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EPSM-CELLULE-MARCHES\MARCHES FOURNITURES PRESTATIONS\électro ménager\DCE\DCE 2024-72\"/>
    </mc:Choice>
  </mc:AlternateContent>
  <xr:revisionPtr revIDLastSave="0" documentId="13_ncr:1_{8DE3BC95-A6FE-49F9-AF88-5374E657E52E}" xr6:coauthVersionLast="47" xr6:coauthVersionMax="47" xr10:uidLastSave="{00000000-0000-0000-0000-000000000000}"/>
  <bookViews>
    <workbookView xWindow="-120" yWindow="-120" windowWidth="29040" windowHeight="15840" xr2:uid="{82299549-88AA-411D-8410-FAE43CC41D6F}"/>
  </bookViews>
  <sheets>
    <sheet name=" BPU lot n°2" sheetId="1" r:id="rId1"/>
    <sheet name=" DQE lot n°2 " sheetId="2" r:id="rId2"/>
  </sheets>
  <definedNames>
    <definedName name="_xlnm.Print_Area" localSheetId="0">' BPU lot n°2'!$A$1:$N$27</definedName>
    <definedName name="_xlnm.Print_Area" localSheetId="1">' DQE lot n°2 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2" l="1"/>
  <c r="K15" i="2"/>
  <c r="K16" i="2"/>
  <c r="K17" i="2"/>
  <c r="J14" i="2"/>
  <c r="J15" i="2"/>
  <c r="J16" i="2"/>
  <c r="J17" i="2"/>
  <c r="J18" i="2"/>
  <c r="J13" i="2"/>
  <c r="J13" i="1"/>
  <c r="J14" i="1"/>
  <c r="J15" i="1"/>
  <c r="J16" i="1"/>
  <c r="J17" i="1"/>
  <c r="J18" i="1"/>
  <c r="I14" i="2"/>
  <c r="I15" i="2"/>
  <c r="I16" i="2"/>
  <c r="I17" i="2"/>
  <c r="I18" i="2"/>
  <c r="H14" i="2"/>
  <c r="H15" i="2"/>
  <c r="H16" i="2"/>
  <c r="H17" i="2"/>
  <c r="H18" i="2"/>
  <c r="K18" i="2" s="1"/>
  <c r="I13" i="2"/>
  <c r="H13" i="2"/>
  <c r="F14" i="2"/>
  <c r="F15" i="2"/>
  <c r="F16" i="2"/>
  <c r="F17" i="2"/>
  <c r="F18" i="2"/>
  <c r="E14" i="2"/>
  <c r="E15" i="2"/>
  <c r="E16" i="2"/>
  <c r="E17" i="2"/>
  <c r="E18" i="2"/>
  <c r="E13" i="2"/>
  <c r="F13" i="2"/>
  <c r="D14" i="2"/>
  <c r="D15" i="2"/>
  <c r="D16" i="2"/>
  <c r="D17" i="2"/>
  <c r="D18" i="2"/>
  <c r="D13" i="2"/>
  <c r="K13" i="2" l="1"/>
  <c r="K19" i="2" s="1"/>
</calcChain>
</file>

<file path=xl/sharedStrings.xml><?xml version="1.0" encoding="utf-8"?>
<sst xmlns="http://schemas.openxmlformats.org/spreadsheetml/2006/main" count="64" uniqueCount="38">
  <si>
    <t>Numéro
Produit</t>
  </si>
  <si>
    <t>Descriptif</t>
  </si>
  <si>
    <t>Désignation du produit proposé 
(marque, référence, niveau sonore le cas échéant  ….)</t>
  </si>
  <si>
    <t>Classe énergétique</t>
  </si>
  <si>
    <t>Indice de réparabilité</t>
  </si>
  <si>
    <r>
      <t xml:space="preserve">Prix Unitaire
Hors Taxe                </t>
    </r>
    <r>
      <rPr>
        <b/>
        <i/>
        <sz val="10"/>
        <rFont val="Calibri"/>
        <family val="2"/>
        <scheme val="minor"/>
      </rPr>
      <t xml:space="preserve">   (sans éco-contribution)</t>
    </r>
  </si>
  <si>
    <t>Montant de                l'éco-contribution en € HT</t>
  </si>
  <si>
    <t xml:space="preserve">TVA
</t>
  </si>
  <si>
    <r>
      <t xml:space="preserve">Prix Unitaire
TTC                           </t>
    </r>
    <r>
      <rPr>
        <b/>
        <i/>
        <sz val="10"/>
        <rFont val="Calibri"/>
        <family val="2"/>
        <scheme val="minor"/>
      </rPr>
      <t xml:space="preserve">   (éco-contribution incluse)</t>
    </r>
  </si>
  <si>
    <t>Garantie 
légale 
du produit
(exprimée en mois)</t>
  </si>
  <si>
    <t>Garantie 
commerciale 
du produit
(au-delà de la garantie légale exprimée en mois)</t>
  </si>
  <si>
    <t>Délai maximum de livraison
(exprimé en jour ouvré)</t>
  </si>
  <si>
    <t>Délai maximum 
d'intervention 
dans le cadre la garantie
(exprimé en jour ouvré)</t>
  </si>
  <si>
    <t>1.1</t>
  </si>
  <si>
    <t>Téléviseur 32 pouces - Full HD led - 3 prises HDMI - 2 prises USB</t>
  </si>
  <si>
    <t>E</t>
  </si>
  <si>
    <t>1.2</t>
  </si>
  <si>
    <t>Téléviseur 48 pouces - Led - 3 prises HDMI - 2 prises USB</t>
  </si>
  <si>
    <t>1.3</t>
  </si>
  <si>
    <t>Micro chaine hi fi - Lesteur CD - Port USB - 2 X 15 WATT</t>
  </si>
  <si>
    <t>1.4</t>
  </si>
  <si>
    <t>Radio transistor à piles - Station AM/FM</t>
  </si>
  <si>
    <t>1.5</t>
  </si>
  <si>
    <t>Lecteur CD avec bluetooth, radio FM, portable stéréo</t>
  </si>
  <si>
    <t>1.6</t>
  </si>
  <si>
    <t>Télécommande téléviseur universelle</t>
  </si>
  <si>
    <r>
      <t xml:space="preserve">Pour une commande sur catalogue - Taux de remise : …......................................................%
Ce % sera appliqué pour toutes les références n'étant pas listées dans le BPU ci-dessus
</t>
    </r>
    <r>
      <rPr>
        <b/>
        <sz val="11"/>
        <color rgb="FFFF0000"/>
        <rFont val="Calibri"/>
        <family val="2"/>
        <scheme val="minor"/>
      </rPr>
      <t>(le catalogue et/ou tarif des prix publics devra être fourni à votre offre)</t>
    </r>
  </si>
  <si>
    <t xml:space="preserve">PRESTATIONS COMPLEMENTAIRES
</t>
  </si>
  <si>
    <t xml:space="preserve">
Le candidat indiquera le coût inhérent au montage, à l'installation, au branchement et à la mise en service des équipements : </t>
  </si>
  <si>
    <t xml:space="preserve">
Date, signature et cachet de la société : </t>
  </si>
  <si>
    <t xml:space="preserve">TOTAL </t>
  </si>
  <si>
    <t>10</t>
  </si>
  <si>
    <t>5</t>
  </si>
  <si>
    <t>6</t>
  </si>
  <si>
    <t>Quantité</t>
  </si>
  <si>
    <r>
      <t xml:space="preserve">Classe 
ENERGIE
</t>
    </r>
    <r>
      <rPr>
        <b/>
        <u/>
        <sz val="10"/>
        <rFont val="Calibri"/>
        <family val="2"/>
        <scheme val="minor"/>
      </rPr>
      <t>minimum imposée</t>
    </r>
  </si>
  <si>
    <t>Descriptif (*)</t>
  </si>
  <si>
    <t xml:space="preserve"> * Les valeurs indiquées dans les caractéristiques techniques pourront variées de +/- 10%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</si>
</sst>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Verdana"/>
      <family val="2"/>
    </font>
    <font>
      <sz val="10"/>
      <name val="Arial"/>
      <family val="2"/>
    </font>
    <font>
      <b/>
      <sz val="11"/>
      <color theme="1"/>
      <name val="Verdan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u/>
      <sz val="11"/>
      <color rgb="FF002060"/>
      <name val="Calibri"/>
      <family val="2"/>
    </font>
    <font>
      <b/>
      <u/>
      <sz val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u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2" fillId="3" borderId="0" xfId="0" applyNumberFormat="1" applyFont="1" applyFill="1" applyAlignment="1" applyProtection="1">
      <alignment horizontal="center" vertical="center" wrapText="1"/>
      <protection hidden="1"/>
    </xf>
    <xf numFmtId="4" fontId="12" fillId="0" borderId="0" xfId="0" applyNumberFormat="1" applyFont="1" applyAlignment="1" applyProtection="1">
      <alignment horizontal="center" vertical="center" wrapText="1"/>
      <protection hidden="1"/>
    </xf>
    <xf numFmtId="164" fontId="14" fillId="0" borderId="0" xfId="0" applyNumberFormat="1" applyFont="1" applyAlignment="1" applyProtection="1">
      <alignment horizontal="center" vertical="center" wrapText="1"/>
      <protection hidden="1"/>
    </xf>
    <xf numFmtId="0" fontId="18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18" fillId="3" borderId="0" xfId="0" applyNumberFormat="1" applyFont="1" applyFill="1" applyAlignment="1" applyProtection="1">
      <alignment horizontal="center" vertical="center" wrapText="1"/>
      <protection hidden="1"/>
    </xf>
    <xf numFmtId="4" fontId="18" fillId="0" borderId="0" xfId="0" applyNumberFormat="1" applyFont="1" applyAlignment="1" applyProtection="1">
      <alignment horizontal="center" vertical="center" wrapText="1"/>
      <protection hidden="1"/>
    </xf>
    <xf numFmtId="164" fontId="20" fillId="0" borderId="0" xfId="0" applyNumberFormat="1" applyFont="1" applyAlignment="1" applyProtection="1">
      <alignment horizontal="center" vertical="center" wrapText="1"/>
      <protection hidden="1"/>
    </xf>
    <xf numFmtId="4" fontId="0" fillId="6" borderId="1" xfId="0" applyNumberFormat="1" applyFill="1" applyBorder="1" applyAlignment="1">
      <alignment horizontal="center" vertical="center"/>
    </xf>
    <xf numFmtId="4" fontId="8" fillId="3" borderId="0" xfId="0" applyNumberFormat="1" applyFont="1" applyFill="1" applyAlignment="1" applyProtection="1">
      <alignment horizontal="center" vertical="center" wrapText="1"/>
      <protection hidden="1"/>
    </xf>
    <xf numFmtId="49" fontId="9" fillId="3" borderId="0" xfId="0" applyNumberFormat="1" applyFont="1" applyFill="1" applyAlignment="1">
      <alignment horizontal="center" vertical="center" wrapText="1"/>
    </xf>
    <xf numFmtId="49" fontId="11" fillId="3" borderId="0" xfId="0" applyNumberFormat="1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9" fontId="8" fillId="3" borderId="1" xfId="1" applyFont="1" applyFill="1" applyBorder="1" applyAlignment="1" applyProtection="1">
      <alignment horizontal="center" vertical="center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0" applyNumberFormat="1" applyFont="1" applyFill="1" applyBorder="1" applyAlignment="1" applyProtection="1">
      <alignment horizontal="left" vertical="center" wrapText="1"/>
      <protection locked="0"/>
    </xf>
    <xf numFmtId="44" fontId="8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8" fillId="4" borderId="1" xfId="1" applyFont="1" applyFill="1" applyBorder="1" applyAlignment="1" applyProtection="1">
      <alignment horizontal="center" vertical="center" wrapText="1"/>
      <protection locked="0" hidden="1"/>
    </xf>
    <xf numFmtId="2" fontId="8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2" fontId="10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2" fontId="16" fillId="3" borderId="10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2" fontId="16" fillId="3" borderId="7" xfId="0" applyNumberFormat="1" applyFont="1" applyFill="1" applyBorder="1" applyAlignment="1" applyProtection="1">
      <alignment horizontal="left" vertical="top" wrapText="1"/>
      <protection locked="0"/>
    </xf>
    <xf numFmtId="2" fontId="16" fillId="3" borderId="8" xfId="0" applyNumberFormat="1" applyFont="1" applyFill="1" applyBorder="1" applyAlignment="1" applyProtection="1">
      <alignment horizontal="left" vertical="top" wrapText="1"/>
      <protection locked="0"/>
    </xf>
    <xf numFmtId="2" fontId="16" fillId="3" borderId="9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 applyProtection="1">
      <alignment horizontal="left" vertical="top" wrapText="1"/>
      <protection locked="0"/>
    </xf>
    <xf numFmtId="0" fontId="17" fillId="3" borderId="12" xfId="0" applyFont="1" applyFill="1" applyBorder="1" applyAlignment="1" applyProtection="1">
      <alignment horizontal="left" vertical="top" wrapText="1"/>
      <protection locked="0"/>
    </xf>
    <xf numFmtId="0" fontId="17" fillId="3" borderId="13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8</xdr:row>
      <xdr:rowOff>76200</xdr:rowOff>
    </xdr:from>
    <xdr:to>
      <xdr:col>4</xdr:col>
      <xdr:colOff>495300</xdr:colOff>
      <xdr:row>8</xdr:row>
      <xdr:rowOff>1019175</xdr:rowOff>
    </xdr:to>
    <xdr:sp macro="" textlink="">
      <xdr:nvSpPr>
        <xdr:cNvPr id="2" name="BORDEREAU DES PRIX" descr="Rectangle à coins arrondis: A N A L Y S E   D E S   O F F R E S">
          <a:extLst>
            <a:ext uri="{FF2B5EF4-FFF2-40B4-BE49-F238E27FC236}">
              <a16:creationId xmlns:a16="http://schemas.microsoft.com/office/drawing/2014/main" id="{513B00E8-A036-4D57-B4FA-8F79B60C483D}"/>
            </a:ext>
          </a:extLst>
        </xdr:cNvPr>
        <xdr:cNvSpPr>
          <a:spLocks noChangeArrowheads="1"/>
        </xdr:cNvSpPr>
      </xdr:nvSpPr>
      <xdr:spPr bwMode="auto">
        <a:xfrm>
          <a:off x="647700" y="1638300"/>
          <a:ext cx="7781925" cy="942975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  <a:alpha val="5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</xdr:spPr>
      <xdr:txBody>
        <a:bodyPr vertOverflow="clip" wrap="square" lIns="54864" tIns="45720" rIns="54864" bIns="4572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BORDEREAU DES PRIX UNITAIRES  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LOT N°2 : Fourniture de téléviseurs et matériel hi-fi </a:t>
          </a: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2571750" cy="857249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6185726-A8FC-403F-9F91-7380A5D29731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2571750" cy="857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27432" rIns="0" bIns="0" anchor="t" upright="1">
          <a:noAutofit/>
        </a:bodyPr>
        <a:lstStyle/>
        <a:p>
          <a:pPr algn="l" rtl="0">
            <a:lnSpc>
              <a:spcPts val="900"/>
            </a:lnSpc>
            <a:defRPr sz="1000"/>
          </a:pPr>
          <a:endParaRPr lang="fr-FR" sz="900" b="0" i="1" u="none" strike="noStrike" baseline="0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133350</xdr:rowOff>
    </xdr:from>
    <xdr:to>
      <xdr:col>1</xdr:col>
      <xdr:colOff>638175</xdr:colOff>
      <xdr:row>5</xdr:row>
      <xdr:rowOff>294640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BEF2436-EC07-4693-93BD-C92EFCBA4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07" b="3569"/>
        <a:stretch>
          <a:fillRect/>
        </a:stretch>
      </xdr:blipFill>
      <xdr:spPr bwMode="auto">
        <a:xfrm>
          <a:off x="0" y="133350"/>
          <a:ext cx="1247775" cy="97091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742950</xdr:colOff>
      <xdr:row>0</xdr:row>
      <xdr:rowOff>104775</xdr:rowOff>
    </xdr:from>
    <xdr:to>
      <xdr:col>13</xdr:col>
      <xdr:colOff>581025</xdr:colOff>
      <xdr:row>5</xdr:row>
      <xdr:rowOff>285750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9F3A697-2EB7-4E82-90C8-CD91F033C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44650" y="104775"/>
          <a:ext cx="1981200" cy="99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8</xdr:row>
      <xdr:rowOff>76200</xdr:rowOff>
    </xdr:from>
    <xdr:ext cx="7781925" cy="942975"/>
    <xdr:sp macro="" textlink="">
      <xdr:nvSpPr>
        <xdr:cNvPr id="2" name="BORDEREAU DES PRIX" descr="Rectangle à coins arrondis: A N A L Y S E   D E S   O F F R E S">
          <a:extLst>
            <a:ext uri="{FF2B5EF4-FFF2-40B4-BE49-F238E27FC236}">
              <a16:creationId xmlns:a16="http://schemas.microsoft.com/office/drawing/2014/main" id="{B96DE6BD-9BB2-4338-83B3-DBDF4E3506AA}"/>
            </a:ext>
          </a:extLst>
        </xdr:cNvPr>
        <xdr:cNvSpPr>
          <a:spLocks noChangeArrowheads="1"/>
        </xdr:cNvSpPr>
      </xdr:nvSpPr>
      <xdr:spPr bwMode="auto">
        <a:xfrm>
          <a:off x="800100" y="1600200"/>
          <a:ext cx="7781925" cy="942975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  <a:alpha val="5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</xdr:spPr>
      <xdr:txBody>
        <a:bodyPr vertOverflow="clip" wrap="square" lIns="54864" tIns="45720" rIns="54864" bIns="4572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DETAIL QUANTITATIF ESTIMATIF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LOT N°2 : Fourniture de téléviseurs et matériel hi-fi</a:t>
          </a:r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571750" cy="857249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E3395B77-E488-4928-AA1E-CDB84D26F5D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2571750" cy="857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27432" rIns="0" bIns="0" anchor="t" upright="1">
          <a:noAutofit/>
        </a:bodyPr>
        <a:lstStyle/>
        <a:p>
          <a:pPr algn="l" rtl="0">
            <a:lnSpc>
              <a:spcPts val="900"/>
            </a:lnSpc>
            <a:defRPr sz="1000"/>
          </a:pPr>
          <a:endParaRPr lang="fr-FR" sz="900" b="0" i="1" u="none" strike="noStrike" baseline="0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oneCellAnchor>
    <xdr:from>
      <xdr:col>0</xdr:col>
      <xdr:colOff>0</xdr:colOff>
      <xdr:row>0</xdr:row>
      <xdr:rowOff>133350</xdr:rowOff>
    </xdr:from>
    <xdr:ext cx="1247775" cy="970915"/>
    <xdr:pic>
      <xdr:nvPicPr>
        <xdr:cNvPr id="4" name="Image 3">
          <a:extLst>
            <a:ext uri="{FF2B5EF4-FFF2-40B4-BE49-F238E27FC236}">
              <a16:creationId xmlns:a16="http://schemas.microsoft.com/office/drawing/2014/main" id="{22BC958F-777E-45AB-9107-EF3233D82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07" b="3569"/>
        <a:stretch>
          <a:fillRect/>
        </a:stretch>
      </xdr:blipFill>
      <xdr:spPr bwMode="auto">
        <a:xfrm>
          <a:off x="0" y="133350"/>
          <a:ext cx="1247775" cy="970915"/>
        </a:xfrm>
        <a:prstGeom prst="rect">
          <a:avLst/>
        </a:prstGeom>
        <a:noFill/>
      </xdr:spPr>
    </xdr:pic>
    <xdr:clientData/>
  </xdr:oneCellAnchor>
  <xdr:oneCellAnchor>
    <xdr:from>
      <xdr:col>8</xdr:col>
      <xdr:colOff>200025</xdr:colOff>
      <xdr:row>0</xdr:row>
      <xdr:rowOff>161925</xdr:rowOff>
    </xdr:from>
    <xdr:ext cx="1981200" cy="990600"/>
    <xdr:pic>
      <xdr:nvPicPr>
        <xdr:cNvPr id="5" name="Image 4">
          <a:extLst>
            <a:ext uri="{FF2B5EF4-FFF2-40B4-BE49-F238E27FC236}">
              <a16:creationId xmlns:a16="http://schemas.microsoft.com/office/drawing/2014/main" id="{33D209EF-E24A-4327-9378-39D7AFB4D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96025" y="161925"/>
          <a:ext cx="1981200" cy="990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FDE25-66A5-4A4C-9424-013A373EBF20}">
  <sheetPr>
    <pageSetUpPr fitToPage="1"/>
  </sheetPr>
  <dimension ref="A5:N33"/>
  <sheetViews>
    <sheetView tabSelected="1" zoomScaleNormal="100" workbookViewId="0">
      <selection activeCell="D18" sqref="D18"/>
    </sheetView>
  </sheetViews>
  <sheetFormatPr baseColWidth="10" defaultRowHeight="15" x14ac:dyDescent="0.25"/>
  <cols>
    <col min="1" max="1" width="9.140625" customWidth="1"/>
    <col min="2" max="2" width="65.140625" customWidth="1"/>
    <col min="3" max="3" width="12.5703125" bestFit="1" customWidth="1"/>
    <col min="4" max="4" width="32.140625" customWidth="1"/>
    <col min="5" max="5" width="11.5703125" customWidth="1"/>
    <col min="6" max="6" width="13.140625" customWidth="1"/>
    <col min="7" max="7" width="12.85546875" customWidth="1"/>
    <col min="8" max="8" width="11" customWidth="1"/>
    <col min="9" max="9" width="8.42578125" customWidth="1"/>
    <col min="10" max="11" width="14" customWidth="1"/>
    <col min="12" max="12" width="19.5703125" customWidth="1"/>
    <col min="13" max="13" width="12.5703125" customWidth="1"/>
    <col min="14" max="14" width="14.42578125" customWidth="1"/>
  </cols>
  <sheetData>
    <row r="5" spans="1:14" ht="3.75" customHeight="1" x14ac:dyDescent="0.25"/>
    <row r="6" spans="1:14" ht="24.75" customHeight="1" x14ac:dyDescent="0.25"/>
    <row r="7" spans="1:14" ht="17.2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4" ht="17.2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ht="84.75" customHeight="1" x14ac:dyDescent="0.25">
      <c r="A9" s="1"/>
      <c r="B9" s="1"/>
      <c r="C9" s="1"/>
      <c r="D9" s="1"/>
      <c r="E9" s="1"/>
      <c r="F9" s="1"/>
      <c r="G9" s="2"/>
      <c r="H9" s="2"/>
      <c r="I9" s="2"/>
      <c r="J9" s="2"/>
      <c r="K9" s="2"/>
      <c r="L9" s="2"/>
      <c r="M9" s="2"/>
    </row>
    <row r="10" spans="1:14" ht="22.5" customHeight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4" ht="15" customHeight="1" x14ac:dyDescent="0.25">
      <c r="A11" s="46" t="s">
        <v>0</v>
      </c>
      <c r="B11" s="54" t="s">
        <v>36</v>
      </c>
      <c r="C11" s="32" t="s">
        <v>35</v>
      </c>
      <c r="D11" s="32" t="s">
        <v>2</v>
      </c>
      <c r="E11" s="32" t="s">
        <v>3</v>
      </c>
      <c r="F11" s="32" t="s">
        <v>4</v>
      </c>
      <c r="G11" s="46" t="s">
        <v>5</v>
      </c>
      <c r="H11" s="46" t="s">
        <v>6</v>
      </c>
      <c r="I11" s="56" t="s">
        <v>7</v>
      </c>
      <c r="J11" s="46" t="s">
        <v>8</v>
      </c>
      <c r="K11" s="32" t="s">
        <v>9</v>
      </c>
      <c r="L11" s="32" t="s">
        <v>10</v>
      </c>
      <c r="M11" s="46" t="s">
        <v>11</v>
      </c>
      <c r="N11" s="46" t="s">
        <v>12</v>
      </c>
    </row>
    <row r="12" spans="1:14" ht="65.25" customHeight="1" x14ac:dyDescent="0.25">
      <c r="A12" s="53"/>
      <c r="B12" s="54"/>
      <c r="C12" s="55"/>
      <c r="D12" s="55"/>
      <c r="E12" s="33"/>
      <c r="F12" s="55"/>
      <c r="G12" s="46"/>
      <c r="H12" s="46"/>
      <c r="I12" s="56"/>
      <c r="J12" s="46"/>
      <c r="K12" s="33"/>
      <c r="L12" s="33"/>
      <c r="M12" s="46"/>
      <c r="N12" s="46"/>
    </row>
    <row r="13" spans="1:14" ht="48.75" customHeight="1" x14ac:dyDescent="0.25">
      <c r="A13" s="3" t="s">
        <v>13</v>
      </c>
      <c r="B13" s="4" t="s">
        <v>14</v>
      </c>
      <c r="C13" s="5" t="s">
        <v>15</v>
      </c>
      <c r="D13" s="26"/>
      <c r="E13" s="26"/>
      <c r="F13" s="26"/>
      <c r="G13" s="27">
        <v>0</v>
      </c>
      <c r="H13" s="27">
        <v>0</v>
      </c>
      <c r="I13" s="28">
        <v>0</v>
      </c>
      <c r="J13" s="27">
        <f>(G13+H13)*(1+I13)</f>
        <v>0</v>
      </c>
      <c r="K13" s="29"/>
      <c r="L13" s="29"/>
      <c r="M13" s="30"/>
      <c r="N13" s="30"/>
    </row>
    <row r="14" spans="1:14" ht="48.75" customHeight="1" x14ac:dyDescent="0.25">
      <c r="A14" s="3" t="s">
        <v>16</v>
      </c>
      <c r="B14" s="4" t="s">
        <v>17</v>
      </c>
      <c r="C14" s="5"/>
      <c r="D14" s="26"/>
      <c r="E14" s="26"/>
      <c r="F14" s="26"/>
      <c r="G14" s="27">
        <v>0</v>
      </c>
      <c r="H14" s="27">
        <v>0</v>
      </c>
      <c r="I14" s="28">
        <v>0</v>
      </c>
      <c r="J14" s="27">
        <f t="shared" ref="J14:J18" si="0">(G14+H14)*(1+I14)</f>
        <v>0</v>
      </c>
      <c r="K14" s="29"/>
      <c r="L14" s="29"/>
      <c r="M14" s="30"/>
      <c r="N14" s="30"/>
    </row>
    <row r="15" spans="1:14" ht="51.75" customHeight="1" x14ac:dyDescent="0.25">
      <c r="A15" s="3" t="s">
        <v>18</v>
      </c>
      <c r="B15" s="4" t="s">
        <v>19</v>
      </c>
      <c r="C15" s="5"/>
      <c r="D15" s="26"/>
      <c r="E15" s="26"/>
      <c r="F15" s="26"/>
      <c r="G15" s="27">
        <v>0</v>
      </c>
      <c r="H15" s="27">
        <v>0</v>
      </c>
      <c r="I15" s="28">
        <v>0</v>
      </c>
      <c r="J15" s="27">
        <f t="shared" si="0"/>
        <v>0</v>
      </c>
      <c r="K15" s="29"/>
      <c r="L15" s="29"/>
      <c r="M15" s="30"/>
      <c r="N15" s="30"/>
    </row>
    <row r="16" spans="1:14" ht="65.25" customHeight="1" x14ac:dyDescent="0.25">
      <c r="A16" s="3" t="s">
        <v>20</v>
      </c>
      <c r="B16" s="4" t="s">
        <v>21</v>
      </c>
      <c r="C16" s="5"/>
      <c r="D16" s="26"/>
      <c r="E16" s="26"/>
      <c r="F16" s="26"/>
      <c r="G16" s="27">
        <v>0</v>
      </c>
      <c r="H16" s="27">
        <v>0</v>
      </c>
      <c r="I16" s="28">
        <v>0</v>
      </c>
      <c r="J16" s="27">
        <f t="shared" si="0"/>
        <v>0</v>
      </c>
      <c r="K16" s="29"/>
      <c r="L16" s="29"/>
      <c r="M16" s="30"/>
      <c r="N16" s="30"/>
    </row>
    <row r="17" spans="1:14" ht="39.75" customHeight="1" x14ac:dyDescent="0.25">
      <c r="A17" s="3" t="s">
        <v>22</v>
      </c>
      <c r="B17" s="4" t="s">
        <v>23</v>
      </c>
      <c r="C17" s="5"/>
      <c r="D17" s="26"/>
      <c r="E17" s="26"/>
      <c r="F17" s="26"/>
      <c r="G17" s="27">
        <v>0</v>
      </c>
      <c r="H17" s="27">
        <v>0</v>
      </c>
      <c r="I17" s="28">
        <v>0</v>
      </c>
      <c r="J17" s="27">
        <f t="shared" si="0"/>
        <v>0</v>
      </c>
      <c r="K17" s="29"/>
      <c r="L17" s="29"/>
      <c r="M17" s="30"/>
      <c r="N17" s="30"/>
    </row>
    <row r="18" spans="1:14" ht="54" customHeight="1" x14ac:dyDescent="0.25">
      <c r="A18" s="3" t="s">
        <v>24</v>
      </c>
      <c r="B18" s="4" t="s">
        <v>25</v>
      </c>
      <c r="C18" s="5"/>
      <c r="D18" s="26"/>
      <c r="E18" s="26"/>
      <c r="F18" s="26"/>
      <c r="G18" s="27">
        <v>0</v>
      </c>
      <c r="H18" s="27">
        <v>0</v>
      </c>
      <c r="I18" s="28">
        <v>0.1</v>
      </c>
      <c r="J18" s="27">
        <f t="shared" si="0"/>
        <v>0</v>
      </c>
      <c r="K18" s="29"/>
      <c r="L18" s="29"/>
      <c r="M18" s="30"/>
      <c r="N18" s="30"/>
    </row>
    <row r="19" spans="1:14" ht="17.25" customHeight="1" x14ac:dyDescent="0.25">
      <c r="A19" s="6"/>
      <c r="B19" s="7"/>
      <c r="C19" s="7"/>
      <c r="D19" s="7"/>
      <c r="E19" s="7"/>
      <c r="F19" s="7"/>
      <c r="G19" s="8"/>
      <c r="H19" s="8"/>
      <c r="I19" s="9"/>
      <c r="J19" s="9"/>
      <c r="K19" s="9"/>
      <c r="L19" s="9"/>
      <c r="M19" s="10"/>
    </row>
    <row r="20" spans="1:14" ht="25.5" customHeight="1" x14ac:dyDescent="0.25">
      <c r="A20" s="34" t="s">
        <v>37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</row>
    <row r="21" spans="1:14" ht="17.25" customHeight="1" thickBot="1" x14ac:dyDescent="0.3">
      <c r="A21" s="6"/>
      <c r="B21" s="7"/>
      <c r="C21" s="7"/>
      <c r="D21" s="7"/>
      <c r="E21" s="7"/>
      <c r="F21" s="7"/>
      <c r="G21" s="8"/>
      <c r="H21" s="8"/>
      <c r="I21" s="9"/>
      <c r="J21" s="9"/>
      <c r="K21" s="9"/>
      <c r="L21" s="9"/>
      <c r="M21" s="10"/>
    </row>
    <row r="22" spans="1:14" ht="54" customHeight="1" thickBot="1" x14ac:dyDescent="0.3">
      <c r="A22" s="37" t="s">
        <v>26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9"/>
    </row>
    <row r="23" spans="1:14" ht="17.25" customHeight="1" thickBot="1" x14ac:dyDescent="0.3">
      <c r="A23" s="6"/>
      <c r="B23" s="7"/>
      <c r="C23" s="7"/>
      <c r="D23" s="7"/>
      <c r="E23" s="7"/>
      <c r="F23" s="7"/>
      <c r="G23" s="8"/>
      <c r="H23" s="8"/>
      <c r="I23" s="9"/>
      <c r="J23" s="9"/>
      <c r="K23" s="9"/>
      <c r="L23" s="9"/>
      <c r="M23" s="10"/>
    </row>
    <row r="24" spans="1:14" ht="44.25" customHeight="1" thickBot="1" x14ac:dyDescent="0.3">
      <c r="A24" s="40" t="s">
        <v>27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/>
    </row>
    <row r="25" spans="1:14" ht="84.75" customHeight="1" thickBot="1" x14ac:dyDescent="0.3">
      <c r="A25" s="43" t="s">
        <v>28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5"/>
    </row>
    <row r="26" spans="1:14" ht="35.25" customHeight="1" thickBot="1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 ht="79.5" customHeight="1" thickBot="1" x14ac:dyDescent="0.3">
      <c r="A27" s="47" t="s">
        <v>29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9"/>
    </row>
    <row r="28" spans="1:14" ht="96.75" customHeight="1" x14ac:dyDescent="0.25">
      <c r="A28" s="11"/>
      <c r="B28" s="12"/>
      <c r="C28" s="12"/>
      <c r="D28" s="12"/>
      <c r="E28" s="12"/>
      <c r="F28" s="12"/>
      <c r="G28" s="13"/>
      <c r="H28" s="13"/>
      <c r="I28" s="14"/>
      <c r="J28" s="14"/>
      <c r="K28" s="14"/>
      <c r="L28" s="14"/>
      <c r="M28" s="15"/>
    </row>
    <row r="29" spans="1:14" ht="108" customHeight="1" x14ac:dyDescent="0.25">
      <c r="A29" s="11"/>
      <c r="B29" s="12"/>
      <c r="C29" s="12"/>
      <c r="D29" s="12"/>
      <c r="E29" s="12"/>
      <c r="F29" s="12"/>
      <c r="G29" s="13"/>
      <c r="H29" s="13"/>
      <c r="I29" s="14"/>
      <c r="J29" s="14"/>
      <c r="K29" s="14"/>
      <c r="L29" s="14"/>
      <c r="M29" s="15"/>
    </row>
    <row r="30" spans="1:14" ht="72.75" customHeight="1" x14ac:dyDescent="0.25">
      <c r="A30" s="11"/>
      <c r="B30" s="12"/>
      <c r="C30" s="12"/>
      <c r="D30" s="12"/>
      <c r="E30" s="12"/>
      <c r="F30" s="12"/>
      <c r="G30" s="13"/>
      <c r="H30" s="13"/>
      <c r="I30" s="14"/>
      <c r="J30" s="14"/>
      <c r="K30" s="14"/>
      <c r="L30" s="14"/>
      <c r="M30" s="15"/>
    </row>
    <row r="31" spans="1:14" ht="111.75" customHeight="1" x14ac:dyDescent="0.25">
      <c r="A31" s="11"/>
      <c r="B31" s="12"/>
      <c r="C31" s="12"/>
      <c r="D31" s="12"/>
      <c r="E31" s="12"/>
      <c r="F31" s="12"/>
      <c r="G31" s="13"/>
      <c r="H31" s="13"/>
      <c r="I31" s="14"/>
      <c r="J31" s="14"/>
      <c r="K31" s="14"/>
      <c r="L31" s="14"/>
      <c r="M31" s="15"/>
    </row>
    <row r="32" spans="1:14" ht="102" customHeight="1" x14ac:dyDescent="0.25">
      <c r="A32" s="11"/>
      <c r="B32" s="12"/>
      <c r="C32" s="12"/>
      <c r="D32" s="12"/>
      <c r="E32" s="12"/>
      <c r="F32" s="12"/>
      <c r="G32" s="13"/>
      <c r="H32" s="13"/>
      <c r="I32" s="14"/>
      <c r="J32" s="14"/>
      <c r="K32" s="14"/>
      <c r="L32" s="14"/>
      <c r="M32" s="15"/>
    </row>
    <row r="33" spans="1:12" ht="70.5" customHeight="1" x14ac:dyDescent="0.25">
      <c r="A33" s="11"/>
      <c r="B33" s="12"/>
      <c r="C33" s="12"/>
      <c r="D33" s="12"/>
      <c r="E33" s="12"/>
      <c r="F33" s="12"/>
      <c r="G33" s="13"/>
      <c r="H33" s="13"/>
      <c r="I33" s="14"/>
      <c r="J33" s="14"/>
      <c r="K33" s="14"/>
      <c r="L33" s="14"/>
    </row>
  </sheetData>
  <sheetProtection algorithmName="SHA-512" hashValue="Bn84RXEPogPuvM0/9M7U6EQ1MB9OIYRU5GVeTQjtOW0ezHTSqQE4V0Q4q1h8I9W2kFQxgky/Yk34duGDipS6oA==" saltValue="30L3qgZn39Z0H5MGscSK4A==" spinCount="100000" sheet="1" objects="1" scenarios="1"/>
  <mergeCells count="22">
    <mergeCell ref="A27:N27"/>
    <mergeCell ref="N11:N12"/>
    <mergeCell ref="A7:M8"/>
    <mergeCell ref="A10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A26:N26"/>
    <mergeCell ref="L11:L12"/>
    <mergeCell ref="A20:N20"/>
    <mergeCell ref="A22:N22"/>
    <mergeCell ref="A24:N24"/>
    <mergeCell ref="A25:N25"/>
    <mergeCell ref="M11:M12"/>
  </mergeCells>
  <pageMargins left="0.39370078740157483" right="0" top="0" bottom="0" header="0.31496062992125984" footer="0"/>
  <pageSetup paperSize="8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6A44-A1D2-4CF8-8748-600780BBF692}">
  <sheetPr>
    <pageSetUpPr fitToPage="1"/>
  </sheetPr>
  <dimension ref="A5:K27"/>
  <sheetViews>
    <sheetView topLeftCell="A10" zoomScaleNormal="100" workbookViewId="0">
      <selection activeCell="D18" sqref="D18"/>
    </sheetView>
  </sheetViews>
  <sheetFormatPr baseColWidth="10" defaultRowHeight="15" x14ac:dyDescent="0.25"/>
  <cols>
    <col min="1" max="1" width="9.140625" customWidth="1"/>
    <col min="2" max="2" width="62.5703125" customWidth="1"/>
    <col min="3" max="3" width="12.5703125" bestFit="1" customWidth="1"/>
    <col min="4" max="4" width="32.140625" customWidth="1"/>
    <col min="5" max="5" width="11.5703125" customWidth="1"/>
    <col min="6" max="7" width="13.140625" customWidth="1"/>
    <col min="8" max="8" width="12.85546875" customWidth="1"/>
    <col min="9" max="9" width="11" customWidth="1"/>
    <col min="10" max="10" width="8.42578125" customWidth="1"/>
    <col min="11" max="11" width="14" customWidth="1"/>
  </cols>
  <sheetData>
    <row r="5" spans="1:11" ht="3.75" customHeight="1" x14ac:dyDescent="0.25"/>
    <row r="6" spans="1:11" ht="24.75" customHeight="1" x14ac:dyDescent="0.25"/>
    <row r="7" spans="1:11" ht="17.2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ht="17.2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84.75" customHeigh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</row>
    <row r="10" spans="1:11" ht="22.5" customHeight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15" customHeight="1" x14ac:dyDescent="0.25">
      <c r="A11" s="46" t="s">
        <v>0</v>
      </c>
      <c r="B11" s="54" t="s">
        <v>1</v>
      </c>
      <c r="C11" s="32" t="s">
        <v>35</v>
      </c>
      <c r="D11" s="32" t="s">
        <v>2</v>
      </c>
      <c r="E11" s="32" t="s">
        <v>3</v>
      </c>
      <c r="F11" s="32" t="s">
        <v>4</v>
      </c>
      <c r="G11" s="32" t="s">
        <v>34</v>
      </c>
      <c r="H11" s="46" t="s">
        <v>5</v>
      </c>
      <c r="I11" s="46" t="s">
        <v>6</v>
      </c>
      <c r="J11" s="56" t="s">
        <v>7</v>
      </c>
      <c r="K11" s="46" t="s">
        <v>8</v>
      </c>
    </row>
    <row r="12" spans="1:11" ht="65.25" customHeight="1" x14ac:dyDescent="0.25">
      <c r="A12" s="53"/>
      <c r="B12" s="54"/>
      <c r="C12" s="55"/>
      <c r="D12" s="55"/>
      <c r="E12" s="33"/>
      <c r="F12" s="55"/>
      <c r="G12" s="33"/>
      <c r="H12" s="46"/>
      <c r="I12" s="46"/>
      <c r="J12" s="56"/>
      <c r="K12" s="46"/>
    </row>
    <row r="13" spans="1:11" ht="48.75" customHeight="1" x14ac:dyDescent="0.25">
      <c r="A13" s="3" t="s">
        <v>13</v>
      </c>
      <c r="B13" s="4" t="s">
        <v>14</v>
      </c>
      <c r="C13" s="5" t="s">
        <v>15</v>
      </c>
      <c r="D13" s="4" t="str">
        <f>IF(' BPU lot n°2'!D13="","",' BPU lot n°2'!D13)</f>
        <v/>
      </c>
      <c r="E13" s="4" t="str">
        <f>IF(' BPU lot n°2'!E13="","",' BPU lot n°2'!E13)</f>
        <v/>
      </c>
      <c r="F13" s="4" t="str">
        <f>IF(' BPU lot n°2'!F13="","",' BPU lot n°2'!F13)</f>
        <v/>
      </c>
      <c r="G13" s="24" t="s">
        <v>32</v>
      </c>
      <c r="H13" s="25">
        <f>' BPU lot n°2'!G13</f>
        <v>0</v>
      </c>
      <c r="I13" s="25">
        <f>' BPU lot n°2'!H13</f>
        <v>0</v>
      </c>
      <c r="J13" s="23">
        <f>' BPU lot n°2'!I13</f>
        <v>0</v>
      </c>
      <c r="K13" s="25">
        <f>((H13+I13)*(1+J13))*G13</f>
        <v>0</v>
      </c>
    </row>
    <row r="14" spans="1:11" ht="48.75" customHeight="1" x14ac:dyDescent="0.25">
      <c r="A14" s="3" t="s">
        <v>16</v>
      </c>
      <c r="B14" s="4" t="s">
        <v>17</v>
      </c>
      <c r="C14" s="5"/>
      <c r="D14" s="4" t="str">
        <f>IF(' BPU lot n°2'!D14="","",' BPU lot n°2'!D14)</f>
        <v/>
      </c>
      <c r="E14" s="4" t="str">
        <f>IF(' BPU lot n°2'!E14="","",' BPU lot n°2'!E14)</f>
        <v/>
      </c>
      <c r="F14" s="4" t="str">
        <f>IF(' BPU lot n°2'!F14="","",' BPU lot n°2'!F14)</f>
        <v/>
      </c>
      <c r="G14" s="24" t="s">
        <v>32</v>
      </c>
      <c r="H14" s="25">
        <f>' BPU lot n°2'!G14</f>
        <v>0</v>
      </c>
      <c r="I14" s="25">
        <f>' BPU lot n°2'!H14</f>
        <v>0</v>
      </c>
      <c r="J14" s="23">
        <f>' BPU lot n°2'!I14</f>
        <v>0</v>
      </c>
      <c r="K14" s="25">
        <f t="shared" ref="K14:K18" si="0">((H14+I14)*(1+J14))*G14</f>
        <v>0</v>
      </c>
    </row>
    <row r="15" spans="1:11" ht="51.75" customHeight="1" x14ac:dyDescent="0.25">
      <c r="A15" s="3" t="s">
        <v>18</v>
      </c>
      <c r="B15" s="4" t="s">
        <v>19</v>
      </c>
      <c r="C15" s="5"/>
      <c r="D15" s="4" t="str">
        <f>IF(' BPU lot n°2'!D15="","",' BPU lot n°2'!D15)</f>
        <v/>
      </c>
      <c r="E15" s="4" t="str">
        <f>IF(' BPU lot n°2'!E15="","",' BPU lot n°2'!E15)</f>
        <v/>
      </c>
      <c r="F15" s="4" t="str">
        <f>IF(' BPU lot n°2'!F15="","",' BPU lot n°2'!F15)</f>
        <v/>
      </c>
      <c r="G15" s="24" t="s">
        <v>33</v>
      </c>
      <c r="H15" s="25">
        <f>' BPU lot n°2'!G15</f>
        <v>0</v>
      </c>
      <c r="I15" s="25">
        <f>' BPU lot n°2'!H15</f>
        <v>0</v>
      </c>
      <c r="J15" s="23">
        <f>' BPU lot n°2'!I15</f>
        <v>0</v>
      </c>
      <c r="K15" s="25">
        <f t="shared" si="0"/>
        <v>0</v>
      </c>
    </row>
    <row r="16" spans="1:11" ht="65.25" customHeight="1" x14ac:dyDescent="0.25">
      <c r="A16" s="3" t="s">
        <v>20</v>
      </c>
      <c r="B16" s="4" t="s">
        <v>21</v>
      </c>
      <c r="C16" s="5"/>
      <c r="D16" s="4" t="str">
        <f>IF(' BPU lot n°2'!D16="","",' BPU lot n°2'!D16)</f>
        <v/>
      </c>
      <c r="E16" s="4" t="str">
        <f>IF(' BPU lot n°2'!E16="","",' BPU lot n°2'!E16)</f>
        <v/>
      </c>
      <c r="F16" s="4" t="str">
        <f>IF(' BPU lot n°2'!F16="","",' BPU lot n°2'!F16)</f>
        <v/>
      </c>
      <c r="G16" s="24" t="s">
        <v>32</v>
      </c>
      <c r="H16" s="25">
        <f>' BPU lot n°2'!G16</f>
        <v>0</v>
      </c>
      <c r="I16" s="25">
        <f>' BPU lot n°2'!H16</f>
        <v>0</v>
      </c>
      <c r="J16" s="23">
        <f>' BPU lot n°2'!I16</f>
        <v>0</v>
      </c>
      <c r="K16" s="25">
        <f t="shared" si="0"/>
        <v>0</v>
      </c>
    </row>
    <row r="17" spans="1:11" ht="39.75" customHeight="1" x14ac:dyDescent="0.25">
      <c r="A17" s="3" t="s">
        <v>22</v>
      </c>
      <c r="B17" s="4" t="s">
        <v>23</v>
      </c>
      <c r="C17" s="5"/>
      <c r="D17" s="4" t="str">
        <f>IF(' BPU lot n°2'!D17="","",' BPU lot n°2'!D17)</f>
        <v/>
      </c>
      <c r="E17" s="4" t="str">
        <f>IF(' BPU lot n°2'!E17="","",' BPU lot n°2'!E17)</f>
        <v/>
      </c>
      <c r="F17" s="4" t="str">
        <f>IF(' BPU lot n°2'!F17="","",' BPU lot n°2'!F17)</f>
        <v/>
      </c>
      <c r="G17" s="24" t="s">
        <v>32</v>
      </c>
      <c r="H17" s="25">
        <f>' BPU lot n°2'!G17</f>
        <v>0</v>
      </c>
      <c r="I17" s="25">
        <f>' BPU lot n°2'!H17</f>
        <v>0</v>
      </c>
      <c r="J17" s="23">
        <f>' BPU lot n°2'!I17</f>
        <v>0</v>
      </c>
      <c r="K17" s="25">
        <f t="shared" si="0"/>
        <v>0</v>
      </c>
    </row>
    <row r="18" spans="1:11" ht="54" customHeight="1" x14ac:dyDescent="0.25">
      <c r="A18" s="3" t="s">
        <v>24</v>
      </c>
      <c r="B18" s="4" t="s">
        <v>25</v>
      </c>
      <c r="C18" s="5"/>
      <c r="D18" s="4" t="str">
        <f>IF(' BPU lot n°2'!D18="","",' BPU lot n°2'!D18)</f>
        <v/>
      </c>
      <c r="E18" s="4" t="str">
        <f>IF(' BPU lot n°2'!E18="","",' BPU lot n°2'!E18)</f>
        <v/>
      </c>
      <c r="F18" s="4" t="str">
        <f>IF(' BPU lot n°2'!F18="","",' BPU lot n°2'!F18)</f>
        <v/>
      </c>
      <c r="G18" s="24" t="s">
        <v>31</v>
      </c>
      <c r="H18" s="25">
        <f>' BPU lot n°2'!G18</f>
        <v>0</v>
      </c>
      <c r="I18" s="25">
        <f>' BPU lot n°2'!H18</f>
        <v>0</v>
      </c>
      <c r="J18" s="23">
        <f>' BPU lot n°2'!I18</f>
        <v>0.1</v>
      </c>
      <c r="K18" s="25">
        <f t="shared" si="0"/>
        <v>0</v>
      </c>
    </row>
    <row r="19" spans="1:11" ht="54" customHeight="1" x14ac:dyDescent="0.25">
      <c r="A19" s="22"/>
      <c r="B19" s="21"/>
      <c r="C19" s="20"/>
      <c r="D19" s="19"/>
      <c r="E19" s="19"/>
      <c r="F19" s="19"/>
      <c r="G19" s="18"/>
      <c r="H19" s="17"/>
      <c r="I19" s="57" t="s">
        <v>30</v>
      </c>
      <c r="J19" s="57"/>
      <c r="K19" s="16">
        <f>SUM(K13:K18)</f>
        <v>0</v>
      </c>
    </row>
    <row r="20" spans="1:11" ht="17.25" customHeight="1" thickBot="1" x14ac:dyDescent="0.3">
      <c r="A20" s="6"/>
      <c r="B20" s="7"/>
      <c r="C20" s="7"/>
      <c r="D20" s="7"/>
      <c r="E20" s="7"/>
      <c r="F20" s="7"/>
      <c r="G20" s="7"/>
      <c r="H20" s="8"/>
      <c r="I20" s="8"/>
      <c r="J20" s="9"/>
      <c r="K20" s="9"/>
    </row>
    <row r="21" spans="1:11" ht="79.5" customHeight="1" thickBot="1" x14ac:dyDescent="0.3">
      <c r="A21" s="47" t="s">
        <v>29</v>
      </c>
      <c r="B21" s="48"/>
      <c r="C21" s="48"/>
      <c r="D21" s="48"/>
      <c r="E21" s="48"/>
      <c r="F21" s="48"/>
      <c r="G21" s="48"/>
      <c r="H21" s="48"/>
      <c r="I21" s="48"/>
      <c r="J21" s="48"/>
      <c r="K21" s="49"/>
    </row>
    <row r="22" spans="1:11" ht="96.75" customHeight="1" x14ac:dyDescent="0.25">
      <c r="A22" s="11"/>
      <c r="B22" s="12"/>
      <c r="C22" s="12"/>
      <c r="D22" s="12"/>
      <c r="E22" s="12"/>
      <c r="F22" s="12"/>
      <c r="G22" s="12"/>
      <c r="H22" s="13"/>
      <c r="I22" s="13"/>
      <c r="J22" s="14"/>
      <c r="K22" s="14"/>
    </row>
    <row r="23" spans="1:11" ht="108" customHeight="1" x14ac:dyDescent="0.25">
      <c r="A23" s="11"/>
      <c r="B23" s="12"/>
      <c r="C23" s="12"/>
      <c r="D23" s="12"/>
      <c r="E23" s="12"/>
      <c r="F23" s="12"/>
      <c r="G23" s="12"/>
      <c r="H23" s="13"/>
      <c r="I23" s="13"/>
      <c r="J23" s="14"/>
      <c r="K23" s="14"/>
    </row>
    <row r="24" spans="1:11" ht="72.75" customHeight="1" x14ac:dyDescent="0.25">
      <c r="A24" s="11"/>
      <c r="B24" s="12"/>
      <c r="C24" s="12"/>
      <c r="D24" s="12"/>
      <c r="E24" s="12"/>
      <c r="F24" s="12"/>
      <c r="G24" s="12"/>
      <c r="H24" s="13"/>
      <c r="I24" s="13"/>
      <c r="J24" s="14"/>
      <c r="K24" s="14"/>
    </row>
    <row r="25" spans="1:11" ht="111.75" customHeight="1" x14ac:dyDescent="0.25">
      <c r="A25" s="11"/>
      <c r="B25" s="12"/>
      <c r="C25" s="12"/>
      <c r="D25" s="12"/>
      <c r="E25" s="12"/>
      <c r="F25" s="12"/>
      <c r="G25" s="12"/>
      <c r="H25" s="13"/>
      <c r="I25" s="13"/>
      <c r="J25" s="14"/>
      <c r="K25" s="14"/>
    </row>
    <row r="26" spans="1:11" ht="102" customHeight="1" x14ac:dyDescent="0.25">
      <c r="A26" s="11"/>
      <c r="B26" s="12"/>
      <c r="C26" s="12"/>
      <c r="D26" s="12"/>
      <c r="E26" s="12"/>
      <c r="F26" s="12"/>
      <c r="G26" s="12"/>
      <c r="H26" s="13"/>
      <c r="I26" s="13"/>
      <c r="J26" s="14"/>
      <c r="K26" s="14"/>
    </row>
    <row r="27" spans="1:11" ht="70.5" customHeight="1" x14ac:dyDescent="0.25">
      <c r="A27" s="11"/>
      <c r="B27" s="12"/>
      <c r="C27" s="12"/>
      <c r="D27" s="12"/>
      <c r="E27" s="12"/>
      <c r="F27" s="12"/>
      <c r="G27" s="12"/>
      <c r="H27" s="13"/>
      <c r="I27" s="13"/>
      <c r="J27" s="14"/>
      <c r="K27" s="14"/>
    </row>
  </sheetData>
  <sheetProtection algorithmName="SHA-512" hashValue="tQaMCMEF2Ps0wJ7B290L0VS7eYkyXJzMQiOx5BDVVOaHxtFMwpETDqUa3X8xKE9M6vt52G/DFrKX6ZTM8cL3Xw==" saltValue="iAbyFB5oh3CjDo3QLsj0oA==" spinCount="100000" sheet="1" objects="1" scenarios="1"/>
  <mergeCells count="15">
    <mergeCell ref="A7:K8"/>
    <mergeCell ref="A10:K10"/>
    <mergeCell ref="A11:A12"/>
    <mergeCell ref="B11:B12"/>
    <mergeCell ref="C11:C12"/>
    <mergeCell ref="A21:K21"/>
    <mergeCell ref="G11:G12"/>
    <mergeCell ref="I19:J19"/>
    <mergeCell ref="J11:J12"/>
    <mergeCell ref="K11:K12"/>
    <mergeCell ref="D11:D12"/>
    <mergeCell ref="E11:E12"/>
    <mergeCell ref="F11:F12"/>
    <mergeCell ref="H11:H12"/>
    <mergeCell ref="I11:I12"/>
  </mergeCells>
  <pageMargins left="0.39370078740157483" right="0" top="0" bottom="0" header="0.31496062992125984" footer="0"/>
  <pageSetup paperSize="8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BPU lot n°2</vt:lpstr>
      <vt:lpstr> DQE lot n°2 </vt:lpstr>
      <vt:lpstr>' BPU lot n°2'!Zone_d_impression</vt:lpstr>
      <vt:lpstr>' DQE lot n°2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ESNOL Aurelie</dc:creator>
  <cp:lastModifiedBy>ESNOL Aurelie</cp:lastModifiedBy>
  <dcterms:created xsi:type="dcterms:W3CDTF">2024-12-05T11:25:19Z</dcterms:created>
  <dcterms:modified xsi:type="dcterms:W3CDTF">2025-01-02T16:50:21Z</dcterms:modified>
</cp:coreProperties>
</file>