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4\1 - Passation de marché\MPC\MPI\BPD\BPD-2024-0654 Appui administrative et financier au sein de la facilité IDFC\2 Préparation DCE\"/>
    </mc:Choice>
  </mc:AlternateContent>
  <bookViews>
    <workbookView xWindow="14540" yWindow="-40" windowWidth="16320" windowHeight="15300" tabRatio="856"/>
  </bookViews>
  <sheets>
    <sheet name="DPGF " sheetId="7" r:id="rId1"/>
  </sheets>
  <definedNames>
    <definedName name="_Toc25250064" localSheetId="0">'DPGF '!$C$17</definedName>
    <definedName name="_Toc25250065" localSheetId="0">'DPGF '!#REF!</definedName>
    <definedName name="_xlnm.Print_Area" localSheetId="0">'DPGF '!$C$8:$P$69</definedName>
  </definedNames>
  <calcPr calcId="162913"/>
</workbook>
</file>

<file path=xl/calcChain.xml><?xml version="1.0" encoding="utf-8"?>
<calcChain xmlns="http://schemas.openxmlformats.org/spreadsheetml/2006/main">
  <c r="R25" i="7" l="1"/>
  <c r="F25" i="7"/>
  <c r="G25" i="7"/>
  <c r="H25" i="7"/>
  <c r="I25" i="7"/>
  <c r="J25" i="7"/>
  <c r="K25" i="7"/>
  <c r="L25" i="7"/>
  <c r="M25" i="7"/>
  <c r="E25" i="7"/>
  <c r="F24" i="7"/>
  <c r="G24" i="7"/>
  <c r="H24" i="7"/>
  <c r="I24" i="7"/>
  <c r="J24" i="7"/>
  <c r="K24" i="7"/>
  <c r="L24" i="7"/>
  <c r="M24" i="7"/>
  <c r="E24" i="7"/>
  <c r="P25" i="7"/>
  <c r="E20" i="7" l="1"/>
  <c r="E50" i="7" l="1"/>
  <c r="M41" i="7"/>
  <c r="L41" i="7"/>
  <c r="K41" i="7"/>
  <c r="J41" i="7"/>
  <c r="I41" i="7"/>
  <c r="H41" i="7"/>
  <c r="G41" i="7"/>
  <c r="F41" i="7"/>
  <c r="E41" i="7"/>
  <c r="M37" i="7"/>
  <c r="L37" i="7"/>
  <c r="K37" i="7"/>
  <c r="J37" i="7"/>
  <c r="J43" i="7" s="1"/>
  <c r="I37" i="7"/>
  <c r="H37" i="7"/>
  <c r="G37" i="7"/>
  <c r="F37" i="7"/>
  <c r="E37" i="7"/>
  <c r="M33" i="7"/>
  <c r="L33" i="7"/>
  <c r="K33" i="7"/>
  <c r="J33" i="7"/>
  <c r="I33" i="7"/>
  <c r="H33" i="7"/>
  <c r="G33" i="7"/>
  <c r="F33" i="7"/>
  <c r="E33" i="7"/>
  <c r="M22" i="7"/>
  <c r="L22" i="7"/>
  <c r="K22" i="7"/>
  <c r="J22" i="7"/>
  <c r="I22" i="7"/>
  <c r="H22" i="7"/>
  <c r="G22" i="7"/>
  <c r="F22" i="7"/>
  <c r="E22" i="7"/>
  <c r="M20" i="7"/>
  <c r="L20" i="7"/>
  <c r="K20" i="7"/>
  <c r="J20" i="7"/>
  <c r="I20" i="7"/>
  <c r="H20" i="7"/>
  <c r="G20" i="7"/>
  <c r="F20" i="7"/>
  <c r="P17" i="7"/>
  <c r="M43" i="7" l="1"/>
  <c r="E43" i="7"/>
  <c r="K43" i="7"/>
  <c r="H43" i="7"/>
  <c r="I43" i="7"/>
  <c r="G43" i="7"/>
  <c r="P22" i="7"/>
  <c r="R22" i="7" s="1"/>
  <c r="L43" i="7"/>
  <c r="F43" i="7"/>
  <c r="P20" i="7"/>
  <c r="E44" i="7" l="1"/>
  <c r="E27" i="7"/>
  <c r="R20" i="7"/>
  <c r="E28" i="7" l="1"/>
  <c r="E52" i="7" s="1"/>
</calcChain>
</file>

<file path=xl/sharedStrings.xml><?xml version="1.0" encoding="utf-8"?>
<sst xmlns="http://schemas.openxmlformats.org/spreadsheetml/2006/main" count="60" uniqueCount="51">
  <si>
    <t>Nom du soumissionnaire :</t>
  </si>
  <si>
    <t>La décomposition ci-après n'est pas contractuelle. Seul le montant forfaitaire global sera contractualisé.</t>
  </si>
  <si>
    <t>TTC</t>
  </si>
  <si>
    <t>TVA</t>
  </si>
  <si>
    <t>HT</t>
  </si>
  <si>
    <t>Total autres dépenses</t>
  </si>
  <si>
    <t>Montant total par personne et par jour</t>
  </si>
  <si>
    <t>Frais de sécurité</t>
  </si>
  <si>
    <t>Montant total</t>
  </si>
  <si>
    <t>Nombre de tickets pour l'ensemble de la mission</t>
  </si>
  <si>
    <t>Montant total en €HT</t>
  </si>
  <si>
    <t>Possible remise commerciale</t>
  </si>
  <si>
    <t>Taux moyen par jour</t>
  </si>
  <si>
    <t>Profils retenus pour la mission décrite au TDR</t>
  </si>
  <si>
    <t>PROFILS ET LIVRABLES</t>
  </si>
  <si>
    <t>Profil 1</t>
  </si>
  <si>
    <t>Profil 2</t>
  </si>
  <si>
    <t>Profil 3</t>
  </si>
  <si>
    <t>Profil 4</t>
  </si>
  <si>
    <t>Profil 5</t>
  </si>
  <si>
    <t>Profil 6</t>
  </si>
  <si>
    <t>Profil 7</t>
  </si>
  <si>
    <t>(…)</t>
  </si>
  <si>
    <t>Profil N</t>
  </si>
  <si>
    <t>Expertise principale</t>
  </si>
  <si>
    <t>Nombre d'années d'expérience</t>
  </si>
  <si>
    <t>Structure/société d'appartenance</t>
  </si>
  <si>
    <t>Taux jour en € HT</t>
  </si>
  <si>
    <t>Montant total de prestation  en € HT</t>
  </si>
  <si>
    <t>Montant total de prestation  en € TTC</t>
  </si>
  <si>
    <t>Taux de Per Diem journalier</t>
  </si>
  <si>
    <t>Nombre de jours de mission</t>
  </si>
  <si>
    <t>AUTRES FRAIS le cas échéant</t>
  </si>
  <si>
    <t>Frais de logistique</t>
  </si>
  <si>
    <t>Autres à préciser</t>
  </si>
  <si>
    <t>Montant total du contrat
Prestations + frais eventuels</t>
  </si>
  <si>
    <t>FRAIS DE MISSIONS</t>
  </si>
  <si>
    <t>Montant total frais de mission</t>
  </si>
  <si>
    <t>Local / International / Implantation</t>
  </si>
  <si>
    <t xml:space="preserve">Nombre total de jours </t>
  </si>
  <si>
    <t xml:space="preserve">JUNIOR
(6 mois à 3 ans d’expérience) </t>
  </si>
  <si>
    <t>SENIOR
(&gt;3 ans - 7 ans d’expérience)</t>
  </si>
  <si>
    <t xml:space="preserve">EXPERT
(au moins 7 ans et + d’expérience) </t>
  </si>
  <si>
    <t xml:space="preserve">Profils </t>
  </si>
  <si>
    <r>
      <t xml:space="preserve">EVENTUELS FRAIS
</t>
    </r>
    <r>
      <rPr>
        <i/>
        <sz val="16"/>
        <color rgb="FFC00000"/>
        <rFont val="Roboto Bold"/>
      </rPr>
      <t xml:space="preserve"> </t>
    </r>
  </si>
  <si>
    <t xml:space="preserve">Jours par profil </t>
  </si>
  <si>
    <t>Total / profil</t>
  </si>
  <si>
    <t>Prix unitiare des billets d'avion 
(economy or premium class)</t>
  </si>
  <si>
    <r>
      <t xml:space="preserve">Appui pour la gestion administrative et financière du programme NUCA au sein de l’unité de coordination des installations de l’IDFC.
BPD-2024-0654
</t>
    </r>
    <r>
      <rPr>
        <b/>
        <sz val="16"/>
        <color rgb="FFFF0000"/>
        <rFont val="Roboto Black"/>
      </rPr>
      <t xml:space="preserve">DECOMPOSITION DU PRIX GLOBAL ET FORFAITAIRE 
</t>
    </r>
  </si>
  <si>
    <t>Livrable 1: Rapport d'avancement mensuel des  prestations réalisées</t>
  </si>
  <si>
    <t>Livrable 2: Consolidation des présentations et documents pour usage interne ou externe de l’IDFC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</si>
</sst>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  <numFmt numFmtId="167" formatCode="_-* #,##0\ [$€-40C]_-;\-* #,##0\ [$€-40C]_-;_-* &quot;-&quot;??\ [$€-40C]_-;_-@_-"/>
  </numFmts>
  <fonts count="29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Roboto Bold"/>
    </font>
    <font>
      <sz val="11"/>
      <name val="Roboto Bold"/>
    </font>
    <font>
      <b/>
      <sz val="11"/>
      <color theme="1"/>
      <name val="Calibri"/>
      <family val="2"/>
      <scheme val="minor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b/>
      <sz val="16"/>
      <color rgb="FFFF0000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6"/>
      <color theme="0"/>
      <name val="Roboto Bold"/>
    </font>
    <font>
      <b/>
      <sz val="16"/>
      <color theme="0"/>
      <name val="Calibri"/>
      <family val="2"/>
      <scheme val="minor"/>
    </font>
    <font>
      <i/>
      <sz val="16"/>
      <color rgb="FFC00000"/>
      <name val="Roboto Bold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  <fill>
      <patternFill patternType="gray0625">
        <bgColor theme="5" tint="0.79995117038483843"/>
      </patternFill>
    </fill>
    <fill>
      <patternFill patternType="solid">
        <fgColor indexed="6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0625">
        <bgColor theme="0"/>
      </patternFill>
    </fill>
    <fill>
      <patternFill patternType="solid">
        <fgColor theme="0" tint="-0.14996795556505021"/>
        <bgColor indexed="64"/>
      </patternFill>
    </fill>
    <fill>
      <patternFill patternType="gray0625">
        <bgColor theme="0" tint="-0.14996795556505021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DashDot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/>
      <top style="thin">
        <color indexed="64"/>
      </top>
      <bottom style="medium">
        <color rgb="FF002060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</cellStyleXfs>
  <cellXfs count="165">
    <xf numFmtId="0" fontId="0" fillId="0" borderId="0" xfId="0"/>
    <xf numFmtId="0" fontId="0" fillId="0" borderId="0" xfId="0" applyBorder="1"/>
    <xf numFmtId="0" fontId="0" fillId="0" borderId="0" xfId="0" applyFill="1"/>
    <xf numFmtId="0" fontId="3" fillId="0" borderId="0" xfId="2" applyProtection="1">
      <protection locked="0"/>
    </xf>
    <xf numFmtId="0" fontId="3" fillId="0" borderId="0" xfId="2" applyBorder="1" applyProtection="1">
      <protection locked="0"/>
    </xf>
    <xf numFmtId="0" fontId="3" fillId="0" borderId="0" xfId="2" applyAlignment="1" applyProtection="1">
      <protection locked="0"/>
    </xf>
    <xf numFmtId="0" fontId="11" fillId="0" borderId="0" xfId="2" applyFont="1" applyBorder="1" applyAlignment="1" applyProtection="1">
      <alignment horizontal="left" vertical="center" wrapText="1"/>
      <protection locked="0"/>
    </xf>
    <xf numFmtId="166" fontId="0" fillId="0" borderId="0" xfId="3" applyNumberFormat="1" applyFont="1" applyProtection="1">
      <protection locked="0"/>
    </xf>
    <xf numFmtId="0" fontId="3" fillId="0" borderId="0" xfId="2" applyFill="1" applyBorder="1" applyProtection="1">
      <protection locked="0"/>
    </xf>
    <xf numFmtId="0" fontId="7" fillId="7" borderId="17" xfId="2" applyFont="1" applyFill="1" applyBorder="1" applyAlignment="1" applyProtection="1">
      <alignment horizontal="center" vertical="center" wrapText="1"/>
      <protection locked="0"/>
    </xf>
    <xf numFmtId="0" fontId="7" fillId="7" borderId="16" xfId="2" applyFont="1" applyFill="1" applyBorder="1" applyAlignment="1" applyProtection="1">
      <alignment horizontal="center" vertical="center"/>
      <protection locked="0"/>
    </xf>
    <xf numFmtId="0" fontId="7" fillId="7" borderId="36" xfId="2" applyFont="1" applyFill="1" applyBorder="1" applyAlignment="1" applyProtection="1">
      <alignment horizontal="center" vertical="center"/>
      <protection locked="0"/>
    </xf>
    <xf numFmtId="165" fontId="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2" applyFont="1" applyFill="1" applyBorder="1" applyAlignment="1" applyProtection="1">
      <alignment vertical="center"/>
    </xf>
    <xf numFmtId="167" fontId="6" fillId="0" borderId="0" xfId="2" applyNumberFormat="1" applyFont="1" applyFill="1" applyBorder="1" applyAlignment="1" applyProtection="1">
      <alignment horizontal="center" vertical="center" wrapText="1"/>
    </xf>
    <xf numFmtId="165" fontId="13" fillId="0" borderId="0" xfId="2" applyNumberFormat="1" applyFont="1" applyFill="1" applyBorder="1" applyAlignment="1" applyProtection="1">
      <alignment horizontal="center" vertical="center" wrapText="1"/>
    </xf>
    <xf numFmtId="0" fontId="7" fillId="0" borderId="0" xfId="2" applyFont="1" applyFill="1" applyBorder="1" applyAlignment="1" applyProtection="1">
      <alignment horizontal="center" vertical="center"/>
      <protection locked="0"/>
    </xf>
    <xf numFmtId="165" fontId="6" fillId="0" borderId="0" xfId="2" applyNumberFormat="1" applyFont="1" applyFill="1" applyBorder="1" applyAlignment="1" applyProtection="1">
      <alignment horizontal="center" vertical="center" wrapText="1"/>
    </xf>
    <xf numFmtId="0" fontId="14" fillId="2" borderId="0" xfId="2" applyFont="1" applyFill="1" applyBorder="1" applyAlignment="1" applyProtection="1">
      <alignment horizontal="center" vertical="center" wrapText="1"/>
      <protection locked="0"/>
    </xf>
    <xf numFmtId="0" fontId="5" fillId="2" borderId="0" xfId="2" applyFont="1" applyFill="1" applyBorder="1" applyAlignment="1" applyProtection="1">
      <alignment horizontal="center" vertical="center" wrapText="1"/>
      <protection locked="0"/>
    </xf>
    <xf numFmtId="0" fontId="6" fillId="2" borderId="0" xfId="2" applyFont="1" applyFill="1" applyBorder="1" applyAlignment="1" applyProtection="1">
      <alignment horizontal="left" vertical="center" wrapText="1" indent="1"/>
      <protection locked="0"/>
    </xf>
    <xf numFmtId="0" fontId="14" fillId="2" borderId="0" xfId="2" applyFont="1" applyFill="1" applyBorder="1" applyAlignment="1" applyProtection="1">
      <alignment horizontal="left" vertical="center" wrapText="1"/>
      <protection locked="0"/>
    </xf>
    <xf numFmtId="0" fontId="3" fillId="0" borderId="40" xfId="2" applyBorder="1" applyProtection="1">
      <protection locked="0"/>
    </xf>
    <xf numFmtId="0" fontId="15" fillId="0" borderId="40" xfId="2" applyFont="1" applyFill="1" applyBorder="1" applyAlignment="1" applyProtection="1">
      <alignment horizontal="center" vertical="center" wrapText="1"/>
      <protection locked="0"/>
    </xf>
    <xf numFmtId="164" fontId="16" fillId="0" borderId="40" xfId="2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164" fontId="16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6" fillId="0" borderId="41" xfId="2" applyNumberFormat="1" applyFont="1" applyFill="1" applyBorder="1" applyAlignment="1" applyProtection="1">
      <alignment horizontal="center" vertical="center" wrapText="1"/>
    </xf>
    <xf numFmtId="0" fontId="6" fillId="0" borderId="2" xfId="2" applyFont="1" applyFill="1" applyBorder="1" applyAlignment="1" applyProtection="1">
      <alignment horizontal="center" vertical="center" wrapText="1"/>
    </xf>
    <xf numFmtId="0" fontId="3" fillId="10" borderId="0" xfId="2" applyFill="1" applyBorder="1" applyProtection="1">
      <protection locked="0"/>
    </xf>
    <xf numFmtId="0" fontId="10" fillId="0" borderId="0" xfId="2" applyFont="1" applyBorder="1" applyAlignment="1" applyProtection="1">
      <alignment vertical="center" wrapText="1"/>
      <protection locked="0"/>
    </xf>
    <xf numFmtId="165" fontId="13" fillId="9" borderId="23" xfId="2" applyNumberFormat="1" applyFont="1" applyFill="1" applyBorder="1" applyAlignment="1" applyProtection="1">
      <alignment horizontal="center" vertical="center" wrapText="1"/>
    </xf>
    <xf numFmtId="10" fontId="13" fillId="7" borderId="22" xfId="2" applyNumberFormat="1" applyFont="1" applyFill="1" applyBorder="1" applyAlignment="1" applyProtection="1">
      <alignment horizontal="center" vertical="center" wrapText="1"/>
    </xf>
    <xf numFmtId="165" fontId="13" fillId="9" borderId="27" xfId="2" applyNumberFormat="1" applyFont="1" applyFill="1" applyBorder="1" applyAlignment="1" applyProtection="1">
      <alignment horizontal="center" vertical="center" wrapText="1"/>
    </xf>
    <xf numFmtId="165" fontId="6" fillId="2" borderId="0" xfId="2" applyNumberFormat="1" applyFont="1" applyFill="1" applyBorder="1" applyAlignment="1" applyProtection="1">
      <alignment horizontal="center" vertical="center" wrapText="1"/>
    </xf>
    <xf numFmtId="165" fontId="6" fillId="8" borderId="22" xfId="2" applyNumberFormat="1" applyFont="1" applyFill="1" applyBorder="1" applyAlignment="1" applyProtection="1">
      <alignment horizontal="center" vertical="center" wrapText="1"/>
    </xf>
    <xf numFmtId="0" fontId="6" fillId="2" borderId="0" xfId="2" applyFont="1" applyFill="1" applyBorder="1" applyAlignment="1" applyProtection="1">
      <alignment horizontal="center" vertical="center" wrapText="1"/>
    </xf>
    <xf numFmtId="0" fontId="7" fillId="6" borderId="42" xfId="2" applyFont="1" applyFill="1" applyBorder="1" applyAlignment="1" applyProtection="1">
      <alignment horizontal="center" wrapText="1"/>
      <protection locked="0"/>
    </xf>
    <xf numFmtId="165" fontId="12" fillId="2" borderId="0" xfId="4" applyNumberFormat="1" applyFont="1" applyFill="1" applyBorder="1" applyAlignment="1" applyProtection="1">
      <alignment horizontal="center" vertical="center"/>
      <protection locked="0"/>
    </xf>
    <xf numFmtId="0" fontId="11" fillId="2" borderId="0" xfId="2" applyFont="1" applyFill="1" applyBorder="1" applyAlignment="1" applyProtection="1">
      <alignment wrapText="1"/>
      <protection locked="0"/>
    </xf>
    <xf numFmtId="0" fontId="11" fillId="0" borderId="0" xfId="2" applyFont="1" applyBorder="1" applyAlignment="1" applyProtection="1">
      <alignment wrapText="1"/>
      <protection locked="0"/>
    </xf>
    <xf numFmtId="165" fontId="11" fillId="0" borderId="33" xfId="2" applyNumberFormat="1" applyFont="1" applyBorder="1" applyAlignment="1" applyProtection="1">
      <alignment vertical="center"/>
    </xf>
    <xf numFmtId="165" fontId="6" fillId="2" borderId="0" xfId="4" applyNumberFormat="1" applyFont="1" applyFill="1" applyBorder="1" applyAlignment="1" applyProtection="1">
      <alignment horizontal="center" vertical="center"/>
      <protection locked="0"/>
    </xf>
    <xf numFmtId="0" fontId="10" fillId="0" borderId="24" xfId="2" applyFont="1" applyFill="1" applyBorder="1" applyAlignment="1" applyProtection="1">
      <alignment horizontal="center" vertical="center" wrapText="1"/>
      <protection locked="0"/>
    </xf>
    <xf numFmtId="0" fontId="10" fillId="2" borderId="0" xfId="2" applyFont="1" applyFill="1" applyBorder="1" applyAlignment="1" applyProtection="1">
      <alignment horizontal="center" vertical="center" wrapText="1"/>
      <protection locked="0"/>
    </xf>
    <xf numFmtId="0" fontId="19" fillId="0" borderId="12" xfId="0" applyFont="1" applyBorder="1"/>
    <xf numFmtId="0" fontId="19" fillId="0" borderId="13" xfId="0" applyFont="1" applyBorder="1"/>
    <xf numFmtId="0" fontId="19" fillId="0" borderId="14" xfId="0" applyFont="1" applyBorder="1"/>
    <xf numFmtId="0" fontId="19" fillId="0" borderId="1" xfId="0" applyFont="1" applyBorder="1"/>
    <xf numFmtId="0" fontId="22" fillId="0" borderId="2" xfId="0" applyFont="1" applyFill="1" applyBorder="1" applyAlignment="1" applyProtection="1">
      <alignment vertical="center" wrapText="1"/>
      <protection locked="0"/>
    </xf>
    <xf numFmtId="0" fontId="19" fillId="0" borderId="1" xfId="0" applyFont="1" applyFill="1" applyBorder="1"/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 applyProtection="1">
      <alignment vertical="center" wrapText="1"/>
      <protection locked="0"/>
    </xf>
    <xf numFmtId="0" fontId="23" fillId="0" borderId="0" xfId="0" applyFont="1" applyFill="1" applyBorder="1" applyAlignment="1" applyProtection="1">
      <protection locked="0"/>
    </xf>
    <xf numFmtId="0" fontId="23" fillId="2" borderId="0" xfId="0" applyFont="1" applyFill="1" applyBorder="1" applyAlignment="1" applyProtection="1">
      <alignment vertical="center"/>
      <protection locked="0"/>
    </xf>
    <xf numFmtId="0" fontId="24" fillId="0" borderId="0" xfId="2" applyFont="1" applyBorder="1" applyProtection="1">
      <protection locked="0"/>
    </xf>
    <xf numFmtId="0" fontId="24" fillId="0" borderId="1" xfId="2" applyFont="1" applyBorder="1" applyProtection="1">
      <protection locked="0"/>
    </xf>
    <xf numFmtId="0" fontId="24" fillId="0" borderId="2" xfId="2" applyFont="1" applyBorder="1" applyProtection="1">
      <protection locked="0"/>
    </xf>
    <xf numFmtId="0" fontId="3" fillId="0" borderId="2" xfId="2" applyBorder="1" applyProtection="1">
      <protection locked="0"/>
    </xf>
    <xf numFmtId="0" fontId="3" fillId="0" borderId="1" xfId="2" applyBorder="1" applyProtection="1">
      <protection locked="0"/>
    </xf>
    <xf numFmtId="0" fontId="3" fillId="0" borderId="3" xfId="2" applyBorder="1" applyProtection="1">
      <protection locked="0"/>
    </xf>
    <xf numFmtId="0" fontId="3" fillId="0" borderId="4" xfId="2" applyBorder="1" applyProtection="1">
      <protection locked="0"/>
    </xf>
    <xf numFmtId="166" fontId="0" fillId="0" borderId="4" xfId="3" applyNumberFormat="1" applyFont="1" applyBorder="1" applyProtection="1">
      <protection locked="0"/>
    </xf>
    <xf numFmtId="0" fontId="3" fillId="0" borderId="5" xfId="2" applyFill="1" applyBorder="1" applyProtection="1">
      <protection locked="0"/>
    </xf>
    <xf numFmtId="0" fontId="10" fillId="0" borderId="26" xfId="2" applyFont="1" applyFill="1" applyBorder="1" applyAlignment="1" applyProtection="1">
      <alignment horizontal="center" vertical="center" wrapText="1"/>
      <protection locked="0"/>
    </xf>
    <xf numFmtId="0" fontId="10" fillId="3" borderId="9" xfId="2" applyFont="1" applyFill="1" applyBorder="1" applyAlignment="1" applyProtection="1">
      <alignment horizontal="center" vertical="center" wrapText="1"/>
      <protection locked="0"/>
    </xf>
    <xf numFmtId="0" fontId="10" fillId="2" borderId="9" xfId="2" applyFont="1" applyFill="1" applyBorder="1" applyAlignment="1" applyProtection="1">
      <alignment horizontal="center" vertical="center" wrapText="1"/>
      <protection locked="0"/>
    </xf>
    <xf numFmtId="164" fontId="6" fillId="3" borderId="9" xfId="4" applyNumberFormat="1" applyFont="1" applyFill="1" applyBorder="1" applyAlignment="1" applyProtection="1">
      <alignment horizontal="center" vertical="center"/>
      <protection locked="0"/>
    </xf>
    <xf numFmtId="164" fontId="6" fillId="2" borderId="9" xfId="4" applyNumberFormat="1" applyFont="1" applyFill="1" applyBorder="1" applyAlignment="1" applyProtection="1">
      <alignment horizontal="center" vertical="center"/>
      <protection locked="0"/>
    </xf>
    <xf numFmtId="164" fontId="6" fillId="3" borderId="25" xfId="2" applyNumberFormat="1" applyFont="1" applyFill="1" applyBorder="1" applyAlignment="1" applyProtection="1">
      <alignment horizontal="center" vertical="center" wrapText="1"/>
      <protection locked="0"/>
    </xf>
    <xf numFmtId="164" fontId="6" fillId="2" borderId="16" xfId="2" applyNumberFormat="1" applyFont="1" applyFill="1" applyBorder="1" applyAlignment="1" applyProtection="1">
      <alignment horizontal="center" vertical="center" wrapText="1"/>
      <protection locked="0"/>
    </xf>
    <xf numFmtId="164" fontId="6" fillId="3" borderId="16" xfId="2" applyNumberFormat="1" applyFont="1" applyFill="1" applyBorder="1" applyAlignment="1" applyProtection="1">
      <alignment horizontal="center" vertical="center" wrapText="1"/>
      <protection locked="0"/>
    </xf>
    <xf numFmtId="164" fontId="6" fillId="3" borderId="17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47" xfId="2" applyNumberFormat="1" applyFont="1" applyFill="1" applyBorder="1" applyAlignment="1" applyProtection="1">
      <alignment horizontal="center" vertical="center" wrapText="1"/>
      <protection locked="0"/>
    </xf>
    <xf numFmtId="0" fontId="6" fillId="2" borderId="48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48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49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39" xfId="2" applyNumberFormat="1" applyFont="1" applyFill="1" applyBorder="1" applyAlignment="1" applyProtection="1">
      <alignment horizontal="center" vertical="center" wrapText="1"/>
      <protection locked="0"/>
    </xf>
    <xf numFmtId="0" fontId="6" fillId="2" borderId="28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28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29" xfId="2" applyNumberFormat="1" applyFont="1" applyFill="1" applyBorder="1" applyAlignment="1" applyProtection="1">
      <alignment horizontal="center" vertical="center" wrapText="1"/>
      <protection locked="0"/>
    </xf>
    <xf numFmtId="164" fontId="6" fillId="11" borderId="38" xfId="2" applyNumberFormat="1" applyFont="1" applyFill="1" applyBorder="1" applyAlignment="1" applyProtection="1">
      <alignment horizontal="center" vertical="center" wrapText="1"/>
      <protection locked="0"/>
    </xf>
    <xf numFmtId="164" fontId="6" fillId="11" borderId="37" xfId="2" applyNumberFormat="1" applyFont="1" applyFill="1" applyBorder="1" applyAlignment="1" applyProtection="1">
      <alignment horizontal="center" vertical="center" wrapText="1"/>
      <protection locked="0"/>
    </xf>
    <xf numFmtId="164" fontId="6" fillId="11" borderId="16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30" xfId="2" applyFont="1" applyFill="1" applyBorder="1" applyAlignment="1" applyProtection="1">
      <alignment horizontal="center" vertical="center" wrapText="1"/>
    </xf>
    <xf numFmtId="0" fontId="6" fillId="3" borderId="31" xfId="2" applyFont="1" applyFill="1" applyBorder="1" applyAlignment="1" applyProtection="1">
      <alignment horizontal="center" vertical="center" wrapText="1"/>
    </xf>
    <xf numFmtId="164" fontId="13" fillId="3" borderId="32" xfId="2" applyNumberFormat="1" applyFont="1" applyFill="1" applyBorder="1" applyAlignment="1" applyProtection="1">
      <alignment horizontal="center" vertical="center" wrapText="1"/>
    </xf>
    <xf numFmtId="0" fontId="6" fillId="0" borderId="30" xfId="2" applyFont="1" applyFill="1" applyBorder="1" applyAlignment="1" applyProtection="1">
      <alignment horizontal="center" vertical="center" wrapText="1"/>
    </xf>
    <xf numFmtId="0" fontId="10" fillId="0" borderId="0" xfId="2" applyFont="1" applyFill="1" applyBorder="1" applyAlignment="1" applyProtection="1">
      <alignment vertical="center" wrapText="1"/>
      <protection locked="0"/>
    </xf>
    <xf numFmtId="0" fontId="13" fillId="3" borderId="25" xfId="2" applyNumberFormat="1" applyFont="1" applyFill="1" applyBorder="1" applyAlignment="1" applyProtection="1">
      <alignment horizontal="center" vertical="center" wrapText="1"/>
    </xf>
    <xf numFmtId="0" fontId="25" fillId="5" borderId="50" xfId="2" applyFont="1" applyFill="1" applyBorder="1" applyAlignment="1" applyProtection="1">
      <alignment horizontal="center" vertical="center" wrapText="1"/>
      <protection locked="0"/>
    </xf>
    <xf numFmtId="0" fontId="25" fillId="5" borderId="51" xfId="2" applyFont="1" applyFill="1" applyBorder="1" applyAlignment="1" applyProtection="1">
      <alignment horizontal="center" vertical="center" wrapText="1"/>
      <protection locked="0"/>
    </xf>
    <xf numFmtId="0" fontId="25" fillId="5" borderId="52" xfId="2" applyFont="1" applyFill="1" applyBorder="1" applyAlignment="1" applyProtection="1">
      <alignment horizontal="center" vertical="center" wrapText="1"/>
      <protection locked="0"/>
    </xf>
    <xf numFmtId="166" fontId="6" fillId="6" borderId="33" xfId="2" applyNumberFormat="1" applyFont="1" applyFill="1" applyBorder="1" applyAlignment="1" applyProtection="1">
      <alignment horizontal="center" vertical="center" wrapText="1"/>
    </xf>
    <xf numFmtId="165" fontId="13" fillId="8" borderId="22" xfId="2" applyNumberFormat="1" applyFont="1" applyFill="1" applyBorder="1" applyAlignment="1" applyProtection="1">
      <alignment horizontal="center" vertical="center" wrapText="1"/>
    </xf>
    <xf numFmtId="165" fontId="13" fillId="12" borderId="22" xfId="2" applyNumberFormat="1" applyFont="1" applyFill="1" applyBorder="1" applyAlignment="1" applyProtection="1">
      <alignment horizontal="center" vertical="center" wrapText="1"/>
    </xf>
    <xf numFmtId="165" fontId="13" fillId="8" borderId="23" xfId="2" applyNumberFormat="1" applyFont="1" applyFill="1" applyBorder="1" applyAlignment="1" applyProtection="1">
      <alignment horizontal="center" vertical="center" wrapText="1"/>
    </xf>
    <xf numFmtId="0" fontId="6" fillId="3" borderId="16" xfId="2" applyFont="1" applyFill="1" applyBorder="1" applyAlignment="1" applyProtection="1">
      <alignment horizontal="center" vertical="center" wrapText="1"/>
    </xf>
    <xf numFmtId="0" fontId="6" fillId="2" borderId="16" xfId="2" applyFont="1" applyFill="1" applyBorder="1" applyAlignment="1" applyProtection="1">
      <alignment horizontal="center" vertical="center" wrapText="1"/>
    </xf>
    <xf numFmtId="0" fontId="6" fillId="3" borderId="17" xfId="2" applyFont="1" applyFill="1" applyBorder="1" applyAlignment="1" applyProtection="1">
      <alignment horizontal="center" vertical="center" wrapText="1"/>
    </xf>
    <xf numFmtId="0" fontId="7" fillId="13" borderId="36" xfId="2" applyFont="1" applyFill="1" applyBorder="1" applyAlignment="1" applyProtection="1">
      <alignment horizontal="center" vertical="center"/>
      <protection locked="0"/>
    </xf>
    <xf numFmtId="0" fontId="7" fillId="13" borderId="16" xfId="2" applyFont="1" applyFill="1" applyBorder="1" applyAlignment="1" applyProtection="1">
      <alignment horizontal="center" vertical="center"/>
      <protection locked="0"/>
    </xf>
    <xf numFmtId="0" fontId="7" fillId="13" borderId="17" xfId="2" applyFont="1" applyFill="1" applyBorder="1" applyAlignment="1" applyProtection="1">
      <alignment horizontal="center" vertical="center" wrapText="1"/>
      <protection locked="0"/>
    </xf>
    <xf numFmtId="167" fontId="6" fillId="14" borderId="33" xfId="2" applyNumberFormat="1" applyFont="1" applyFill="1" applyBorder="1" applyAlignment="1" applyProtection="1">
      <alignment horizontal="center" vertical="center" wrapText="1"/>
    </xf>
    <xf numFmtId="0" fontId="6" fillId="14" borderId="33" xfId="2" applyFont="1" applyFill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wrapText="1"/>
      <protection locked="0"/>
    </xf>
    <xf numFmtId="0" fontId="11" fillId="0" borderId="0" xfId="2" applyFont="1" applyBorder="1" applyAlignment="1" applyProtection="1">
      <alignment horizontal="left" wrapText="1"/>
      <protection locked="0"/>
    </xf>
    <xf numFmtId="0" fontId="8" fillId="0" borderId="10" xfId="2" applyFont="1" applyFill="1" applyBorder="1" applyAlignment="1" applyProtection="1">
      <alignment horizontal="left" vertical="center"/>
    </xf>
    <xf numFmtId="0" fontId="8" fillId="0" borderId="11" xfId="2" applyFont="1" applyFill="1" applyBorder="1" applyAlignment="1" applyProtection="1">
      <alignment horizontal="left" vertical="center"/>
    </xf>
    <xf numFmtId="0" fontId="13" fillId="0" borderId="35" xfId="2" applyFont="1" applyFill="1" applyBorder="1" applyAlignment="1" applyProtection="1">
      <alignment horizontal="left" vertical="center" wrapText="1"/>
    </xf>
    <xf numFmtId="0" fontId="13" fillId="0" borderId="43" xfId="2" applyFont="1" applyFill="1" applyBorder="1" applyAlignment="1" applyProtection="1">
      <alignment horizontal="left" vertical="center" wrapText="1"/>
    </xf>
    <xf numFmtId="0" fontId="6" fillId="0" borderId="53" xfId="2" applyFont="1" applyFill="1" applyBorder="1" applyAlignment="1" applyProtection="1">
      <alignment horizontal="center" vertical="center" wrapText="1"/>
    </xf>
    <xf numFmtId="0" fontId="8" fillId="0" borderId="10" xfId="2" applyFont="1" applyFill="1" applyBorder="1" applyAlignment="1" applyProtection="1">
      <alignment horizontal="left" vertical="center"/>
    </xf>
    <xf numFmtId="0" fontId="8" fillId="0" borderId="11" xfId="2" applyFont="1" applyFill="1" applyBorder="1" applyAlignment="1" applyProtection="1">
      <alignment horizontal="left" vertical="center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14" fillId="3" borderId="0" xfId="2" applyFont="1" applyFill="1" applyBorder="1" applyAlignment="1" applyProtection="1">
      <alignment horizontal="left" vertical="center" wrapText="1"/>
      <protection locked="0"/>
    </xf>
    <xf numFmtId="0" fontId="9" fillId="0" borderId="35" xfId="2" applyFont="1" applyBorder="1" applyAlignment="1" applyProtection="1">
      <alignment horizontal="left" vertical="center" wrapText="1"/>
    </xf>
    <xf numFmtId="0" fontId="9" fillId="0" borderId="43" xfId="2" applyFont="1" applyBorder="1" applyAlignment="1" applyProtection="1">
      <alignment horizontal="left" vertical="center" wrapText="1"/>
    </xf>
    <xf numFmtId="0" fontId="9" fillId="7" borderId="35" xfId="2" applyFont="1" applyFill="1" applyBorder="1" applyAlignment="1" applyProtection="1">
      <alignment horizontal="left" vertical="center" wrapText="1"/>
    </xf>
    <xf numFmtId="0" fontId="9" fillId="7" borderId="43" xfId="2" applyFont="1" applyFill="1" applyBorder="1" applyAlignment="1" applyProtection="1">
      <alignment horizontal="left" vertical="center" wrapText="1"/>
    </xf>
    <xf numFmtId="164" fontId="16" fillId="7" borderId="35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34" xfId="2" applyNumberFormat="1" applyFont="1" applyFill="1" applyBorder="1" applyAlignment="1" applyProtection="1">
      <alignment horizontal="center" vertical="center" wrapText="1"/>
      <protection locked="0"/>
    </xf>
    <xf numFmtId="164" fontId="16" fillId="7" borderId="43" xfId="2" applyNumberFormat="1" applyFont="1" applyFill="1" applyBorder="1" applyAlignment="1" applyProtection="1">
      <alignment horizontal="center" vertical="center" wrapText="1"/>
      <protection locked="0"/>
    </xf>
    <xf numFmtId="164" fontId="6" fillId="0" borderId="19" xfId="2" applyNumberFormat="1" applyFont="1" applyFill="1" applyBorder="1" applyAlignment="1" applyProtection="1">
      <alignment horizontal="center" vertical="center" wrapText="1"/>
      <protection locked="0"/>
    </xf>
    <xf numFmtId="164" fontId="6" fillId="0" borderId="20" xfId="2" applyNumberFormat="1" applyFont="1" applyFill="1" applyBorder="1" applyAlignment="1" applyProtection="1">
      <alignment horizontal="center" vertical="center" wrapText="1"/>
      <protection locked="0"/>
    </xf>
    <xf numFmtId="0" fontId="13" fillId="7" borderId="36" xfId="2" applyFont="1" applyFill="1" applyBorder="1" applyAlignment="1" applyProtection="1">
      <alignment horizontal="left" vertical="center" wrapText="1"/>
    </xf>
    <xf numFmtId="0" fontId="13" fillId="7" borderId="16" xfId="2" applyFont="1" applyFill="1" applyBorder="1" applyAlignment="1" applyProtection="1">
      <alignment horizontal="left" vertical="center" wrapText="1"/>
    </xf>
    <xf numFmtId="0" fontId="13" fillId="7" borderId="28" xfId="2" applyFont="1" applyFill="1" applyBorder="1" applyAlignment="1" applyProtection="1">
      <alignment horizontal="left" vertical="center" wrapText="1"/>
    </xf>
    <xf numFmtId="0" fontId="13" fillId="7" borderId="29" xfId="2" applyFont="1" applyFill="1" applyBorder="1" applyAlignment="1" applyProtection="1">
      <alignment horizontal="left" vertical="center" wrapText="1"/>
    </xf>
    <xf numFmtId="0" fontId="13" fillId="0" borderId="15" xfId="2" applyFont="1" applyFill="1" applyBorder="1" applyAlignment="1" applyProtection="1">
      <alignment horizontal="left" vertical="center" wrapText="1"/>
    </xf>
    <xf numFmtId="0" fontId="13" fillId="0" borderId="18" xfId="2" applyFont="1" applyFill="1" applyBorder="1" applyAlignment="1" applyProtection="1">
      <alignment horizontal="left" vertical="center" wrapText="1"/>
    </xf>
    <xf numFmtId="0" fontId="13" fillId="0" borderId="45" xfId="2" applyFont="1" applyFill="1" applyBorder="1" applyAlignment="1" applyProtection="1">
      <alignment horizontal="left" vertical="center" wrapText="1"/>
    </xf>
    <xf numFmtId="0" fontId="13" fillId="6" borderId="21" xfId="2" applyFont="1" applyFill="1" applyBorder="1" applyAlignment="1" applyProtection="1">
      <alignment horizontal="left" vertical="center"/>
    </xf>
    <xf numFmtId="0" fontId="13" fillId="6" borderId="46" xfId="2" applyFont="1" applyFill="1" applyBorder="1" applyAlignment="1" applyProtection="1">
      <alignment horizontal="left" vertical="center"/>
    </xf>
    <xf numFmtId="0" fontId="13" fillId="0" borderId="35" xfId="2" applyFont="1" applyFill="1" applyBorder="1" applyAlignment="1" applyProtection="1">
      <alignment horizontal="left" vertical="center" wrapText="1"/>
    </xf>
    <xf numFmtId="0" fontId="13" fillId="0" borderId="43" xfId="2" applyFont="1" applyFill="1" applyBorder="1" applyAlignment="1" applyProtection="1">
      <alignment horizontal="left" vertical="center" wrapText="1"/>
    </xf>
    <xf numFmtId="164" fontId="13" fillId="11" borderId="22" xfId="2" applyNumberFormat="1" applyFont="1" applyFill="1" applyBorder="1" applyAlignment="1" applyProtection="1">
      <alignment horizontal="center" vertical="center" wrapText="1"/>
      <protection locked="0"/>
    </xf>
    <xf numFmtId="164" fontId="13" fillId="11" borderId="23" xfId="2" applyNumberFormat="1" applyFont="1" applyFill="1" applyBorder="1" applyAlignment="1" applyProtection="1">
      <alignment horizontal="center" vertical="center" wrapText="1"/>
      <protection locked="0"/>
    </xf>
    <xf numFmtId="0" fontId="13" fillId="7" borderId="17" xfId="2" applyFont="1" applyFill="1" applyBorder="1" applyAlignment="1" applyProtection="1">
      <alignment horizontal="left" vertical="center" wrapText="1"/>
    </xf>
    <xf numFmtId="164" fontId="27" fillId="5" borderId="51" xfId="2" applyNumberFormat="1" applyFont="1" applyFill="1" applyBorder="1" applyAlignment="1" applyProtection="1">
      <alignment horizontal="center" vertical="center" wrapText="1"/>
      <protection locked="0"/>
    </xf>
    <xf numFmtId="164" fontId="27" fillId="5" borderId="52" xfId="2" applyNumberFormat="1" applyFont="1" applyFill="1" applyBorder="1" applyAlignment="1" applyProtection="1">
      <alignment horizontal="center" vertical="center" wrapText="1"/>
      <protection locked="0"/>
    </xf>
    <xf numFmtId="164" fontId="13" fillId="6" borderId="22" xfId="2" applyNumberFormat="1" applyFont="1" applyFill="1" applyBorder="1" applyAlignment="1" applyProtection="1">
      <alignment horizontal="center" vertical="center" wrapText="1"/>
      <protection locked="0"/>
    </xf>
    <xf numFmtId="164" fontId="13" fillId="6" borderId="23" xfId="2" applyNumberFormat="1" applyFont="1" applyFill="1" applyBorder="1" applyAlignment="1" applyProtection="1">
      <alignment horizontal="center" vertical="center" wrapText="1"/>
      <protection locked="0"/>
    </xf>
    <xf numFmtId="0" fontId="26" fillId="5" borderId="10" xfId="2" applyFont="1" applyFill="1" applyBorder="1" applyAlignment="1" applyProtection="1">
      <alignment horizontal="left" vertical="center" wrapText="1"/>
    </xf>
    <xf numFmtId="0" fontId="26" fillId="5" borderId="54" xfId="2" applyFont="1" applyFill="1" applyBorder="1" applyAlignment="1" applyProtection="1">
      <alignment horizontal="left" vertical="center" wrapText="1"/>
    </xf>
    <xf numFmtId="0" fontId="13" fillId="6" borderId="32" xfId="2" applyFont="1" applyFill="1" applyBorder="1" applyAlignment="1" applyProtection="1">
      <alignment horizontal="left" vertical="center"/>
    </xf>
    <xf numFmtId="0" fontId="13" fillId="0" borderId="55" xfId="2" applyFont="1" applyFill="1" applyBorder="1" applyAlignment="1" applyProtection="1">
      <alignment horizontal="left" vertical="center" wrapText="1"/>
    </xf>
    <xf numFmtId="0" fontId="13" fillId="6" borderId="15" xfId="2" applyFont="1" applyFill="1" applyBorder="1" applyAlignment="1" applyProtection="1">
      <alignment horizontal="left" vertical="center"/>
    </xf>
    <xf numFmtId="0" fontId="13" fillId="6" borderId="25" xfId="2" applyFont="1" applyFill="1" applyBorder="1" applyAlignment="1" applyProtection="1">
      <alignment horizontal="left" vertical="center"/>
    </xf>
    <xf numFmtId="0" fontId="13" fillId="6" borderId="35" xfId="2" applyFont="1" applyFill="1" applyBorder="1" applyAlignment="1" applyProtection="1">
      <alignment horizontal="left" vertical="center"/>
    </xf>
    <xf numFmtId="0" fontId="13" fillId="6" borderId="43" xfId="2" applyFont="1" applyFill="1" applyBorder="1" applyAlignment="1" applyProtection="1">
      <alignment horizontal="left" vertical="center"/>
    </xf>
    <xf numFmtId="0" fontId="13" fillId="0" borderId="44" xfId="2" applyFont="1" applyFill="1" applyBorder="1" applyAlignment="1" applyProtection="1">
      <alignment horizontal="left" vertical="center" wrapText="1"/>
    </xf>
    <xf numFmtId="0" fontId="11" fillId="0" borderId="56" xfId="2" applyFont="1" applyBorder="1" applyAlignment="1" applyProtection="1">
      <alignment horizontal="left" wrapText="1"/>
      <protection locked="0"/>
    </xf>
    <xf numFmtId="0" fontId="8" fillId="0" borderId="10" xfId="2" applyFont="1" applyFill="1" applyBorder="1" applyAlignment="1" applyProtection="1">
      <alignment vertical="center" wrapText="1"/>
    </xf>
    <xf numFmtId="0" fontId="8" fillId="0" borderId="11" xfId="2" applyFont="1" applyFill="1" applyBorder="1" applyAlignment="1" applyProtection="1">
      <alignment vertical="center" wrapText="1"/>
    </xf>
    <xf numFmtId="0" fontId="8" fillId="0" borderId="10" xfId="2" applyFont="1" applyFill="1" applyBorder="1" applyAlignment="1" applyProtection="1">
      <alignment vertical="center"/>
    </xf>
    <xf numFmtId="0" fontId="8" fillId="0" borderId="11" xfId="2" applyFont="1" applyFill="1" applyBorder="1" applyAlignment="1" applyProtection="1">
      <alignment vertical="center"/>
    </xf>
    <xf numFmtId="0" fontId="9" fillId="7" borderId="25" xfId="2" applyFont="1" applyFill="1" applyBorder="1" applyAlignment="1" applyProtection="1">
      <alignment vertical="center" wrapText="1"/>
    </xf>
    <xf numFmtId="0" fontId="9" fillId="7" borderId="32" xfId="2" applyFont="1" applyFill="1" applyBorder="1" applyAlignment="1" applyProtection="1">
      <alignment vertical="center" wrapText="1"/>
    </xf>
    <xf numFmtId="0" fontId="11" fillId="0" borderId="57" xfId="2" applyFont="1" applyBorder="1" applyAlignment="1" applyProtection="1">
      <alignment horizontal="left" wrapText="1"/>
      <protection locked="0"/>
    </xf>
    <xf numFmtId="0" fontId="7" fillId="0" borderId="9" xfId="2" applyFont="1" applyBorder="1" applyAlignment="1" applyProtection="1">
      <alignment horizontal="center" vertical="center" wrapText="1"/>
      <protection locked="0"/>
    </xf>
  </cellXfs>
  <cellStyles count="6">
    <cellStyle name="Monétaire 2" xfId="4"/>
    <cellStyle name="Normal" xfId="0" builtinId="0"/>
    <cellStyle name="Normal 2" xfId="1"/>
    <cellStyle name="Normal 3" xfId="2"/>
    <cellStyle name="Normal 4" xfId="5"/>
    <cellStyle name="Pourcentage 2" xfId="3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994100" y="283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1127778</xdr:colOff>
      <xdr:row>3</xdr:row>
      <xdr:rowOff>69273</xdr:rowOff>
    </xdr:from>
    <xdr:to>
      <xdr:col>15</xdr:col>
      <xdr:colOff>545032</xdr:colOff>
      <xdr:row>8</xdr:row>
      <xdr:rowOff>60841</xdr:rowOff>
    </xdr:to>
    <xdr:sp macro="" textlink="">
      <xdr:nvSpPr>
        <xdr:cNvPr id="3" name="Rectangle 2"/>
        <xdr:cNvSpPr/>
      </xdr:nvSpPr>
      <xdr:spPr>
        <a:xfrm>
          <a:off x="24387828" y="1777423"/>
          <a:ext cx="2731954" cy="1115518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les profils retenus pour la mission </a:t>
          </a:r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13</xdr:col>
      <xdr:colOff>255525</xdr:colOff>
      <xdr:row>12</xdr:row>
      <xdr:rowOff>346967</xdr:rowOff>
    </xdr:from>
    <xdr:to>
      <xdr:col>16</xdr:col>
      <xdr:colOff>1110171</xdr:colOff>
      <xdr:row>17</xdr:row>
      <xdr:rowOff>822991</xdr:rowOff>
    </xdr:to>
    <xdr:sp macro="" textlink="">
      <xdr:nvSpPr>
        <xdr:cNvPr id="4" name="Rectangle 3"/>
        <xdr:cNvSpPr/>
      </xdr:nvSpPr>
      <xdr:spPr>
        <a:xfrm>
          <a:off x="25026875" y="4385567"/>
          <a:ext cx="3839146" cy="2317524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Chaque livrable demandé par l'AFD et tout autre livrable proposé par le soumissionaire doit être intégré à ce tableau.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Le soumissionaire doit préciser le nombre de jours par profil, par livrable</a:t>
          </a:r>
        </a:p>
        <a:p>
          <a:pPr algn="l"/>
          <a:r>
            <a:rPr lang="fr-FR" sz="1400" baseline="0"/>
            <a:t>Les cellules en pointillés ne doivent pas être remplies</a:t>
          </a:r>
        </a:p>
      </xdr:txBody>
    </xdr:sp>
    <xdr:clientData/>
  </xdr:twoCellAnchor>
  <xdr:twoCellAnchor>
    <xdr:from>
      <xdr:col>17</xdr:col>
      <xdr:colOff>231311</xdr:colOff>
      <xdr:row>14</xdr:row>
      <xdr:rowOff>318053</xdr:rowOff>
    </xdr:from>
    <xdr:to>
      <xdr:col>19</xdr:col>
      <xdr:colOff>4337</xdr:colOff>
      <xdr:row>18</xdr:row>
      <xdr:rowOff>1</xdr:rowOff>
    </xdr:to>
    <xdr:sp macro="" textlink="">
      <xdr:nvSpPr>
        <xdr:cNvPr id="5" name="Rectangle 4"/>
        <xdr:cNvSpPr/>
      </xdr:nvSpPr>
      <xdr:spPr>
        <a:xfrm>
          <a:off x="29168261" y="5093253"/>
          <a:ext cx="1189076" cy="1637748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</a:t>
          </a:r>
          <a:r>
            <a:rPr lang="fr-FR" sz="1100" baseline="0"/>
            <a:t> soumissionnaire doit intégrer le montant de TVA applicable </a:t>
          </a:r>
          <a:endParaRPr lang="fr-FR" sz="1100"/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1</xdr:col>
      <xdr:colOff>2383464</xdr:colOff>
      <xdr:row>1</xdr:row>
      <xdr:rowOff>1230426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302491"/>
          <a:ext cx="2279554" cy="1143835"/>
        </a:xfrm>
        <a:prstGeom prst="rect">
          <a:avLst/>
        </a:prstGeom>
      </xdr:spPr>
    </xdr:pic>
    <xdr:clientData/>
  </xdr:twoCellAnchor>
  <xdr:twoCellAnchor>
    <xdr:from>
      <xdr:col>6</xdr:col>
      <xdr:colOff>602672</xdr:colOff>
      <xdr:row>17</xdr:row>
      <xdr:rowOff>65810</xdr:rowOff>
    </xdr:from>
    <xdr:to>
      <xdr:col>6</xdr:col>
      <xdr:colOff>939699</xdr:colOff>
      <xdr:row>17</xdr:row>
      <xdr:rowOff>824044</xdr:rowOff>
    </xdr:to>
    <xdr:sp macro="" textlink="">
      <xdr:nvSpPr>
        <xdr:cNvPr id="7" name="Flèche vers le bas 6"/>
        <xdr:cNvSpPr/>
      </xdr:nvSpPr>
      <xdr:spPr>
        <a:xfrm>
          <a:off x="14794922" y="5945910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578428</xdr:colOff>
      <xdr:row>17</xdr:row>
      <xdr:rowOff>76201</xdr:rowOff>
    </xdr:from>
    <xdr:to>
      <xdr:col>8</xdr:col>
      <xdr:colOff>882460</xdr:colOff>
      <xdr:row>18</xdr:row>
      <xdr:rowOff>0</xdr:rowOff>
    </xdr:to>
    <xdr:sp macro="" textlink="">
      <xdr:nvSpPr>
        <xdr:cNvPr id="8" name="Flèche vers le bas 7"/>
        <xdr:cNvSpPr/>
      </xdr:nvSpPr>
      <xdr:spPr>
        <a:xfrm>
          <a:off x="17793278" y="5956301"/>
          <a:ext cx="304032" cy="774699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585355</xdr:colOff>
      <xdr:row>17</xdr:row>
      <xdr:rowOff>83129</xdr:rowOff>
    </xdr:from>
    <xdr:to>
      <xdr:col>11</xdr:col>
      <xdr:colOff>889387</xdr:colOff>
      <xdr:row>18</xdr:row>
      <xdr:rowOff>0</xdr:rowOff>
    </xdr:to>
    <xdr:sp macro="" textlink="">
      <xdr:nvSpPr>
        <xdr:cNvPr id="9" name="Flèche vers le bas 8"/>
        <xdr:cNvSpPr/>
      </xdr:nvSpPr>
      <xdr:spPr>
        <a:xfrm>
          <a:off x="22334105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633845</xdr:colOff>
      <xdr:row>17</xdr:row>
      <xdr:rowOff>79664</xdr:rowOff>
    </xdr:from>
    <xdr:to>
      <xdr:col>12</xdr:col>
      <xdr:colOff>937877</xdr:colOff>
      <xdr:row>18</xdr:row>
      <xdr:rowOff>0</xdr:rowOff>
    </xdr:to>
    <xdr:sp macro="" textlink="">
      <xdr:nvSpPr>
        <xdr:cNvPr id="10" name="Flèche vers le bas 9"/>
        <xdr:cNvSpPr/>
      </xdr:nvSpPr>
      <xdr:spPr>
        <a:xfrm>
          <a:off x="23893895" y="5959764"/>
          <a:ext cx="304032" cy="771236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11" name="Flèche vers le bas 10"/>
        <xdr:cNvSpPr/>
      </xdr:nvSpPr>
      <xdr:spPr>
        <a:xfrm>
          <a:off x="13300942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12" name="Rectangle 11"/>
        <xdr:cNvSpPr/>
      </xdr:nvSpPr>
      <xdr:spPr>
        <a:xfrm>
          <a:off x="4798441" y="5894557"/>
          <a:ext cx="3909616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soumissionnaire</a:t>
          </a:r>
          <a:r>
            <a:rPr lang="fr-FR" sz="1100" baseline="0"/>
            <a:t> doit intégrer le titre de chaque livrable en accord avec les TDR et son offre technique - Tous les livrables doivent apparaitre au sein de ce tableau</a:t>
          </a:r>
          <a:endParaRPr lang="fr-FR" sz="1100"/>
        </a:p>
      </xdr:txBody>
    </xdr:sp>
    <xdr:clientData/>
  </xdr:twoCellAnchor>
  <xdr:twoCellAnchor>
    <xdr:from>
      <xdr:col>7</xdr:col>
      <xdr:colOff>567132</xdr:colOff>
      <xdr:row>17</xdr:row>
      <xdr:rowOff>73641</xdr:rowOff>
    </xdr:from>
    <xdr:to>
      <xdr:col>7</xdr:col>
      <xdr:colOff>904159</xdr:colOff>
      <xdr:row>17</xdr:row>
      <xdr:rowOff>831875</xdr:rowOff>
    </xdr:to>
    <xdr:sp macro="" textlink="">
      <xdr:nvSpPr>
        <xdr:cNvPr id="13" name="Flèche vers le bas 12"/>
        <xdr:cNvSpPr/>
      </xdr:nvSpPr>
      <xdr:spPr>
        <a:xfrm>
          <a:off x="16270682" y="5953741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621648</xdr:colOff>
      <xdr:row>17</xdr:row>
      <xdr:rowOff>57828</xdr:rowOff>
    </xdr:from>
    <xdr:to>
      <xdr:col>9</xdr:col>
      <xdr:colOff>958675</xdr:colOff>
      <xdr:row>17</xdr:row>
      <xdr:rowOff>816062</xdr:rowOff>
    </xdr:to>
    <xdr:sp macro="" textlink="">
      <xdr:nvSpPr>
        <xdr:cNvPr id="14" name="Flèche vers le bas 13"/>
        <xdr:cNvSpPr/>
      </xdr:nvSpPr>
      <xdr:spPr>
        <a:xfrm>
          <a:off x="19347798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563820</xdr:colOff>
      <xdr:row>17</xdr:row>
      <xdr:rowOff>57828</xdr:rowOff>
    </xdr:from>
    <xdr:to>
      <xdr:col>10</xdr:col>
      <xdr:colOff>900847</xdr:colOff>
      <xdr:row>17</xdr:row>
      <xdr:rowOff>816062</xdr:rowOff>
    </xdr:to>
    <xdr:sp macro="" textlink="">
      <xdr:nvSpPr>
        <xdr:cNvPr id="15" name="Flèche vers le bas 14"/>
        <xdr:cNvSpPr/>
      </xdr:nvSpPr>
      <xdr:spPr>
        <a:xfrm>
          <a:off x="20801270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16" name="Flèche vers le bas 15"/>
        <xdr:cNvSpPr/>
      </xdr:nvSpPr>
      <xdr:spPr>
        <a:xfrm>
          <a:off x="11147513" y="5952385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"/>
  <sheetViews>
    <sheetView showGridLines="0" tabSelected="1" topLeftCell="O16" zoomScale="46" zoomScaleNormal="46" zoomScaleSheetLayoutView="55" zoomScalePageLayoutView="70" workbookViewId="0">
      <selection activeCell="R26" sqref="R26"/>
    </sheetView>
  </sheetViews>
  <sheetFormatPr baseColWidth="10" defaultColWidth="10" defaultRowHeight="17.149999999999999" customHeight="1" x14ac:dyDescent="0.35"/>
  <cols>
    <col min="1" max="1" width="2.5" style="3" customWidth="1"/>
    <col min="2" max="2" width="59.33203125" style="3" bestFit="1" customWidth="1"/>
    <col min="3" max="3" width="35.75" style="3" customWidth="1"/>
    <col min="4" max="4" width="41.5" style="3" customWidth="1"/>
    <col min="5" max="5" width="27.33203125" style="3" customWidth="1"/>
    <col min="6" max="13" width="19.83203125" style="3" customWidth="1"/>
    <col min="14" max="14" width="4.6640625" style="3" customWidth="1"/>
    <col min="15" max="15" width="19" style="3" customWidth="1"/>
    <col min="16" max="18" width="15.5" style="3" customWidth="1"/>
    <col min="19" max="19" width="3.08203125" style="3" customWidth="1"/>
    <col min="20" max="24" width="10" style="3"/>
    <col min="25" max="25" width="35.1640625" style="3" hidden="1" customWidth="1"/>
    <col min="26" max="16384" width="10" style="3"/>
  </cols>
  <sheetData>
    <row r="1" spans="1:25" ht="17.149999999999999" customHeight="1" thickBot="1" x14ac:dyDescent="0.4">
      <c r="A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/>
    </row>
    <row r="2" spans="1:25" ht="109.75" customHeight="1" thickBot="1" x14ac:dyDescent="0.4">
      <c r="A2"/>
      <c r="B2" s="114" t="s">
        <v>48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6"/>
    </row>
    <row r="3" spans="1:25" ht="8.25" customHeight="1" x14ac:dyDescent="0.45">
      <c r="A3"/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7"/>
    </row>
    <row r="4" spans="1:25" ht="23.5" customHeight="1" x14ac:dyDescent="0.45">
      <c r="A4"/>
      <c r="B4" s="48"/>
      <c r="C4" s="117" t="s">
        <v>0</v>
      </c>
      <c r="D4" s="117"/>
      <c r="E4" s="118"/>
      <c r="F4" s="118"/>
      <c r="G4" s="118"/>
      <c r="H4" s="118"/>
      <c r="I4" s="118"/>
      <c r="J4" s="118"/>
      <c r="K4" s="118"/>
      <c r="L4" s="118"/>
      <c r="M4" s="118"/>
      <c r="N4" s="4"/>
      <c r="O4" s="4"/>
      <c r="P4" s="4"/>
      <c r="Q4" s="4"/>
      <c r="R4" s="4"/>
      <c r="S4" s="49"/>
    </row>
    <row r="5" spans="1:25" ht="8.25" customHeight="1" x14ac:dyDescent="0.45">
      <c r="A5" s="2"/>
      <c r="B5" s="50"/>
      <c r="C5" s="51"/>
      <c r="D5" s="51"/>
      <c r="E5" s="51"/>
      <c r="F5" s="51"/>
      <c r="G5" s="51"/>
      <c r="H5" s="51"/>
      <c r="I5" s="51"/>
      <c r="J5" s="52"/>
      <c r="K5" s="52"/>
      <c r="L5" s="52"/>
      <c r="M5" s="4"/>
      <c r="N5" s="4"/>
      <c r="O5" s="4"/>
      <c r="P5" s="4"/>
      <c r="Q5" s="4"/>
      <c r="R5" s="4"/>
      <c r="S5" s="49"/>
    </row>
    <row r="6" spans="1:25" ht="17.149999999999999" customHeight="1" x14ac:dyDescent="0.45">
      <c r="A6" s="2"/>
      <c r="B6" s="50"/>
      <c r="C6" s="53" t="s">
        <v>1</v>
      </c>
      <c r="D6" s="53"/>
      <c r="E6" s="53"/>
      <c r="F6" s="54"/>
      <c r="G6" s="54"/>
      <c r="H6" s="54"/>
      <c r="I6" s="54"/>
      <c r="J6" s="54"/>
      <c r="K6" s="54"/>
      <c r="L6" s="54"/>
      <c r="M6" s="4"/>
      <c r="N6" s="4"/>
      <c r="O6" s="4"/>
      <c r="P6" s="4"/>
      <c r="Q6" s="4"/>
      <c r="R6" s="4"/>
      <c r="S6" s="49"/>
    </row>
    <row r="7" spans="1:25" ht="5.5" customHeight="1" x14ac:dyDescent="0.45">
      <c r="B7" s="56"/>
      <c r="C7" s="55"/>
      <c r="D7" s="55"/>
      <c r="E7" s="55"/>
      <c r="F7" s="55"/>
      <c r="G7" s="55"/>
      <c r="H7" s="55"/>
      <c r="I7" s="55"/>
      <c r="J7" s="55"/>
      <c r="K7" s="55"/>
      <c r="L7" s="55"/>
      <c r="M7" s="4"/>
      <c r="N7" s="4"/>
      <c r="O7" s="4"/>
      <c r="P7" s="4"/>
      <c r="Q7" s="4"/>
      <c r="R7" s="4"/>
      <c r="S7" s="57"/>
    </row>
    <row r="8" spans="1:25" ht="34.5" customHeight="1" x14ac:dyDescent="0.45">
      <c r="B8" s="56"/>
      <c r="C8" s="119" t="s">
        <v>14</v>
      </c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58"/>
    </row>
    <row r="9" spans="1:25" s="4" customFormat="1" ht="6.75" customHeight="1" x14ac:dyDescent="0.35">
      <c r="B9" s="59"/>
      <c r="E9" s="25"/>
      <c r="F9" s="25"/>
      <c r="G9" s="25"/>
      <c r="H9" s="25"/>
      <c r="I9" s="25"/>
      <c r="S9" s="58"/>
    </row>
    <row r="10" spans="1:25" s="4" customFormat="1" ht="30.75" customHeight="1" thickBot="1" x14ac:dyDescent="0.4">
      <c r="B10" s="59"/>
      <c r="E10" s="90" t="s">
        <v>15</v>
      </c>
      <c r="F10" s="91" t="s">
        <v>16</v>
      </c>
      <c r="G10" s="91" t="s">
        <v>17</v>
      </c>
      <c r="H10" s="91" t="s">
        <v>18</v>
      </c>
      <c r="I10" s="91" t="s">
        <v>19</v>
      </c>
      <c r="J10" s="91" t="s">
        <v>20</v>
      </c>
      <c r="K10" s="91" t="s">
        <v>21</v>
      </c>
      <c r="L10" s="91" t="s">
        <v>22</v>
      </c>
      <c r="M10" s="92" t="s">
        <v>23</v>
      </c>
      <c r="S10" s="58"/>
    </row>
    <row r="11" spans="1:25" s="4" customFormat="1" ht="29.25" customHeight="1" x14ac:dyDescent="0.35">
      <c r="B11" s="59"/>
      <c r="C11" s="159" t="s">
        <v>13</v>
      </c>
      <c r="D11" s="160"/>
      <c r="E11" s="65"/>
      <c r="F11" s="66"/>
      <c r="G11" s="65"/>
      <c r="H11" s="66"/>
      <c r="I11" s="65"/>
      <c r="J11" s="66"/>
      <c r="K11" s="65"/>
      <c r="L11" s="66"/>
      <c r="M11" s="65"/>
      <c r="N11" s="44"/>
      <c r="P11" s="43" t="s">
        <v>12</v>
      </c>
      <c r="S11" s="58"/>
    </row>
    <row r="12" spans="1:25" s="4" customFormat="1" ht="29.25" customHeight="1" x14ac:dyDescent="0.35">
      <c r="B12" s="59"/>
      <c r="C12" s="112" t="s">
        <v>24</v>
      </c>
      <c r="D12" s="113"/>
      <c r="E12" s="65"/>
      <c r="F12" s="66"/>
      <c r="G12" s="65"/>
      <c r="H12" s="66"/>
      <c r="I12" s="65"/>
      <c r="J12" s="66"/>
      <c r="K12" s="65"/>
      <c r="L12" s="66"/>
      <c r="M12" s="65"/>
      <c r="N12" s="44"/>
      <c r="P12" s="64"/>
      <c r="S12" s="58"/>
      <c r="Y12" s="105" t="s">
        <v>40</v>
      </c>
    </row>
    <row r="13" spans="1:25" s="4" customFormat="1" ht="29.25" customHeight="1" x14ac:dyDescent="0.35">
      <c r="B13" s="59"/>
      <c r="C13" s="112" t="s">
        <v>25</v>
      </c>
      <c r="D13" s="113"/>
      <c r="E13" s="65"/>
      <c r="F13" s="66"/>
      <c r="G13" s="65"/>
      <c r="H13" s="66"/>
      <c r="I13" s="65"/>
      <c r="J13" s="66"/>
      <c r="K13" s="65"/>
      <c r="L13" s="66"/>
      <c r="M13" s="65"/>
      <c r="N13" s="44"/>
      <c r="P13" s="64"/>
      <c r="S13" s="58"/>
      <c r="Y13" s="105" t="s">
        <v>41</v>
      </c>
    </row>
    <row r="14" spans="1:25" s="4" customFormat="1" ht="29.25" customHeight="1" x14ac:dyDescent="0.35">
      <c r="B14" s="59"/>
      <c r="C14" s="107" t="s">
        <v>43</v>
      </c>
      <c r="D14" s="108"/>
      <c r="E14" s="65"/>
      <c r="F14" s="65"/>
      <c r="G14" s="65"/>
      <c r="H14" s="65"/>
      <c r="I14" s="65"/>
      <c r="J14" s="65"/>
      <c r="K14" s="65"/>
      <c r="L14" s="65"/>
      <c r="M14" s="65"/>
      <c r="N14" s="44"/>
      <c r="P14" s="64"/>
      <c r="S14" s="58"/>
      <c r="Y14" s="105" t="s">
        <v>42</v>
      </c>
    </row>
    <row r="15" spans="1:25" s="4" customFormat="1" ht="29.25" customHeight="1" x14ac:dyDescent="0.35">
      <c r="B15" s="59"/>
      <c r="C15" s="112" t="s">
        <v>26</v>
      </c>
      <c r="D15" s="113"/>
      <c r="E15" s="65"/>
      <c r="F15" s="66"/>
      <c r="G15" s="65"/>
      <c r="H15" s="66"/>
      <c r="I15" s="65"/>
      <c r="J15" s="66"/>
      <c r="K15" s="65"/>
      <c r="L15" s="66"/>
      <c r="M15" s="65"/>
      <c r="N15" s="44"/>
      <c r="P15" s="64"/>
      <c r="S15" s="58"/>
    </row>
    <row r="16" spans="1:25" s="4" customFormat="1" ht="29.25" customHeight="1" x14ac:dyDescent="0.35">
      <c r="B16" s="59"/>
      <c r="C16" s="112" t="s">
        <v>38</v>
      </c>
      <c r="D16" s="113"/>
      <c r="E16" s="65"/>
      <c r="F16" s="66"/>
      <c r="G16" s="65"/>
      <c r="H16" s="66"/>
      <c r="I16" s="65"/>
      <c r="J16" s="66"/>
      <c r="K16" s="65"/>
      <c r="L16" s="66"/>
      <c r="M16" s="65"/>
      <c r="N16" s="44"/>
      <c r="P16" s="64"/>
      <c r="S16" s="58"/>
    </row>
    <row r="17" spans="2:19" s="4" customFormat="1" ht="29.25" customHeight="1" thickBot="1" x14ac:dyDescent="0.4">
      <c r="B17" s="59"/>
      <c r="C17" s="157" t="s">
        <v>27</v>
      </c>
      <c r="D17" s="158"/>
      <c r="E17" s="67"/>
      <c r="F17" s="68"/>
      <c r="G17" s="67"/>
      <c r="H17" s="68"/>
      <c r="I17" s="67"/>
      <c r="J17" s="68"/>
      <c r="K17" s="67"/>
      <c r="L17" s="68"/>
      <c r="M17" s="67"/>
      <c r="N17" s="42"/>
      <c r="P17" s="41" t="e">
        <f>AVERAGE(E17:M17)</f>
        <v>#DIV/0!</v>
      </c>
      <c r="S17" s="58"/>
    </row>
    <row r="18" spans="2:19" s="4" customFormat="1" ht="67" customHeight="1" thickBot="1" x14ac:dyDescent="0.4">
      <c r="B18" s="59"/>
      <c r="C18" s="163"/>
      <c r="D18" s="156"/>
      <c r="E18" s="40"/>
      <c r="F18" s="40"/>
      <c r="G18" s="40"/>
      <c r="H18" s="40"/>
      <c r="I18" s="40"/>
      <c r="J18" s="39"/>
      <c r="K18" s="38"/>
      <c r="L18" s="38"/>
      <c r="M18" s="38"/>
      <c r="N18" s="38"/>
      <c r="S18" s="58"/>
    </row>
    <row r="19" spans="2:19" s="4" customFormat="1" ht="34.5" customHeight="1" x14ac:dyDescent="0.35">
      <c r="B19" s="164" t="s">
        <v>49</v>
      </c>
      <c r="C19" s="164"/>
      <c r="D19" s="161" t="s">
        <v>45</v>
      </c>
      <c r="E19" s="97"/>
      <c r="F19" s="98"/>
      <c r="G19" s="97"/>
      <c r="H19" s="98"/>
      <c r="I19" s="97"/>
      <c r="J19" s="98"/>
      <c r="K19" s="97"/>
      <c r="L19" s="98"/>
      <c r="M19" s="99"/>
      <c r="N19" s="36"/>
      <c r="O19" s="37" t="s">
        <v>11</v>
      </c>
      <c r="P19" s="11" t="s">
        <v>4</v>
      </c>
      <c r="Q19" s="10" t="s">
        <v>3</v>
      </c>
      <c r="R19" s="9" t="s">
        <v>2</v>
      </c>
      <c r="S19" s="58"/>
    </row>
    <row r="20" spans="2:19" s="4" customFormat="1" ht="34.5" customHeight="1" thickBot="1" x14ac:dyDescent="0.4">
      <c r="B20" s="164"/>
      <c r="C20" s="164"/>
      <c r="D20" s="162" t="s">
        <v>46</v>
      </c>
      <c r="E20" s="94">
        <f>E17*E19</f>
        <v>0</v>
      </c>
      <c r="F20" s="95">
        <f>F17*F19</f>
        <v>0</v>
      </c>
      <c r="G20" s="94">
        <f t="shared" ref="G20:M20" si="0">G17*G19</f>
        <v>0</v>
      </c>
      <c r="H20" s="95">
        <f t="shared" si="0"/>
        <v>0</v>
      </c>
      <c r="I20" s="94">
        <f>I17*I19</f>
        <v>0</v>
      </c>
      <c r="J20" s="95">
        <f t="shared" si="0"/>
        <v>0</v>
      </c>
      <c r="K20" s="94">
        <f t="shared" si="0"/>
        <v>0</v>
      </c>
      <c r="L20" s="95">
        <f t="shared" si="0"/>
        <v>0</v>
      </c>
      <c r="M20" s="96">
        <f t="shared" si="0"/>
        <v>0</v>
      </c>
      <c r="N20" s="34"/>
      <c r="O20" s="93"/>
      <c r="P20" s="33">
        <f>SUM(E20:M20)-(SUM(E20:M20))*O20</f>
        <v>0</v>
      </c>
      <c r="Q20" s="32"/>
      <c r="R20" s="31">
        <f>P20+P20*Q20</f>
        <v>0</v>
      </c>
      <c r="S20" s="58"/>
    </row>
    <row r="21" spans="2:19" s="4" customFormat="1" ht="36" customHeight="1" thickBot="1" x14ac:dyDescent="0.4">
      <c r="B21" s="164" t="s">
        <v>50</v>
      </c>
      <c r="C21" s="164"/>
      <c r="D21" s="161" t="s">
        <v>45</v>
      </c>
      <c r="E21" s="84"/>
      <c r="F21" s="87"/>
      <c r="G21" s="84"/>
      <c r="H21" s="87"/>
      <c r="I21" s="84"/>
      <c r="J21" s="87"/>
      <c r="K21" s="84"/>
      <c r="L21" s="87"/>
      <c r="M21" s="85"/>
      <c r="N21" s="36"/>
      <c r="O21" s="93"/>
      <c r="P21" s="11" t="s">
        <v>4</v>
      </c>
      <c r="Q21" s="10" t="s">
        <v>3</v>
      </c>
      <c r="R21" s="9" t="s">
        <v>2</v>
      </c>
      <c r="S21" s="58"/>
    </row>
    <row r="22" spans="2:19" s="4" customFormat="1" ht="34" customHeight="1" thickBot="1" x14ac:dyDescent="0.4">
      <c r="B22" s="164"/>
      <c r="C22" s="164"/>
      <c r="D22" s="162" t="s">
        <v>46</v>
      </c>
      <c r="E22" s="35">
        <f>E17*E21</f>
        <v>0</v>
      </c>
      <c r="F22" s="35">
        <f>F17*F21</f>
        <v>0</v>
      </c>
      <c r="G22" s="35">
        <f>G17*G21</f>
        <v>0</v>
      </c>
      <c r="H22" s="35">
        <f>H17*H21</f>
        <v>0</v>
      </c>
      <c r="I22" s="35">
        <f>I17*I21</f>
        <v>0</v>
      </c>
      <c r="J22" s="35">
        <f>J17*J21</f>
        <v>0</v>
      </c>
      <c r="K22" s="35">
        <f>K17*K21</f>
        <v>0</v>
      </c>
      <c r="L22" s="35">
        <f>L17*L21</f>
        <v>0</v>
      </c>
      <c r="M22" s="35">
        <f>M17*M21</f>
        <v>0</v>
      </c>
      <c r="N22" s="34"/>
      <c r="O22" s="93"/>
      <c r="P22" s="33">
        <f>SUM(E22:M22)-(SUM(E22:M22))*O22</f>
        <v>0</v>
      </c>
      <c r="Q22" s="32"/>
      <c r="R22" s="31">
        <f>P22+P22*Q22</f>
        <v>0</v>
      </c>
      <c r="S22" s="58"/>
    </row>
    <row r="23" spans="2:19" s="4" customFormat="1" ht="81" customHeight="1" thickBot="1" x14ac:dyDescent="0.4">
      <c r="B23" s="59"/>
      <c r="C23" s="111"/>
      <c r="D23" s="30"/>
      <c r="E23" s="30"/>
      <c r="F23" s="88"/>
      <c r="G23" s="30"/>
      <c r="H23" s="88"/>
      <c r="I23" s="30"/>
      <c r="J23" s="88"/>
      <c r="K23" s="30"/>
      <c r="L23" s="88"/>
      <c r="M23" s="30"/>
      <c r="N23" s="30"/>
      <c r="Q23" s="29"/>
      <c r="S23" s="58"/>
    </row>
    <row r="24" spans="2:19" s="4" customFormat="1" ht="19.5" customHeight="1" thickBot="1" x14ac:dyDescent="0.4">
      <c r="B24" s="59"/>
      <c r="C24" s="120" t="s">
        <v>39</v>
      </c>
      <c r="D24" s="121"/>
      <c r="E24" s="89">
        <f>E19+E21</f>
        <v>0</v>
      </c>
      <c r="F24" s="89">
        <f t="shared" ref="F24:M24" si="1">F19+F21</f>
        <v>0</v>
      </c>
      <c r="G24" s="89">
        <f t="shared" si="1"/>
        <v>0</v>
      </c>
      <c r="H24" s="89">
        <f t="shared" si="1"/>
        <v>0</v>
      </c>
      <c r="I24" s="89">
        <f t="shared" si="1"/>
        <v>0</v>
      </c>
      <c r="J24" s="89">
        <f t="shared" si="1"/>
        <v>0</v>
      </c>
      <c r="K24" s="89">
        <f t="shared" si="1"/>
        <v>0</v>
      </c>
      <c r="L24" s="89">
        <f t="shared" si="1"/>
        <v>0</v>
      </c>
      <c r="M24" s="89">
        <f t="shared" si="1"/>
        <v>0</v>
      </c>
      <c r="N24" s="17"/>
      <c r="O24" s="28"/>
      <c r="P24" s="100" t="s">
        <v>4</v>
      </c>
      <c r="Q24" s="101" t="s">
        <v>3</v>
      </c>
      <c r="R24" s="102" t="s">
        <v>2</v>
      </c>
      <c r="S24" s="58"/>
    </row>
    <row r="25" spans="2:19" s="4" customFormat="1" ht="37.75" customHeight="1" thickBot="1" x14ac:dyDescent="0.4">
      <c r="B25" s="59"/>
      <c r="C25" s="120" t="s">
        <v>10</v>
      </c>
      <c r="D25" s="121"/>
      <c r="E25" s="86">
        <f>E20+E22</f>
        <v>0</v>
      </c>
      <c r="F25" s="86">
        <f t="shared" ref="F25:M25" si="2">F20+F22</f>
        <v>0</v>
      </c>
      <c r="G25" s="86">
        <f t="shared" si="2"/>
        <v>0</v>
      </c>
      <c r="H25" s="86">
        <f t="shared" si="2"/>
        <v>0</v>
      </c>
      <c r="I25" s="86">
        <f t="shared" si="2"/>
        <v>0</v>
      </c>
      <c r="J25" s="86">
        <f t="shared" si="2"/>
        <v>0</v>
      </c>
      <c r="K25" s="86">
        <f t="shared" si="2"/>
        <v>0</v>
      </c>
      <c r="L25" s="86">
        <f t="shared" si="2"/>
        <v>0</v>
      </c>
      <c r="M25" s="86">
        <f t="shared" si="2"/>
        <v>0</v>
      </c>
      <c r="N25" s="17"/>
      <c r="O25" s="27"/>
      <c r="P25" s="103">
        <f>P20+P22</f>
        <v>0</v>
      </c>
      <c r="Q25" s="104">
        <v>0</v>
      </c>
      <c r="R25" s="103">
        <f>R20+R22</f>
        <v>0</v>
      </c>
      <c r="S25" s="58"/>
    </row>
    <row r="26" spans="2:19" s="4" customFormat="1" ht="26.25" customHeight="1" thickBot="1" x14ac:dyDescent="0.4">
      <c r="B26" s="59"/>
      <c r="D26" s="26"/>
      <c r="E26" s="26"/>
      <c r="F26" s="25"/>
      <c r="G26" s="25"/>
      <c r="H26" s="25"/>
      <c r="I26" s="25"/>
      <c r="S26" s="58"/>
    </row>
    <row r="27" spans="2:19" s="4" customFormat="1" ht="34" customHeight="1" thickBot="1" x14ac:dyDescent="0.4">
      <c r="B27" s="59"/>
      <c r="C27" s="122" t="s">
        <v>28</v>
      </c>
      <c r="D27" s="123"/>
      <c r="E27" s="124">
        <f>P25</f>
        <v>0</v>
      </c>
      <c r="F27" s="125"/>
      <c r="G27" s="125"/>
      <c r="H27" s="125"/>
      <c r="I27" s="125"/>
      <c r="J27" s="125"/>
      <c r="K27" s="125"/>
      <c r="L27" s="125"/>
      <c r="M27" s="126"/>
      <c r="S27" s="58"/>
    </row>
    <row r="28" spans="2:19" s="4" customFormat="1" ht="34" customHeight="1" thickBot="1" x14ac:dyDescent="0.4">
      <c r="B28" s="59"/>
      <c r="C28" s="122" t="s">
        <v>29</v>
      </c>
      <c r="D28" s="123"/>
      <c r="E28" s="124">
        <f>R25</f>
        <v>0</v>
      </c>
      <c r="F28" s="125"/>
      <c r="G28" s="125"/>
      <c r="H28" s="125"/>
      <c r="I28" s="125"/>
      <c r="J28" s="125"/>
      <c r="K28" s="125"/>
      <c r="L28" s="125"/>
      <c r="M28" s="126"/>
      <c r="S28" s="58"/>
    </row>
    <row r="29" spans="2:19" s="4" customFormat="1" ht="34" customHeight="1" thickBot="1" x14ac:dyDescent="0.4">
      <c r="B29" s="59"/>
      <c r="D29" s="26"/>
      <c r="E29" s="26"/>
      <c r="F29" s="25"/>
      <c r="G29" s="25"/>
      <c r="H29" s="25"/>
      <c r="I29" s="25"/>
      <c r="S29" s="58"/>
    </row>
    <row r="30" spans="2:19" s="4" customFormat="1" ht="28.5" x14ac:dyDescent="0.35">
      <c r="B30" s="59"/>
      <c r="C30" s="22"/>
      <c r="D30" s="24"/>
      <c r="E30" s="24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S30" s="58"/>
    </row>
    <row r="31" spans="2:19" s="4" customFormat="1" ht="62.4" customHeight="1" x14ac:dyDescent="0.35">
      <c r="B31" s="59"/>
      <c r="C31" s="119" t="s">
        <v>44</v>
      </c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58"/>
    </row>
    <row r="32" spans="2:19" s="4" customFormat="1" ht="31.5" customHeight="1" x14ac:dyDescent="0.35">
      <c r="B32" s="59"/>
      <c r="D32" s="21"/>
      <c r="E32" s="21"/>
      <c r="F32" s="18"/>
      <c r="G32" s="18"/>
      <c r="H32" s="18"/>
      <c r="I32" s="18"/>
      <c r="J32" s="20"/>
      <c r="K32" s="19"/>
      <c r="L32" s="19"/>
      <c r="M32" s="18"/>
      <c r="N32" s="18"/>
      <c r="O32" s="18"/>
      <c r="P32" s="18"/>
      <c r="Q32" s="18"/>
      <c r="S32" s="58"/>
    </row>
    <row r="33" spans="2:19" s="4" customFormat="1" ht="31.5" customHeight="1" thickBot="1" x14ac:dyDescent="0.4">
      <c r="B33" s="59"/>
      <c r="E33" s="90" t="str">
        <f t="shared" ref="E33:M33" si="3">E10</f>
        <v>Profil 1</v>
      </c>
      <c r="F33" s="91" t="str">
        <f t="shared" si="3"/>
        <v>Profil 2</v>
      </c>
      <c r="G33" s="91" t="str">
        <f t="shared" si="3"/>
        <v>Profil 3</v>
      </c>
      <c r="H33" s="91" t="str">
        <f t="shared" si="3"/>
        <v>Profil 4</v>
      </c>
      <c r="I33" s="91" t="str">
        <f t="shared" si="3"/>
        <v>Profil 5</v>
      </c>
      <c r="J33" s="91" t="str">
        <f t="shared" si="3"/>
        <v>Profil 6</v>
      </c>
      <c r="K33" s="91" t="str">
        <f t="shared" si="3"/>
        <v>Profil 7</v>
      </c>
      <c r="L33" s="91" t="str">
        <f t="shared" si="3"/>
        <v>(…)</v>
      </c>
      <c r="M33" s="92" t="str">
        <f t="shared" si="3"/>
        <v>Profil N</v>
      </c>
      <c r="S33" s="58"/>
    </row>
    <row r="34" spans="2:19" s="4" customFormat="1" ht="12.75" customHeight="1" thickBot="1" x14ac:dyDescent="0.4">
      <c r="B34" s="59"/>
      <c r="C34" s="129" t="s">
        <v>36</v>
      </c>
      <c r="D34" s="130"/>
      <c r="E34" s="131"/>
      <c r="F34" s="131"/>
      <c r="G34" s="131"/>
      <c r="H34" s="131"/>
      <c r="I34" s="131"/>
      <c r="J34" s="131"/>
      <c r="K34" s="131"/>
      <c r="L34" s="131"/>
      <c r="M34" s="132"/>
      <c r="S34" s="58"/>
    </row>
    <row r="35" spans="2:19" s="4" customFormat="1" ht="31.5" customHeight="1" x14ac:dyDescent="0.35">
      <c r="B35" s="59"/>
      <c r="C35" s="133" t="s">
        <v>47</v>
      </c>
      <c r="D35" s="155"/>
      <c r="E35" s="69"/>
      <c r="F35" s="70"/>
      <c r="G35" s="71"/>
      <c r="H35" s="70"/>
      <c r="I35" s="71"/>
      <c r="J35" s="70"/>
      <c r="K35" s="71"/>
      <c r="L35" s="70"/>
      <c r="M35" s="72"/>
      <c r="O35" s="8"/>
      <c r="P35" s="8"/>
      <c r="Q35" s="8"/>
      <c r="S35" s="58"/>
    </row>
    <row r="36" spans="2:19" s="4" customFormat="1" ht="45.25" customHeight="1" x14ac:dyDescent="0.35">
      <c r="B36" s="59"/>
      <c r="C36" s="134" t="s">
        <v>9</v>
      </c>
      <c r="D36" s="135"/>
      <c r="E36" s="77"/>
      <c r="F36" s="78"/>
      <c r="G36" s="79"/>
      <c r="H36" s="78"/>
      <c r="I36" s="79"/>
      <c r="J36" s="78"/>
      <c r="K36" s="79"/>
      <c r="L36" s="78"/>
      <c r="M36" s="80"/>
      <c r="O36" s="16"/>
      <c r="P36" s="16"/>
      <c r="Q36" s="16"/>
      <c r="S36" s="58"/>
    </row>
    <row r="37" spans="2:19" s="4" customFormat="1" ht="15" thickBot="1" x14ac:dyDescent="0.4">
      <c r="B37" s="59"/>
      <c r="C37" s="136" t="s">
        <v>8</v>
      </c>
      <c r="D37" s="137"/>
      <c r="E37" s="81">
        <f t="shared" ref="E37:M37" si="4">E35*E36</f>
        <v>0</v>
      </c>
      <c r="F37" s="81">
        <f t="shared" si="4"/>
        <v>0</v>
      </c>
      <c r="G37" s="81">
        <f t="shared" si="4"/>
        <v>0</v>
      </c>
      <c r="H37" s="81">
        <f t="shared" si="4"/>
        <v>0</v>
      </c>
      <c r="I37" s="81">
        <f t="shared" si="4"/>
        <v>0</v>
      </c>
      <c r="J37" s="81">
        <f t="shared" si="4"/>
        <v>0</v>
      </c>
      <c r="K37" s="81">
        <f t="shared" si="4"/>
        <v>0</v>
      </c>
      <c r="L37" s="81">
        <f t="shared" si="4"/>
        <v>0</v>
      </c>
      <c r="M37" s="82">
        <f t="shared" si="4"/>
        <v>0</v>
      </c>
      <c r="O37" s="14"/>
      <c r="P37" s="15"/>
      <c r="Q37" s="14"/>
      <c r="S37" s="58"/>
    </row>
    <row r="38" spans="2:19" s="4" customFormat="1" ht="31.5" customHeight="1" thickBot="1" x14ac:dyDescent="0.4">
      <c r="B38" s="59"/>
      <c r="D38" s="13"/>
      <c r="E38" s="12"/>
      <c r="F38" s="12"/>
      <c r="G38" s="12"/>
      <c r="H38" s="12"/>
      <c r="I38" s="12"/>
      <c r="J38" s="12"/>
      <c r="K38" s="12"/>
      <c r="L38" s="12"/>
      <c r="M38" s="12"/>
      <c r="O38" s="8"/>
      <c r="P38" s="8"/>
      <c r="Q38" s="8"/>
      <c r="R38" s="8"/>
      <c r="S38" s="58"/>
    </row>
    <row r="39" spans="2:19" s="4" customFormat="1" ht="31.5" customHeight="1" thickBot="1" x14ac:dyDescent="0.4">
      <c r="B39" s="59"/>
      <c r="C39" s="138" t="s">
        <v>30</v>
      </c>
      <c r="D39" s="139"/>
      <c r="E39" s="69"/>
      <c r="F39" s="70"/>
      <c r="G39" s="71"/>
      <c r="H39" s="70"/>
      <c r="I39" s="71"/>
      <c r="J39" s="70"/>
      <c r="K39" s="71"/>
      <c r="L39" s="70"/>
      <c r="M39" s="72"/>
      <c r="O39" s="8"/>
      <c r="P39" s="8"/>
      <c r="Q39" s="8"/>
      <c r="R39" s="8"/>
      <c r="S39" s="58"/>
    </row>
    <row r="40" spans="2:19" s="4" customFormat="1" ht="31.5" customHeight="1" thickBot="1" x14ac:dyDescent="0.4">
      <c r="B40" s="59"/>
      <c r="C40" s="109" t="s">
        <v>31</v>
      </c>
      <c r="D40" s="110"/>
      <c r="E40" s="73"/>
      <c r="F40" s="74"/>
      <c r="G40" s="75"/>
      <c r="H40" s="74"/>
      <c r="I40" s="75"/>
      <c r="J40" s="74"/>
      <c r="K40" s="75"/>
      <c r="L40" s="74"/>
      <c r="M40" s="76"/>
      <c r="O40" s="8"/>
      <c r="P40" s="8"/>
      <c r="Q40" s="8"/>
      <c r="R40" s="8"/>
      <c r="S40" s="58"/>
    </row>
    <row r="41" spans="2:19" s="4" customFormat="1" ht="31.5" customHeight="1" thickBot="1" x14ac:dyDescent="0.4">
      <c r="B41" s="59"/>
      <c r="C41" s="153" t="s">
        <v>8</v>
      </c>
      <c r="D41" s="154"/>
      <c r="E41" s="81">
        <f t="shared" ref="E41:M41" si="5">E39*E40</f>
        <v>0</v>
      </c>
      <c r="F41" s="81">
        <f t="shared" si="5"/>
        <v>0</v>
      </c>
      <c r="G41" s="81">
        <f t="shared" si="5"/>
        <v>0</v>
      </c>
      <c r="H41" s="81">
        <f t="shared" si="5"/>
        <v>0</v>
      </c>
      <c r="I41" s="81">
        <f t="shared" si="5"/>
        <v>0</v>
      </c>
      <c r="J41" s="81">
        <f t="shared" si="5"/>
        <v>0</v>
      </c>
      <c r="K41" s="81">
        <f t="shared" si="5"/>
        <v>0</v>
      </c>
      <c r="L41" s="81">
        <f t="shared" si="5"/>
        <v>0</v>
      </c>
      <c r="M41" s="82">
        <f t="shared" si="5"/>
        <v>0</v>
      </c>
      <c r="O41" s="8"/>
      <c r="P41" s="8"/>
      <c r="Q41" s="8"/>
      <c r="R41" s="8"/>
      <c r="S41" s="58"/>
    </row>
    <row r="42" spans="2:19" s="4" customFormat="1" ht="31.5" customHeight="1" thickBot="1" x14ac:dyDescent="0.4">
      <c r="B42" s="59"/>
      <c r="D42" s="13"/>
      <c r="E42" s="12"/>
      <c r="F42" s="12"/>
      <c r="G42" s="12"/>
      <c r="H42" s="12"/>
      <c r="I42" s="12"/>
      <c r="J42" s="12"/>
      <c r="K42" s="12"/>
      <c r="L42" s="12"/>
      <c r="M42" s="12"/>
      <c r="O42" s="8"/>
      <c r="P42" s="8"/>
      <c r="Q42" s="8"/>
      <c r="R42" s="8"/>
      <c r="S42" s="58"/>
    </row>
    <row r="43" spans="2:19" s="4" customFormat="1" ht="15" customHeight="1" x14ac:dyDescent="0.35">
      <c r="B43" s="59"/>
      <c r="C43" s="151" t="s">
        <v>6</v>
      </c>
      <c r="D43" s="152"/>
      <c r="E43" s="83">
        <f>SUM(E37,E41)</f>
        <v>0</v>
      </c>
      <c r="F43" s="83">
        <f>SUM(F37,F41)</f>
        <v>0</v>
      </c>
      <c r="G43" s="83">
        <f t="shared" ref="G43:M43" si="6">SUM(G37,G41)</f>
        <v>0</v>
      </c>
      <c r="H43" s="83">
        <f t="shared" si="6"/>
        <v>0</v>
      </c>
      <c r="I43" s="83">
        <f t="shared" si="6"/>
        <v>0</v>
      </c>
      <c r="J43" s="83">
        <f t="shared" si="6"/>
        <v>0</v>
      </c>
      <c r="K43" s="83">
        <f t="shared" si="6"/>
        <v>0</v>
      </c>
      <c r="L43" s="83">
        <f t="shared" si="6"/>
        <v>0</v>
      </c>
      <c r="M43" s="83">
        <f t="shared" si="6"/>
        <v>0</v>
      </c>
      <c r="O43" s="8"/>
      <c r="P43" s="8"/>
      <c r="Q43" s="8"/>
      <c r="R43" s="8"/>
      <c r="S43" s="58"/>
    </row>
    <row r="44" spans="2:19" s="4" customFormat="1" ht="63.75" customHeight="1" thickBot="1" x14ac:dyDescent="0.4">
      <c r="B44" s="59"/>
      <c r="C44" s="136" t="s">
        <v>37</v>
      </c>
      <c r="D44" s="149"/>
      <c r="E44" s="140">
        <f>E43+F43+G43+H43+I43+J43+K43+L43+M43</f>
        <v>0</v>
      </c>
      <c r="F44" s="140"/>
      <c r="G44" s="140"/>
      <c r="H44" s="140"/>
      <c r="I44" s="140"/>
      <c r="J44" s="140"/>
      <c r="K44" s="140"/>
      <c r="L44" s="140"/>
      <c r="M44" s="141"/>
      <c r="O44" s="8"/>
      <c r="P44" s="8"/>
      <c r="Q44" s="8"/>
      <c r="R44" s="8"/>
      <c r="S44" s="58"/>
    </row>
    <row r="45" spans="2:19" ht="16" customHeight="1" thickBot="1" x14ac:dyDescent="0.4">
      <c r="B45" s="60"/>
      <c r="C45" s="4"/>
      <c r="D45" s="13"/>
      <c r="E45" s="12"/>
      <c r="F45" s="12"/>
      <c r="G45" s="12"/>
      <c r="H45" s="12"/>
      <c r="I45" s="12"/>
      <c r="J45" s="12"/>
      <c r="K45" s="12"/>
      <c r="L45" s="12"/>
      <c r="M45" s="12"/>
      <c r="N45" s="4"/>
      <c r="O45" s="8"/>
      <c r="P45" s="8"/>
      <c r="Q45" s="8"/>
      <c r="R45" s="8"/>
      <c r="S45" s="63"/>
    </row>
    <row r="46" spans="2:19" ht="32.25" customHeight="1" x14ac:dyDescent="0.35">
      <c r="C46" s="129" t="s">
        <v>32</v>
      </c>
      <c r="D46" s="130"/>
      <c r="E46" s="130"/>
      <c r="F46" s="130"/>
      <c r="G46" s="130"/>
      <c r="H46" s="130"/>
      <c r="I46" s="130"/>
      <c r="J46" s="130"/>
      <c r="K46" s="130"/>
      <c r="L46" s="130"/>
      <c r="M46" s="142"/>
      <c r="N46" s="4"/>
      <c r="O46" s="8"/>
      <c r="P46" s="8"/>
      <c r="Q46" s="8"/>
      <c r="R46" s="8"/>
    </row>
    <row r="47" spans="2:19" ht="32.25" customHeight="1" x14ac:dyDescent="0.35">
      <c r="C47" s="134" t="s">
        <v>7</v>
      </c>
      <c r="D47" s="150"/>
      <c r="E47" s="127"/>
      <c r="F47" s="127"/>
      <c r="G47" s="127"/>
      <c r="H47" s="127"/>
      <c r="I47" s="127"/>
      <c r="J47" s="127"/>
      <c r="K47" s="127"/>
      <c r="L47" s="127"/>
      <c r="M47" s="128"/>
      <c r="N47" s="4"/>
      <c r="O47" s="16"/>
      <c r="P47" s="16"/>
      <c r="Q47" s="16"/>
      <c r="R47" s="8"/>
    </row>
    <row r="48" spans="2:19" ht="32.25" customHeight="1" x14ac:dyDescent="0.35">
      <c r="C48" s="134" t="s">
        <v>33</v>
      </c>
      <c r="D48" s="150"/>
      <c r="E48" s="127"/>
      <c r="F48" s="127"/>
      <c r="G48" s="127"/>
      <c r="H48" s="127"/>
      <c r="I48" s="127"/>
      <c r="J48" s="127"/>
      <c r="K48" s="127"/>
      <c r="L48" s="127"/>
      <c r="M48" s="128"/>
      <c r="N48" s="4"/>
      <c r="O48" s="16"/>
      <c r="P48" s="16"/>
      <c r="Q48" s="16"/>
      <c r="R48" s="8"/>
    </row>
    <row r="49" spans="3:19" ht="32.25" customHeight="1" x14ac:dyDescent="0.35">
      <c r="C49" s="134" t="s">
        <v>34</v>
      </c>
      <c r="D49" s="150"/>
      <c r="E49" s="127"/>
      <c r="F49" s="127"/>
      <c r="G49" s="127"/>
      <c r="H49" s="127"/>
      <c r="I49" s="127"/>
      <c r="J49" s="127"/>
      <c r="K49" s="127"/>
      <c r="L49" s="127"/>
      <c r="M49" s="128"/>
      <c r="N49" s="4"/>
      <c r="O49" s="16"/>
      <c r="P49" s="16"/>
      <c r="Q49" s="16"/>
      <c r="R49" s="8"/>
    </row>
    <row r="50" spans="3:19" ht="32.25" customHeight="1" thickBot="1" x14ac:dyDescent="0.4">
      <c r="C50" s="136" t="s">
        <v>5</v>
      </c>
      <c r="D50" s="149"/>
      <c r="E50" s="145">
        <f>E47+E48+E49</f>
        <v>0</v>
      </c>
      <c r="F50" s="145"/>
      <c r="G50" s="145"/>
      <c r="H50" s="145"/>
      <c r="I50" s="145"/>
      <c r="J50" s="145"/>
      <c r="K50" s="145"/>
      <c r="L50" s="145"/>
      <c r="M50" s="146"/>
      <c r="N50" s="4"/>
      <c r="O50" s="14"/>
      <c r="P50" s="15"/>
      <c r="Q50" s="14"/>
      <c r="R50" s="8"/>
    </row>
    <row r="51" spans="3:19" s="5" customFormat="1" ht="32.25" customHeight="1" x14ac:dyDescent="0.35">
      <c r="C51" s="4"/>
      <c r="D51" s="13"/>
      <c r="E51" s="12"/>
      <c r="F51" s="12"/>
      <c r="G51" s="12"/>
      <c r="H51" s="12"/>
      <c r="I51" s="12"/>
      <c r="J51" s="12"/>
      <c r="K51" s="12"/>
      <c r="L51" s="12"/>
      <c r="M51" s="12"/>
      <c r="N51" s="4"/>
      <c r="O51" s="14"/>
      <c r="P51" s="15"/>
      <c r="Q51" s="14"/>
      <c r="R51" s="8"/>
      <c r="S51" s="3"/>
    </row>
    <row r="52" spans="3:19" ht="39.65" customHeight="1" x14ac:dyDescent="0.35">
      <c r="C52" s="147" t="s">
        <v>35</v>
      </c>
      <c r="D52" s="148"/>
      <c r="E52" s="143">
        <f>E28+E44+E50</f>
        <v>0</v>
      </c>
      <c r="F52" s="143"/>
      <c r="G52" s="143"/>
      <c r="H52" s="143"/>
      <c r="I52" s="143"/>
      <c r="J52" s="143"/>
      <c r="K52" s="143"/>
      <c r="L52" s="143"/>
      <c r="M52" s="144"/>
      <c r="N52" s="4"/>
      <c r="O52" s="14"/>
      <c r="P52" s="15"/>
      <c r="Q52" s="14"/>
      <c r="R52" s="8"/>
    </row>
    <row r="53" spans="3:19" ht="32.25" customHeight="1" thickBot="1" x14ac:dyDescent="0.4">
      <c r="C53" s="61"/>
      <c r="D53" s="62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</row>
    <row r="54" spans="3:19" ht="32.25" customHeight="1" x14ac:dyDescent="0.35">
      <c r="C54" s="6"/>
      <c r="D54" s="7"/>
    </row>
    <row r="55" spans="3:19" ht="31.5" customHeight="1" x14ac:dyDescent="0.35"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106"/>
    </row>
    <row r="56" spans="3:19" ht="16.25" customHeight="1" x14ac:dyDescent="0.35"/>
    <row r="57" spans="3:19" ht="33.65" customHeight="1" x14ac:dyDescent="0.35"/>
    <row r="58" spans="3:19" ht="6.65" customHeight="1" x14ac:dyDescent="0.35">
      <c r="C58" s="4"/>
    </row>
    <row r="59" spans="3:19" ht="17.149999999999999" customHeight="1" x14ac:dyDescent="0.35"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</row>
    <row r="60" spans="3:19" ht="17.149999999999999" customHeight="1" x14ac:dyDescent="0.35"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</row>
    <row r="62" spans="3:19" ht="15.65" customHeight="1" x14ac:dyDescent="0.35"/>
  </sheetData>
  <sheetProtection selectLockedCells="1"/>
  <mergeCells count="40">
    <mergeCell ref="B21:C22"/>
    <mergeCell ref="B19:C20"/>
    <mergeCell ref="C52:D52"/>
    <mergeCell ref="E52:M52"/>
    <mergeCell ref="C48:D48"/>
    <mergeCell ref="E48:M48"/>
    <mergeCell ref="C49:D49"/>
    <mergeCell ref="E49:M49"/>
    <mergeCell ref="C50:D50"/>
    <mergeCell ref="E50:M50"/>
    <mergeCell ref="C47:D47"/>
    <mergeCell ref="E47:M47"/>
    <mergeCell ref="C31:R31"/>
    <mergeCell ref="C34:M34"/>
    <mergeCell ref="C35:D35"/>
    <mergeCell ref="C36:D36"/>
    <mergeCell ref="C37:D37"/>
    <mergeCell ref="C39:D39"/>
    <mergeCell ref="C41:D41"/>
    <mergeCell ref="C43:D43"/>
    <mergeCell ref="C44:D44"/>
    <mergeCell ref="E44:M44"/>
    <mergeCell ref="C46:M46"/>
    <mergeCell ref="C24:D24"/>
    <mergeCell ref="C25:D25"/>
    <mergeCell ref="C27:D27"/>
    <mergeCell ref="E27:M27"/>
    <mergeCell ref="C28:D28"/>
    <mergeCell ref="E28:M28"/>
    <mergeCell ref="C13:D13"/>
    <mergeCell ref="C15:D15"/>
    <mergeCell ref="C16:D16"/>
    <mergeCell ref="C17:D17"/>
    <mergeCell ref="C18:D18"/>
    <mergeCell ref="C12:D12"/>
    <mergeCell ref="B2:S2"/>
    <mergeCell ref="C4:D4"/>
    <mergeCell ref="E4:M4"/>
    <mergeCell ref="C8:R8"/>
    <mergeCell ref="C11:D11"/>
  </mergeCells>
  <dataValidations disablePrompts="1" count="1">
    <dataValidation type="list" allowBlank="1" showInputMessage="1" showErrorMessage="1" sqref="E14:M14">
      <formula1>$Y$12:$Y$14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</vt:lpstr>
      <vt:lpstr>'DPGF '!_Toc25250064</vt:lpstr>
      <vt:lpstr>'DPGF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SANE Ramatoulaye</cp:lastModifiedBy>
  <cp:lastPrinted>2018-11-13T14:45:58Z</cp:lastPrinted>
  <dcterms:created xsi:type="dcterms:W3CDTF">2018-09-13T13:06:00Z</dcterms:created>
  <dcterms:modified xsi:type="dcterms:W3CDTF">2024-12-23T22:19:46Z</dcterms:modified>
</cp:coreProperties>
</file>