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DA_DAT\04.MAINTENANCE BATIMENT\2025\T24_4505_Exploitation maintenance HTA\00-Dossier de travail\"/>
    </mc:Choice>
  </mc:AlternateContent>
  <bookViews>
    <workbookView xWindow="390" yWindow="585" windowWidth="19815" windowHeight="6090" activeTab="1"/>
  </bookViews>
  <sheets>
    <sheet name="partie forfaitaire LOT 01" sheetId="1" r:id="rId1"/>
    <sheet name="prix unitaires" sheetId="2" r:id="rId2"/>
    <sheet name="détail remplacement mat vétuste" sheetId="3" r:id="rId3"/>
  </sheets>
  <calcPr calcId="162913"/>
</workbook>
</file>

<file path=xl/calcChain.xml><?xml version="1.0" encoding="utf-8"?>
<calcChain xmlns="http://schemas.openxmlformats.org/spreadsheetml/2006/main">
  <c r="G42" i="1" l="1"/>
  <c r="G41" i="1"/>
  <c r="G38" i="1"/>
  <c r="G36" i="1"/>
  <c r="G34" i="1"/>
  <c r="G32" i="1"/>
  <c r="G31" i="1"/>
  <c r="G30" i="1"/>
  <c r="G29" i="1"/>
  <c r="G28" i="1"/>
  <c r="G40" i="1" s="1"/>
  <c r="G44" i="1" s="1"/>
  <c r="C44" i="1"/>
  <c r="D44" i="1"/>
  <c r="E44" i="1"/>
  <c r="F44" i="1"/>
  <c r="B44" i="1"/>
  <c r="F40" i="1"/>
  <c r="E40" i="1"/>
  <c r="D40" i="1"/>
  <c r="C40" i="1"/>
  <c r="C41" i="1" s="1"/>
  <c r="C42" i="1" s="1"/>
  <c r="B40" i="1"/>
  <c r="B41" i="1" s="1"/>
  <c r="B42" i="1" s="1"/>
  <c r="C22" i="1"/>
  <c r="D22" i="1"/>
  <c r="E22" i="1"/>
  <c r="F22" i="1"/>
  <c r="B22" i="1"/>
  <c r="G20" i="1"/>
  <c r="D41" i="1" l="1"/>
  <c r="D42" i="1" s="1"/>
  <c r="E41" i="1"/>
  <c r="E42" i="1" s="1"/>
  <c r="F41" i="1"/>
  <c r="F42" i="1" s="1"/>
  <c r="A4" i="2"/>
  <c r="A3" i="2"/>
  <c r="F23" i="1"/>
  <c r="B23" i="1"/>
  <c r="G18" i="1"/>
  <c r="G16" i="1"/>
  <c r="G14" i="1"/>
  <c r="G13" i="1"/>
  <c r="G12" i="1"/>
  <c r="G11" i="1"/>
  <c r="G10" i="1"/>
  <c r="G22" i="1" l="1"/>
  <c r="D45" i="1"/>
  <c r="D46" i="1" s="1"/>
  <c r="B24" i="1"/>
  <c r="F24" i="1"/>
  <c r="E23" i="1"/>
  <c r="E24" i="1" s="1"/>
  <c r="E45" i="1"/>
  <c r="E46" i="1" s="1"/>
  <c r="C23" i="1"/>
  <c r="C24" i="1" s="1"/>
  <c r="D23" i="1"/>
  <c r="G23" i="1" l="1"/>
  <c r="F45" i="1"/>
  <c r="F46" i="1" s="1"/>
  <c r="D24" i="1"/>
  <c r="G24" i="1" s="1"/>
  <c r="C45" i="1"/>
  <c r="C46" i="1" s="1"/>
  <c r="B45" i="1"/>
  <c r="G45" i="1" l="1"/>
  <c r="G46" i="1" s="1"/>
  <c r="B46" i="1"/>
</calcChain>
</file>

<file path=xl/sharedStrings.xml><?xml version="1.0" encoding="utf-8"?>
<sst xmlns="http://schemas.openxmlformats.org/spreadsheetml/2006/main" count="197" uniqueCount="109">
  <si>
    <t xml:space="preserve">HOSPICES CIVILS DE LYON
Direction des ACHATS </t>
  </si>
  <si>
    <t>EXPLOITATION ET MAINTENANCE DES INSTALLATIONS DE PRODUCTION ET DISTRIBUTION PRIMAIRE D'ELECTRICITE</t>
  </si>
  <si>
    <t>LOT N° 01 - HOPITAL EDOUARD HERRIOT - GROUPEMENT HOSPITALIER EST</t>
  </si>
  <si>
    <t xml:space="preserve"> ANNEXE ACTE D'ENGAGEMENT </t>
  </si>
  <si>
    <t>A - PARTIE FORFAITAIRE</t>
  </si>
  <si>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Calibri"/>
        <family val="2"/>
      </rPr>
      <t xml:space="preserve">1 - </t>
    </r>
    <r>
      <rPr>
        <b/>
        <sz val="14"/>
        <color theme="1"/>
        <rFont val="Calibri"/>
        <family val="2"/>
      </rPr>
      <t xml:space="preserve">BASE </t>
    </r>
  </si>
  <si>
    <t>1-1. GROUPEMENT HOSPITALIER EST</t>
  </si>
  <si>
    <t>périodes</t>
  </si>
  <si>
    <t>montant total HT</t>
  </si>
  <si>
    <t>POSTES</t>
  </si>
  <si>
    <t xml:space="preserve">Exploitation </t>
  </si>
  <si>
    <t>Maintenance préventive</t>
  </si>
  <si>
    <t>Maintenance corrective</t>
  </si>
  <si>
    <t>Essais périodiques</t>
  </si>
  <si>
    <t>Astreinte</t>
  </si>
  <si>
    <t>Rédaction du plan de reversibilité</t>
  </si>
  <si>
    <t>Grands entretiens</t>
  </si>
  <si>
    <t>TOTAUX HT</t>
  </si>
  <si>
    <t>TVA ( 20%)</t>
  </si>
  <si>
    <t>TOTAUX TTC</t>
  </si>
  <si>
    <t>1-2 .HOPITAL EDOUARD HERRIOT</t>
  </si>
  <si>
    <t>TOTAUX 1-1 +1-2 HT</t>
  </si>
  <si>
    <t>TOTAUX 1-1 +1-2 TTC</t>
  </si>
  <si>
    <t xml:space="preserve">Raison sociale 
du candidat  : 
</t>
  </si>
  <si>
    <t>A - Bordereau de Prix Unitaires (BPU)</t>
  </si>
  <si>
    <r>
      <rPr>
        <b/>
        <u/>
        <sz val="12"/>
        <color theme="1"/>
        <rFont val="Calibri"/>
        <family val="2"/>
      </rPr>
      <t>1 - Prix horaires de la main d'œuvre</t>
    </r>
    <r>
      <rPr>
        <u/>
        <sz val="12"/>
        <color theme="1"/>
        <rFont val="Calibri"/>
        <family val="2"/>
      </rPr>
      <t xml:space="preserve"> :</t>
    </r>
  </si>
  <si>
    <t>en € hors T.V.A.</t>
  </si>
  <si>
    <t>Ingénieur</t>
  </si>
  <si>
    <t>Electricien ouvrier qualifié</t>
  </si>
  <si>
    <t>Electricien technicien</t>
  </si>
  <si>
    <t>Diéséliste</t>
  </si>
  <si>
    <t>Electromécanicien</t>
  </si>
  <si>
    <t>Agent technique</t>
  </si>
  <si>
    <t>Ouvrier professionnel</t>
  </si>
  <si>
    <t>Le temps de main d'œuvre sera décompté à la demi-heure.</t>
  </si>
  <si>
    <r>
      <rPr>
        <b/>
        <u/>
        <sz val="12"/>
        <color theme="1"/>
        <rFont val="Calibri"/>
        <family val="2"/>
      </rPr>
      <t>2 - Prix horaire de la main d'œuvre pour des interventions</t>
    </r>
    <r>
      <rPr>
        <b/>
        <u/>
        <sz val="12"/>
        <color theme="1"/>
        <rFont val="Calibri"/>
        <family val="2"/>
      </rPr>
      <t xml:space="preserve"> </t>
    </r>
    <r>
      <rPr>
        <u/>
        <sz val="12"/>
        <color theme="1"/>
        <rFont val="Calibri"/>
        <family val="2"/>
      </rPr>
      <t>:</t>
    </r>
  </si>
  <si>
    <t>coeff.</t>
  </si>
  <si>
    <t>* la nuit (de 22 H à 6 H) :</t>
  </si>
  <si>
    <t>prix horaire de la main d'œuvre à l'article 1</t>
  </si>
  <si>
    <t>x</t>
  </si>
  <si>
    <t>* le samedi :</t>
  </si>
  <si>
    <t>* les dimanches et jours fériés :</t>
  </si>
  <si>
    <r>
      <rPr>
        <b/>
        <u/>
        <sz val="12"/>
        <color theme="1"/>
        <rFont val="Calibri"/>
        <family val="2"/>
      </rPr>
      <t xml:space="preserve">3 - Forfait par déplacement </t>
    </r>
    <r>
      <rPr>
        <u/>
        <sz val="12"/>
        <color theme="1"/>
        <rFont val="Calibri"/>
        <family val="2"/>
      </rPr>
      <t xml:space="preserve"> (véhicule et temps passé inclus) :</t>
    </r>
  </si>
  <si>
    <t>* Hors T.V.A. :</t>
  </si>
  <si>
    <t>* T.V.A. comprise (Taux 20,00 %)</t>
  </si>
  <si>
    <t>Il ne sera facturé qu'un forfait de déplacement par intervention, quelle que soit la durée de cette dernière et même si elle nécessite plusieurs déplacements.</t>
  </si>
  <si>
    <r>
      <rPr>
        <b/>
        <u/>
        <sz val="12"/>
        <color theme="1"/>
        <rFont val="Calibri"/>
        <family val="2"/>
      </rPr>
      <t>4 - Remise en % appliquée sur le tarif public des constructeurs suivants</t>
    </r>
    <r>
      <rPr>
        <u/>
        <sz val="12"/>
        <color theme="1"/>
        <rFont val="Calibri"/>
        <family val="2"/>
      </rPr>
      <t xml:space="preserve"> :</t>
    </r>
  </si>
  <si>
    <t>* SCHNEIDER  ELECTRIC:</t>
  </si>
  <si>
    <t>* SDMO /MTU :</t>
  </si>
  <si>
    <t>* CATERPILLAR :</t>
  </si>
  <si>
    <t>* COMECA/ HAZEMAYER :</t>
  </si>
  <si>
    <r>
      <rPr>
        <b/>
        <u/>
        <sz val="12"/>
        <color theme="1"/>
        <rFont val="Calibri"/>
        <family val="2"/>
      </rPr>
      <t>5 - Coefficient « de peines et soins » appliqué sur la facture du fournisseur pour autres fournitures sur bons de commande</t>
    </r>
    <r>
      <rPr>
        <b/>
        <u/>
        <sz val="12"/>
        <color theme="1"/>
        <rFont val="Calibri"/>
        <family val="2"/>
      </rPr>
      <t xml:space="preserve"> (</t>
    </r>
    <r>
      <rPr>
        <b/>
        <u/>
        <sz val="12"/>
        <color theme="1"/>
        <rFont val="Calibri"/>
        <family val="2"/>
      </rPr>
      <t>&lt;</t>
    </r>
    <r>
      <rPr>
        <b/>
        <u/>
        <sz val="12"/>
        <color theme="1"/>
        <rFont val="Calibri"/>
        <family val="2"/>
      </rPr>
      <t xml:space="preserve">1,20) : </t>
    </r>
  </si>
  <si>
    <t>Si le coefficient n'est pas précisé par le titulaire du marché, les Hospices Civils de Lyon considèreront qu'il est égal à 1.</t>
  </si>
  <si>
    <t xml:space="preserve"> Les Hospices Civils de Lyon se réservent le droit de demander la facture du fournisseur au titulaire du marché.</t>
  </si>
  <si>
    <t>6- Location de Groupes Electrogènes</t>
  </si>
  <si>
    <t xml:space="preserve">Montant pour la location de groupes électrogènes mobiles avec un jeu de câbles de 30 mètres / phase </t>
  </si>
  <si>
    <t>Tous frais inclus (assurances, transport, fuel consommé…) :</t>
  </si>
  <si>
    <r>
      <rPr>
        <sz val="12"/>
        <color theme="1"/>
        <rFont val="Calibri"/>
        <family val="2"/>
      </rPr>
      <t>-</t>
    </r>
    <r>
      <rPr>
        <sz val="7"/>
        <color theme="1"/>
        <rFont val="Calibri"/>
        <family val="2"/>
      </rPr>
      <t xml:space="preserve">       </t>
    </r>
    <r>
      <rPr>
        <u/>
        <sz val="12"/>
        <color theme="1"/>
        <rFont val="Calibri"/>
        <family val="2"/>
      </rPr>
      <t>coût pour 1 semaine de location</t>
    </r>
    <r>
      <rPr>
        <sz val="12"/>
        <color theme="1"/>
        <rFont val="Calibri"/>
        <family val="2"/>
      </rPr>
      <t xml:space="preserve"> : en € HT</t>
    </r>
  </si>
  <si>
    <t xml:space="preserve">Groupe électrogène de 2 000 kVA LTP, 400V tri+N, 50Hz </t>
  </si>
  <si>
    <t>Plus value par journée de location supplémentaire</t>
  </si>
  <si>
    <t xml:space="preserve">Groupe électrogène de 1 250 kVA LTP, 400V tri+N, 50Hz </t>
  </si>
  <si>
    <t xml:space="preserve">   Groupe électrogène de 400 kVA LTP, 400V tri+N, 50Hz</t>
  </si>
  <si>
    <t>Groupe électrogène de 200 kVA LTP, 400V tri+N, 50Hz</t>
  </si>
  <si>
    <r>
      <rPr>
        <sz val="12"/>
        <color theme="1"/>
        <rFont val="Calibri"/>
        <family val="2"/>
      </rPr>
      <t>-</t>
    </r>
    <r>
      <rPr>
        <sz val="7"/>
        <color theme="1"/>
        <rFont val="Calibri"/>
        <family val="2"/>
      </rPr>
      <t xml:space="preserve">       </t>
    </r>
    <r>
      <rPr>
        <u/>
        <sz val="12"/>
        <color theme="1"/>
        <rFont val="Calibri"/>
        <family val="2"/>
      </rPr>
      <t>coût pour 3 semaines de location</t>
    </r>
    <r>
      <rPr>
        <sz val="12"/>
        <color theme="1"/>
        <rFont val="Calibri"/>
        <family val="2"/>
      </rPr>
      <t xml:space="preserve"> : en € HT</t>
    </r>
  </si>
  <si>
    <r>
      <rPr>
        <sz val="12"/>
        <color theme="1"/>
        <rFont val="Calibri"/>
        <family val="2"/>
      </rPr>
      <t>-</t>
    </r>
    <r>
      <rPr>
        <sz val="7"/>
        <color theme="1"/>
        <rFont val="Calibri"/>
        <family val="2"/>
      </rPr>
      <t xml:space="preserve">       </t>
    </r>
    <r>
      <rPr>
        <u/>
        <sz val="12"/>
        <color theme="1"/>
        <rFont val="Calibri"/>
        <family val="2"/>
      </rPr>
      <t>coût pour 6 semaines de location</t>
    </r>
    <r>
      <rPr>
        <sz val="12"/>
        <color theme="1"/>
        <rFont val="Calibri"/>
        <family val="2"/>
      </rPr>
      <t xml:space="preserve"> : en € HT</t>
    </r>
  </si>
  <si>
    <t>Groupe électrogène de 400 kVA LTP, 400V tri+N, 50Hz</t>
  </si>
  <si>
    <r>
      <rPr>
        <sz val="12"/>
        <color theme="1"/>
        <rFont val="Calibri"/>
        <family val="2"/>
      </rPr>
      <t>-</t>
    </r>
    <r>
      <rPr>
        <sz val="7"/>
        <color theme="1"/>
        <rFont val="Calibri"/>
        <family val="2"/>
      </rPr>
      <t xml:space="preserve">       </t>
    </r>
    <r>
      <rPr>
        <u/>
        <sz val="12"/>
        <color theme="1"/>
        <rFont val="Calibri"/>
        <family val="2"/>
      </rPr>
      <t>plus value pour une longueur de câble supérieure à 30 mètres</t>
    </r>
    <r>
      <rPr>
        <sz val="12"/>
        <color theme="1"/>
        <rFont val="Calibri"/>
        <family val="2"/>
      </rPr>
      <t xml:space="preserve"> :</t>
    </r>
  </si>
  <si>
    <t xml:space="preserve">COUT groupe 2 000 kVA LTP, 400V tri+N, 50Hz </t>
  </si>
  <si>
    <t xml:space="preserve"> € HT / mètre</t>
  </si>
  <si>
    <t xml:space="preserve">COUT groupe 1 250 kVA LTP, 400V tri+N, 50Hz </t>
  </si>
  <si>
    <t>COUT groupe 400 kVA LTP, 400V tri+N, 50Hz</t>
  </si>
  <si>
    <t>COUT groupe 200 kVA LTP, 400V tri+N, 50Hz</t>
  </si>
  <si>
    <t xml:space="preserve"> 7 - Location de transformateurs :</t>
  </si>
  <si>
    <t>Montant pour la location de transformateurs à huile tous frais inclus: transport, raccordement, mise en service, etc… :</t>
  </si>
  <si>
    <r>
      <rPr>
        <sz val="12"/>
        <color theme="1"/>
        <rFont val="Calibri"/>
        <family val="2"/>
      </rPr>
      <t>-</t>
    </r>
    <r>
      <rPr>
        <sz val="7"/>
        <color theme="1"/>
        <rFont val="Calibri"/>
        <family val="2"/>
      </rPr>
      <t xml:space="preserve">       </t>
    </r>
    <r>
      <rPr>
        <u/>
        <sz val="12"/>
        <color theme="1"/>
        <rFont val="Calibri"/>
        <family val="2"/>
      </rPr>
      <t>coût pour 1 semaine de location en € HT</t>
    </r>
    <r>
      <rPr>
        <sz val="12"/>
        <color theme="1"/>
        <rFont val="Calibri"/>
        <family val="2"/>
      </rPr>
      <t xml:space="preserve"> </t>
    </r>
  </si>
  <si>
    <t xml:space="preserve"> Transformateur HT/BT 400 kVA </t>
  </si>
  <si>
    <t xml:space="preserve"> Transformateur HT/BT 630 kVA </t>
  </si>
  <si>
    <t xml:space="preserve"> Transformateur HT/BT 800 kVA </t>
  </si>
  <si>
    <t xml:space="preserve"> Transformateur HT/BT 1 000 kVA </t>
  </si>
  <si>
    <t xml:space="preserve"> Transformateur HT/BT 1 250 kVA </t>
  </si>
  <si>
    <r>
      <rPr>
        <sz val="12"/>
        <color theme="1"/>
        <rFont val="Calibri"/>
        <family val="2"/>
      </rPr>
      <t>-</t>
    </r>
    <r>
      <rPr>
        <sz val="7"/>
        <color theme="1"/>
        <rFont val="Calibri"/>
        <family val="2"/>
      </rPr>
      <t xml:space="preserve">       </t>
    </r>
    <r>
      <rPr>
        <u/>
        <sz val="12"/>
        <color theme="1"/>
        <rFont val="Calibri"/>
        <family val="2"/>
      </rPr>
      <t>coût pour 3 semaines de location en € HT</t>
    </r>
    <r>
      <rPr>
        <sz val="12"/>
        <color theme="1"/>
        <rFont val="Calibri"/>
        <family val="2"/>
      </rPr>
      <t xml:space="preserve"> : </t>
    </r>
  </si>
  <si>
    <r>
      <rPr>
        <sz val="12"/>
        <color theme="1"/>
        <rFont val="Calibri"/>
        <family val="2"/>
      </rPr>
      <t>-</t>
    </r>
    <r>
      <rPr>
        <sz val="7"/>
        <color theme="1"/>
        <rFont val="Calibri"/>
        <family val="2"/>
      </rPr>
      <t xml:space="preserve">       </t>
    </r>
    <r>
      <rPr>
        <u/>
        <sz val="12"/>
        <color theme="1"/>
        <rFont val="Calibri"/>
        <family val="2"/>
      </rPr>
      <t>coût pour 6 semaines de location en € HT</t>
    </r>
    <r>
      <rPr>
        <sz val="12"/>
        <color theme="1"/>
        <rFont val="Calibri"/>
        <family val="2"/>
      </rPr>
      <t xml:space="preserve"> :</t>
    </r>
  </si>
  <si>
    <t>du 01/04/2025 au 31/12/2025</t>
  </si>
  <si>
    <t xml:space="preserve"> du 01/01/2026 au 31/12/2026</t>
  </si>
  <si>
    <t xml:space="preserve"> du 01/01/2027 au 31/12/2027</t>
  </si>
  <si>
    <t xml:space="preserve"> du 01/01/2028 au 31/12/2028</t>
  </si>
  <si>
    <t xml:space="preserve"> du 01/01/2029 au 31/03/2029</t>
  </si>
  <si>
    <t xml:space="preserve">Raison sociale du candidat  : 
</t>
  </si>
  <si>
    <r>
      <t>Remplacement des matériels vétustes -</t>
    </r>
    <r>
      <rPr>
        <i/>
        <sz val="11"/>
        <color theme="1"/>
        <rFont val="Calibri"/>
        <family val="2"/>
      </rPr>
      <t xml:space="preserve"> le candidat indiquera dans l'annexe remplacement des matériels vétustes les références des matériels proposés</t>
    </r>
  </si>
  <si>
    <t>SITE</t>
  </si>
  <si>
    <t>POSTE HTA / BATIMENT</t>
  </si>
  <si>
    <t>MATERIELS CONCERNES</t>
  </si>
  <si>
    <t>ANNEE DE REALISATION SOUHAITEE</t>
  </si>
  <si>
    <t>HEH</t>
  </si>
  <si>
    <t>Poste P4</t>
  </si>
  <si>
    <t>CELLULES HTA </t>
  </si>
  <si>
    <t>GHE</t>
  </si>
  <si>
    <t xml:space="preserve">Cellules AREVA FLUOKIT </t>
  </si>
  <si>
    <t>Poste P2</t>
  </si>
  <si>
    <t>Poste P3</t>
  </si>
  <si>
    <t>TGBT</t>
  </si>
  <si>
    <t>HC</t>
  </si>
  <si>
    <t>HN</t>
  </si>
  <si>
    <t>MATERIEL DE REMPLACEMENT PROPOSE</t>
  </si>
  <si>
    <t>B16 - réa cardio</t>
  </si>
  <si>
    <t>PLT     réa + blocs neuro</t>
  </si>
  <si>
    <t>PRIX VALEUR DECEMBRE 2024</t>
  </si>
  <si>
    <t xml:space="preserve">OFFRE FINANCIERE </t>
  </si>
  <si>
    <t>C - Forfait remplacements équipements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</si>
</sst>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"/>
  </numFmts>
  <fonts count="48" x14ac:knownFonts="1">
    <font>
      <sz val="10"/>
      <color rgb="FF000000"/>
      <name val="Arial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sz val="22"/>
      <color theme="4"/>
      <name val="Calibri"/>
      <family val="2"/>
    </font>
    <font>
      <i/>
      <sz val="12"/>
      <color theme="4"/>
      <name val="Calibri"/>
      <family val="2"/>
    </font>
    <font>
      <b/>
      <sz val="18"/>
      <color theme="1"/>
      <name val="Calibri"/>
      <family val="2"/>
    </font>
    <font>
      <b/>
      <i/>
      <sz val="10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i/>
      <sz val="10"/>
      <color theme="1"/>
      <name val="Calibri"/>
      <family val="2"/>
    </font>
    <font>
      <b/>
      <u/>
      <sz val="10"/>
      <color theme="1"/>
      <name val="Calibri"/>
      <family val="2"/>
    </font>
    <font>
      <b/>
      <u/>
      <sz val="12"/>
      <color theme="1"/>
      <name val="Calibri"/>
      <family val="2"/>
    </font>
    <font>
      <sz val="14"/>
      <color theme="1"/>
      <name val="Calibri"/>
      <family val="2"/>
    </font>
    <font>
      <b/>
      <u/>
      <sz val="12"/>
      <color theme="1"/>
      <name val="Calibri"/>
      <family val="2"/>
    </font>
    <font>
      <sz val="12"/>
      <color rgb="FF0070C0"/>
      <name val="Calibri"/>
      <family val="2"/>
    </font>
    <font>
      <b/>
      <u/>
      <sz val="12"/>
      <color theme="1"/>
      <name val="Calibri"/>
      <family val="2"/>
    </font>
    <font>
      <sz val="12"/>
      <color rgb="FFFF0000"/>
      <name val="Calibri"/>
      <family val="2"/>
    </font>
    <font>
      <i/>
      <sz val="12"/>
      <color rgb="FFFF0000"/>
      <name val="Calibri"/>
      <family val="2"/>
    </font>
    <font>
      <sz val="9"/>
      <color theme="1"/>
      <name val="Calibri"/>
      <family val="2"/>
    </font>
    <font>
      <sz val="11"/>
      <color rgb="FF0000FF"/>
      <name val="Calibri"/>
      <family val="2"/>
    </font>
    <font>
      <sz val="8"/>
      <color rgb="FF0000FF"/>
      <name val="Calibri"/>
      <family val="2"/>
    </font>
    <font>
      <i/>
      <sz val="11"/>
      <color rgb="FFC0C0C0"/>
      <name val="Calibri"/>
      <family val="2"/>
    </font>
    <font>
      <sz val="8"/>
      <color theme="1"/>
      <name val="Calibri"/>
      <family val="2"/>
    </font>
    <font>
      <u/>
      <sz val="12"/>
      <color theme="1"/>
      <name val="Calibri"/>
      <family val="2"/>
    </font>
    <font>
      <sz val="7"/>
      <color theme="1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7.5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2"/>
      <name val="Calibri"/>
      <family val="2"/>
      <scheme val="minor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9" fillId="0" borderId="0"/>
  </cellStyleXfs>
  <cellXfs count="138"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5" fillId="0" borderId="0" xfId="0" applyFont="1"/>
    <xf numFmtId="0" fontId="2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9" fillId="2" borderId="8" xfId="0" applyFont="1" applyFill="1" applyBorder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164" fontId="14" fillId="0" borderId="11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164" fontId="14" fillId="0" borderId="9" xfId="0" applyNumberFormat="1" applyFont="1" applyBorder="1" applyAlignment="1">
      <alignment horizontal="left" vertical="center" wrapText="1"/>
    </xf>
    <xf numFmtId="164" fontId="14" fillId="3" borderId="11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15" fillId="0" borderId="9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3" fontId="14" fillId="0" borderId="9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top" wrapText="1"/>
    </xf>
    <xf numFmtId="0" fontId="16" fillId="0" borderId="0" xfId="0" applyFont="1" applyAlignment="1">
      <alignment horizontal="right"/>
    </xf>
    <xf numFmtId="0" fontId="13" fillId="0" borderId="4" xfId="0" applyFont="1" applyBorder="1" applyAlignment="1">
      <alignment horizontal="left" vertical="center"/>
    </xf>
    <xf numFmtId="0" fontId="6" fillId="0" borderId="13" xfId="0" applyFont="1" applyBorder="1"/>
    <xf numFmtId="0" fontId="17" fillId="0" borderId="0" xfId="0" applyFont="1" applyAlignment="1">
      <alignment vertical="top"/>
    </xf>
    <xf numFmtId="0" fontId="18" fillId="0" borderId="0" xfId="0" applyFont="1" applyAlignment="1">
      <alignment horizontal="left" wrapText="1"/>
    </xf>
    <xf numFmtId="0" fontId="14" fillId="0" borderId="0" xfId="0" applyFont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/>
    <xf numFmtId="0" fontId="14" fillId="0" borderId="11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horizontal="center" wrapText="1"/>
    </xf>
    <xf numFmtId="0" fontId="1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5" fillId="0" borderId="1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3" fillId="0" borderId="0" xfId="0" applyFont="1"/>
    <xf numFmtId="0" fontId="22" fillId="0" borderId="0" xfId="0" applyFont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5" fillId="0" borderId="11" xfId="0" applyFont="1" applyBorder="1" applyAlignment="1">
      <alignment vertical="center" wrapText="1"/>
    </xf>
    <xf numFmtId="164" fontId="14" fillId="0" borderId="11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horizontal="lef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0" fillId="0" borderId="0" xfId="0" applyFont="1" applyAlignment="1"/>
    <xf numFmtId="164" fontId="14" fillId="0" borderId="2" xfId="0" applyNumberFormat="1" applyFont="1" applyBorder="1" applyAlignment="1">
      <alignment horizontal="left" vertical="center" wrapText="1"/>
    </xf>
    <xf numFmtId="164" fontId="14" fillId="0" borderId="4" xfId="0" applyNumberFormat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164" fontId="14" fillId="0" borderId="14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32" fillId="0" borderId="9" xfId="0" applyFont="1" applyBorder="1" applyAlignment="1">
      <alignment horizontal="left" vertical="center" wrapText="1"/>
    </xf>
    <xf numFmtId="0" fontId="34" fillId="0" borderId="14" xfId="0" applyFont="1" applyBorder="1" applyAlignment="1">
      <alignment vertical="center"/>
    </xf>
    <xf numFmtId="0" fontId="35" fillId="0" borderId="14" xfId="0" applyFont="1" applyBorder="1" applyAlignment="1">
      <alignment vertical="center"/>
    </xf>
    <xf numFmtId="0" fontId="36" fillId="4" borderId="14" xfId="0" applyFont="1" applyFill="1" applyBorder="1" applyAlignment="1">
      <alignment horizontal="center" vertical="center" wrapText="1"/>
    </xf>
    <xf numFmtId="0" fontId="33" fillId="0" borderId="14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/>
    <xf numFmtId="0" fontId="33" fillId="0" borderId="14" xfId="0" applyFont="1" applyFill="1" applyBorder="1" applyAlignment="1">
      <alignment horizontal="left" vertical="center" wrapText="1"/>
    </xf>
    <xf numFmtId="0" fontId="38" fillId="0" borderId="14" xfId="0" applyFont="1" applyBorder="1" applyAlignment="1">
      <alignment horizontal="left"/>
    </xf>
    <xf numFmtId="0" fontId="33" fillId="0" borderId="14" xfId="0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Alignment="1"/>
    <xf numFmtId="0" fontId="0" fillId="0" borderId="14" xfId="0" applyFont="1" applyBorder="1" applyAlignment="1"/>
    <xf numFmtId="0" fontId="0" fillId="0" borderId="0" xfId="0" applyFont="1" applyAlignment="1"/>
    <xf numFmtId="0" fontId="40" fillId="0" borderId="0" xfId="0" applyFont="1" applyAlignment="1">
      <alignment horizontal="left" vertical="center" wrapText="1" indent="8"/>
    </xf>
    <xf numFmtId="0" fontId="43" fillId="0" borderId="0" xfId="0" applyFont="1"/>
    <xf numFmtId="0" fontId="44" fillId="0" borderId="18" xfId="0" applyNumberFormat="1" applyFont="1" applyBorder="1" applyAlignment="1">
      <alignment horizontal="left" vertical="center" wrapText="1"/>
    </xf>
    <xf numFmtId="0" fontId="45" fillId="0" borderId="18" xfId="0" applyNumberFormat="1" applyFont="1" applyBorder="1" applyAlignment="1">
      <alignment horizontal="right" vertical="center" wrapText="1"/>
    </xf>
    <xf numFmtId="0" fontId="44" fillId="0" borderId="0" xfId="0" applyNumberFormat="1" applyFont="1" applyBorder="1" applyAlignment="1">
      <alignment vertical="center" wrapText="1"/>
    </xf>
    <xf numFmtId="0" fontId="44" fillId="0" borderId="0" xfId="0" applyFont="1"/>
    <xf numFmtId="0" fontId="44" fillId="0" borderId="19" xfId="0" applyFont="1" applyBorder="1"/>
    <xf numFmtId="0" fontId="39" fillId="0" borderId="0" xfId="1" applyFont="1" applyAlignment="1"/>
    <xf numFmtId="0" fontId="36" fillId="4" borderId="14" xfId="1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4" fillId="0" borderId="9" xfId="0" applyFont="1" applyBorder="1"/>
    <xf numFmtId="0" fontId="4" fillId="0" borderId="2" xfId="0" applyFont="1" applyBorder="1"/>
    <xf numFmtId="0" fontId="1" fillId="0" borderId="0" xfId="0" applyFont="1" applyAlignment="1">
      <alignment horizontal="right" wrapText="1"/>
    </xf>
    <xf numFmtId="0" fontId="4" fillId="0" borderId="3" xfId="0" applyFont="1" applyBorder="1" applyAlignment="1"/>
    <xf numFmtId="1" fontId="2" fillId="0" borderId="14" xfId="0" applyNumberFormat="1" applyFont="1" applyBorder="1" applyAlignment="1">
      <alignment horizontal="center" vertical="center" wrapText="1"/>
    </xf>
    <xf numFmtId="0" fontId="0" fillId="0" borderId="14" xfId="0" applyFont="1" applyBorder="1" applyAlignment="1"/>
    <xf numFmtId="0" fontId="4" fillId="0" borderId="14" xfId="0" applyFont="1" applyBorder="1"/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3" fillId="0" borderId="9" xfId="0" applyFont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10" fillId="0" borderId="0" xfId="0" applyFont="1" applyAlignment="1">
      <alignment horizontal="left" wrapText="1"/>
    </xf>
    <xf numFmtId="0" fontId="0" fillId="0" borderId="0" xfId="0" applyFont="1" applyAlignment="1"/>
    <xf numFmtId="0" fontId="12" fillId="0" borderId="10" xfId="0" applyFont="1" applyBorder="1" applyAlignment="1">
      <alignment horizontal="center" vertical="center" wrapText="1"/>
    </xf>
    <xf numFmtId="0" fontId="4" fillId="0" borderId="12" xfId="0" applyFont="1" applyBorder="1"/>
    <xf numFmtId="0" fontId="3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4" fillId="0" borderId="3" xfId="0" applyFont="1" applyBorder="1"/>
    <xf numFmtId="1" fontId="13" fillId="0" borderId="0" xfId="0" applyNumberFormat="1" applyFont="1" applyAlignment="1">
      <alignment horizontal="center" vertical="center" wrapText="1"/>
    </xf>
    <xf numFmtId="1" fontId="41" fillId="0" borderId="15" xfId="0" applyNumberFormat="1" applyFont="1" applyBorder="1" applyAlignment="1">
      <alignment horizontal="center" vertical="top" wrapText="1"/>
    </xf>
    <xf numFmtId="0" fontId="42" fillId="0" borderId="16" xfId="0" applyNumberFormat="1" applyFont="1" applyBorder="1" applyAlignment="1" applyProtection="1">
      <alignment horizontal="center" vertical="top" wrapText="1"/>
      <protection locked="0"/>
    </xf>
    <xf numFmtId="0" fontId="42" fillId="0" borderId="17" xfId="0" applyNumberFormat="1" applyFont="1" applyBorder="1" applyAlignment="1" applyProtection="1">
      <alignment horizontal="center" vertical="top" wrapText="1"/>
      <protection locked="0"/>
    </xf>
    <xf numFmtId="0" fontId="46" fillId="0" borderId="16" xfId="0" applyFont="1" applyFill="1" applyBorder="1" applyAlignment="1" applyProtection="1">
      <alignment horizontal="center" vertical="center" wrapText="1"/>
      <protection locked="0"/>
    </xf>
    <xf numFmtId="0" fontId="46" fillId="0" borderId="19" xfId="0" applyFont="1" applyFill="1" applyBorder="1" applyAlignment="1" applyProtection="1">
      <alignment horizontal="center" vertical="center" wrapText="1"/>
      <protection locked="0"/>
    </xf>
    <xf numFmtId="0" fontId="47" fillId="0" borderId="18" xfId="0" applyNumberFormat="1" applyFont="1" applyBorder="1" applyAlignment="1">
      <alignment horizontal="left" wrapText="1"/>
    </xf>
    <xf numFmtId="0" fontId="47" fillId="0" borderId="18" xfId="0" applyFont="1" applyBorder="1" applyAlignment="1">
      <alignment horizontal="left" wrapText="1"/>
    </xf>
    <xf numFmtId="0" fontId="43" fillId="0" borderId="0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82550</xdr:colOff>
      <xdr:row>0</xdr:row>
      <xdr:rowOff>85725</xdr:rowOff>
    </xdr:from>
    <xdr:ext cx="695325" cy="6572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550" y="85725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111125</xdr:rowOff>
    </xdr:from>
    <xdr:ext cx="695325" cy="819150"/>
    <xdr:pic>
      <xdr:nvPicPr>
        <xdr:cNvPr id="2" name="image3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111125"/>
          <a:ext cx="695325" cy="81915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95250</xdr:rowOff>
    </xdr:from>
    <xdr:ext cx="695325" cy="6572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5250"/>
          <a:ext cx="695325" cy="657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4"/>
  <sheetViews>
    <sheetView showGridLines="0" topLeftCell="A7" zoomScale="90" zoomScaleNormal="90" workbookViewId="0">
      <selection activeCell="A20" sqref="A20"/>
    </sheetView>
  </sheetViews>
  <sheetFormatPr baseColWidth="10" defaultColWidth="14.42578125" defaultRowHeight="15" customHeight="1" x14ac:dyDescent="0.2"/>
  <cols>
    <col min="1" max="1" width="45.42578125" customWidth="1"/>
    <col min="2" max="6" width="16.28515625" customWidth="1"/>
    <col min="7" max="7" width="19.7109375" customWidth="1"/>
    <col min="8" max="8" width="16.5703125" customWidth="1"/>
    <col min="9" max="26" width="10.7109375" customWidth="1"/>
  </cols>
  <sheetData>
    <row r="1" spans="1:26" ht="36.75" customHeight="1" x14ac:dyDescent="0.2">
      <c r="A1" s="106" t="s">
        <v>0</v>
      </c>
      <c r="B1" s="108" t="s">
        <v>1</v>
      </c>
      <c r="C1" s="109"/>
      <c r="D1" s="109"/>
      <c r="E1" s="109"/>
      <c r="F1" s="109"/>
      <c r="G1" s="111" t="s">
        <v>87</v>
      </c>
      <c r="H1" s="11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57.75" customHeight="1" x14ac:dyDescent="0.2">
      <c r="A2" s="107"/>
      <c r="B2" s="110"/>
      <c r="C2" s="110"/>
      <c r="D2" s="110"/>
      <c r="E2" s="110"/>
      <c r="F2" s="110"/>
      <c r="G2" s="113"/>
      <c r="H2" s="10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8.5" customHeight="1" x14ac:dyDescent="0.25">
      <c r="A3" s="3" t="s">
        <v>2</v>
      </c>
      <c r="B3" s="77"/>
      <c r="C3" s="77"/>
      <c r="D3" s="78"/>
      <c r="E3" s="78"/>
      <c r="F3" s="77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8.5" customHeight="1" x14ac:dyDescent="0.25">
      <c r="A4" s="114" t="s">
        <v>3</v>
      </c>
      <c r="B4" s="115"/>
      <c r="C4" s="115"/>
      <c r="D4" s="115"/>
      <c r="E4" s="115"/>
      <c r="F4" s="115"/>
      <c r="G4" s="116"/>
      <c r="H4" s="8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28.5" customHeight="1" x14ac:dyDescent="0.35">
      <c r="A5" s="117" t="s">
        <v>4</v>
      </c>
      <c r="B5" s="118"/>
      <c r="C5" s="118"/>
      <c r="D5" s="118"/>
      <c r="E5" s="118"/>
      <c r="F5" s="118"/>
      <c r="G5" s="11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">
      <c r="A6" s="9" t="s">
        <v>106</v>
      </c>
      <c r="B6" s="10"/>
      <c r="C6" s="10"/>
      <c r="D6" s="10"/>
      <c r="E6" s="10"/>
      <c r="F6" s="10"/>
      <c r="G6" s="10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8.5" customHeight="1" x14ac:dyDescent="0.2">
      <c r="A7" s="11" t="s">
        <v>5</v>
      </c>
      <c r="B7" s="12"/>
      <c r="C7" s="12"/>
      <c r="D7" s="12"/>
      <c r="E7" s="12"/>
      <c r="F7" s="12"/>
      <c r="G7" s="1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2.5" customHeight="1" x14ac:dyDescent="0.2">
      <c r="A8" s="13" t="s">
        <v>6</v>
      </c>
      <c r="B8" s="136" t="s">
        <v>7</v>
      </c>
      <c r="C8" s="137"/>
      <c r="D8" s="137"/>
      <c r="E8" s="137"/>
      <c r="F8" s="112"/>
      <c r="G8" s="119" t="s">
        <v>8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8.5" customHeight="1" x14ac:dyDescent="0.2">
      <c r="A9" s="14" t="s">
        <v>9</v>
      </c>
      <c r="B9" s="15" t="s">
        <v>82</v>
      </c>
      <c r="C9" s="15" t="s">
        <v>83</v>
      </c>
      <c r="D9" s="15" t="s">
        <v>84</v>
      </c>
      <c r="E9" s="15" t="s">
        <v>85</v>
      </c>
      <c r="F9" s="15" t="s">
        <v>86</v>
      </c>
      <c r="G9" s="120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1" customHeight="1" x14ac:dyDescent="0.25">
      <c r="A10" s="16" t="s">
        <v>10</v>
      </c>
      <c r="B10" s="17"/>
      <c r="C10" s="17"/>
      <c r="D10" s="17"/>
      <c r="E10" s="17"/>
      <c r="F10" s="17"/>
      <c r="G10" s="17">
        <f t="shared" ref="G10:G14" si="0">SUM(B10:F10)</f>
        <v>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21" customHeight="1" x14ac:dyDescent="0.25">
      <c r="A11" s="16" t="s">
        <v>11</v>
      </c>
      <c r="B11" s="17"/>
      <c r="C11" s="17"/>
      <c r="D11" s="17"/>
      <c r="E11" s="17"/>
      <c r="F11" s="17"/>
      <c r="G11" s="17">
        <f t="shared" si="0"/>
        <v>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21" customHeight="1" x14ac:dyDescent="0.25">
      <c r="A12" s="16" t="s">
        <v>12</v>
      </c>
      <c r="B12" s="17"/>
      <c r="C12" s="17"/>
      <c r="D12" s="17"/>
      <c r="E12" s="17"/>
      <c r="F12" s="17"/>
      <c r="G12" s="17">
        <f t="shared" si="0"/>
        <v>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21" customHeight="1" x14ac:dyDescent="0.2">
      <c r="A13" s="16" t="s">
        <v>13</v>
      </c>
      <c r="B13" s="17"/>
      <c r="C13" s="17"/>
      <c r="D13" s="17"/>
      <c r="E13" s="17"/>
      <c r="F13" s="17"/>
      <c r="G13" s="17">
        <f t="shared" si="0"/>
        <v>0</v>
      </c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ht="21" customHeight="1" x14ac:dyDescent="0.2">
      <c r="A14" s="16" t="s">
        <v>14</v>
      </c>
      <c r="B14" s="17"/>
      <c r="C14" s="17"/>
      <c r="D14" s="17"/>
      <c r="E14" s="17"/>
      <c r="F14" s="17"/>
      <c r="G14" s="17">
        <f t="shared" si="0"/>
        <v>0</v>
      </c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5.25" customHeight="1" x14ac:dyDescent="0.2">
      <c r="A15" s="20"/>
      <c r="B15" s="21"/>
      <c r="C15" s="21"/>
      <c r="D15" s="21"/>
      <c r="E15" s="21"/>
      <c r="F15" s="21"/>
      <c r="G15" s="1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ht="21" customHeight="1" x14ac:dyDescent="0.2">
      <c r="A16" s="16" t="s">
        <v>15</v>
      </c>
      <c r="B16" s="17"/>
      <c r="C16" s="22"/>
      <c r="D16" s="22"/>
      <c r="E16" s="22"/>
      <c r="F16" s="22"/>
      <c r="G16" s="17">
        <f>SUM(B16:F16)</f>
        <v>0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 ht="5.25" customHeight="1" x14ac:dyDescent="0.2">
      <c r="A17" s="20"/>
      <c r="B17" s="17"/>
      <c r="C17" s="17"/>
      <c r="D17" s="17"/>
      <c r="E17" s="17"/>
      <c r="F17" s="17"/>
      <c r="G17" s="17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 ht="21" customHeight="1" x14ac:dyDescent="0.2">
      <c r="A18" s="16" t="s">
        <v>16</v>
      </c>
      <c r="B18" s="17"/>
      <c r="C18" s="17"/>
      <c r="D18" s="17"/>
      <c r="E18" s="17"/>
      <c r="F18" s="17"/>
      <c r="G18" s="17">
        <f>SUM(B18:F18)</f>
        <v>0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 s="72" customFormat="1" ht="9.75" customHeight="1" x14ac:dyDescent="0.2">
      <c r="A19" s="20"/>
      <c r="B19" s="74"/>
      <c r="C19" s="74"/>
      <c r="D19" s="74"/>
      <c r="E19" s="74"/>
      <c r="F19" s="74"/>
      <c r="G19" s="21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s="72" customFormat="1" ht="60" x14ac:dyDescent="0.2">
      <c r="A20" s="79" t="s">
        <v>88</v>
      </c>
      <c r="B20" s="76"/>
      <c r="C20" s="76"/>
      <c r="D20" s="76"/>
      <c r="E20" s="76"/>
      <c r="F20" s="76"/>
      <c r="G20" s="73">
        <f>SUM(B20:F20)</f>
        <v>0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5.25" customHeight="1" x14ac:dyDescent="0.2">
      <c r="A21" s="20"/>
      <c r="B21" s="75"/>
      <c r="C21" s="75"/>
      <c r="D21" s="75"/>
      <c r="E21" s="75"/>
      <c r="F21" s="75"/>
      <c r="G21" s="21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16.5" customHeight="1" x14ac:dyDescent="0.2">
      <c r="A22" s="1" t="s">
        <v>17</v>
      </c>
      <c r="B22" s="23">
        <f>B10+B11+B12+B13+B14+B16+B18+B20</f>
        <v>0</v>
      </c>
      <c r="C22" s="23">
        <f t="shared" ref="C22:G22" si="1">C10+C11+C12+C13+C14+C16+C18+C20</f>
        <v>0</v>
      </c>
      <c r="D22" s="23">
        <f t="shared" si="1"/>
        <v>0</v>
      </c>
      <c r="E22" s="23">
        <f t="shared" si="1"/>
        <v>0</v>
      </c>
      <c r="F22" s="23">
        <f t="shared" si="1"/>
        <v>0</v>
      </c>
      <c r="G22" s="23">
        <f t="shared" si="1"/>
        <v>0</v>
      </c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6.5" customHeight="1" x14ac:dyDescent="0.2">
      <c r="A23" s="1" t="s">
        <v>18</v>
      </c>
      <c r="B23" s="23">
        <f t="shared" ref="B23:F23" si="2">B22*0.2</f>
        <v>0</v>
      </c>
      <c r="C23" s="23">
        <f t="shared" si="2"/>
        <v>0</v>
      </c>
      <c r="D23" s="23">
        <f t="shared" si="2"/>
        <v>0</v>
      </c>
      <c r="E23" s="23">
        <f t="shared" si="2"/>
        <v>0</v>
      </c>
      <c r="F23" s="23">
        <f t="shared" si="2"/>
        <v>0</v>
      </c>
      <c r="G23" s="17">
        <f t="shared" ref="G23:G24" si="3">SUM(B23:F23)</f>
        <v>0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6.5" customHeight="1" x14ac:dyDescent="0.2">
      <c r="A24" s="1" t="s">
        <v>19</v>
      </c>
      <c r="B24" s="23">
        <f t="shared" ref="B24:F24" si="4">B22+B23</f>
        <v>0</v>
      </c>
      <c r="C24" s="23">
        <f t="shared" si="4"/>
        <v>0</v>
      </c>
      <c r="D24" s="23">
        <f t="shared" si="4"/>
        <v>0</v>
      </c>
      <c r="E24" s="23">
        <f t="shared" si="4"/>
        <v>0</v>
      </c>
      <c r="F24" s="23">
        <f t="shared" si="4"/>
        <v>0</v>
      </c>
      <c r="G24" s="17">
        <f t="shared" si="3"/>
        <v>0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26.25" customHeight="1" x14ac:dyDescent="0.2">
      <c r="A25" s="24"/>
      <c r="B25" s="25"/>
      <c r="C25" s="25"/>
      <c r="D25" s="26"/>
      <c r="E25" s="26"/>
      <c r="F25" s="27"/>
      <c r="G25" s="27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6.5" customHeight="1" x14ac:dyDescent="0.25">
      <c r="A26" s="13" t="s">
        <v>20</v>
      </c>
      <c r="B26" s="103" t="s">
        <v>7</v>
      </c>
      <c r="C26" s="104"/>
      <c r="D26" s="104"/>
      <c r="E26" s="104"/>
      <c r="F26" s="105"/>
      <c r="G26" s="119" t="s">
        <v>8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s="72" customFormat="1" ht="28.5" customHeight="1" x14ac:dyDescent="0.2">
      <c r="A27" s="14" t="s">
        <v>9</v>
      </c>
      <c r="B27" s="15" t="s">
        <v>82</v>
      </c>
      <c r="C27" s="15" t="s">
        <v>83</v>
      </c>
      <c r="D27" s="15" t="s">
        <v>84</v>
      </c>
      <c r="E27" s="15" t="s">
        <v>85</v>
      </c>
      <c r="F27" s="15" t="s">
        <v>86</v>
      </c>
      <c r="G27" s="120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s="72" customFormat="1" ht="21" customHeight="1" x14ac:dyDescent="0.25">
      <c r="A28" s="16" t="s">
        <v>10</v>
      </c>
      <c r="B28" s="17"/>
      <c r="C28" s="17"/>
      <c r="D28" s="17"/>
      <c r="E28" s="17"/>
      <c r="F28" s="17"/>
      <c r="G28" s="17">
        <f t="shared" ref="G28:G32" si="5">SUM(B28:F28)</f>
        <v>0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s="72" customFormat="1" ht="21" customHeight="1" x14ac:dyDescent="0.25">
      <c r="A29" s="16" t="s">
        <v>11</v>
      </c>
      <c r="B29" s="17"/>
      <c r="C29" s="17"/>
      <c r="D29" s="17"/>
      <c r="E29" s="17"/>
      <c r="F29" s="17"/>
      <c r="G29" s="17">
        <f t="shared" si="5"/>
        <v>0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s="72" customFormat="1" ht="21" customHeight="1" x14ac:dyDescent="0.25">
      <c r="A30" s="16" t="s">
        <v>12</v>
      </c>
      <c r="B30" s="17"/>
      <c r="C30" s="17"/>
      <c r="D30" s="17"/>
      <c r="E30" s="17"/>
      <c r="F30" s="17"/>
      <c r="G30" s="17">
        <f t="shared" si="5"/>
        <v>0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s="72" customFormat="1" ht="21" customHeight="1" x14ac:dyDescent="0.2">
      <c r="A31" s="16" t="s">
        <v>13</v>
      </c>
      <c r="B31" s="17"/>
      <c r="C31" s="17"/>
      <c r="D31" s="17"/>
      <c r="E31" s="17"/>
      <c r="F31" s="17"/>
      <c r="G31" s="17">
        <f t="shared" si="5"/>
        <v>0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s="72" customFormat="1" ht="21" customHeight="1" x14ac:dyDescent="0.2">
      <c r="A32" s="16" t="s">
        <v>14</v>
      </c>
      <c r="B32" s="17"/>
      <c r="C32" s="17"/>
      <c r="D32" s="17"/>
      <c r="E32" s="17"/>
      <c r="F32" s="17"/>
      <c r="G32" s="17">
        <f t="shared" si="5"/>
        <v>0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spans="1:26" s="72" customFormat="1" ht="5.25" customHeight="1" x14ac:dyDescent="0.2">
      <c r="A33" s="20"/>
      <c r="B33" s="21"/>
      <c r="C33" s="21"/>
      <c r="D33" s="21"/>
      <c r="E33" s="21"/>
      <c r="F33" s="21"/>
      <c r="G33" s="17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pans="1:26" s="72" customFormat="1" ht="21" customHeight="1" x14ac:dyDescent="0.2">
      <c r="A34" s="16" t="s">
        <v>15</v>
      </c>
      <c r="B34" s="17"/>
      <c r="C34" s="22"/>
      <c r="D34" s="22"/>
      <c r="E34" s="22"/>
      <c r="F34" s="22"/>
      <c r="G34" s="17">
        <f>SUM(B34:F34)</f>
        <v>0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spans="1:26" s="72" customFormat="1" ht="5.25" customHeight="1" x14ac:dyDescent="0.2">
      <c r="A35" s="20"/>
      <c r="B35" s="17"/>
      <c r="C35" s="17"/>
      <c r="D35" s="17"/>
      <c r="E35" s="17"/>
      <c r="F35" s="17"/>
      <c r="G35" s="17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s="72" customFormat="1" ht="21" customHeight="1" x14ac:dyDescent="0.2">
      <c r="A36" s="16" t="s">
        <v>16</v>
      </c>
      <c r="B36" s="17"/>
      <c r="C36" s="17"/>
      <c r="D36" s="17"/>
      <c r="E36" s="17"/>
      <c r="F36" s="17"/>
      <c r="G36" s="17">
        <f>SUM(B36:F36)</f>
        <v>0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s="72" customFormat="1" ht="9.75" customHeight="1" x14ac:dyDescent="0.2">
      <c r="A37" s="20"/>
      <c r="B37" s="74"/>
      <c r="C37" s="74"/>
      <c r="D37" s="74"/>
      <c r="E37" s="74"/>
      <c r="F37" s="74"/>
      <c r="G37" s="21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s="72" customFormat="1" ht="75" customHeight="1" x14ac:dyDescent="0.2">
      <c r="A38" s="79" t="s">
        <v>88</v>
      </c>
      <c r="B38" s="76"/>
      <c r="C38" s="76"/>
      <c r="D38" s="76"/>
      <c r="E38" s="76"/>
      <c r="F38" s="76"/>
      <c r="G38" s="73">
        <f>SUM(B38:F38)</f>
        <v>0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s="72" customFormat="1" ht="5.25" customHeight="1" x14ac:dyDescent="0.2">
      <c r="A39" s="20"/>
      <c r="B39" s="75"/>
      <c r="C39" s="75"/>
      <c r="D39" s="75"/>
      <c r="E39" s="75"/>
      <c r="F39" s="75"/>
      <c r="G39" s="21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spans="1:26" s="72" customFormat="1" ht="16.5" customHeight="1" x14ac:dyDescent="0.2">
      <c r="A40" s="71" t="s">
        <v>17</v>
      </c>
      <c r="B40" s="23">
        <f>B28+B29+B30+B31+B32+B34+B36+B38</f>
        <v>0</v>
      </c>
      <c r="C40" s="23">
        <f t="shared" ref="C40:G40" si="6">C28+C29+C30+C31+C32+C34+C36+C38</f>
        <v>0</v>
      </c>
      <c r="D40" s="23">
        <f t="shared" si="6"/>
        <v>0</v>
      </c>
      <c r="E40" s="23">
        <f t="shared" si="6"/>
        <v>0</v>
      </c>
      <c r="F40" s="23">
        <f t="shared" si="6"/>
        <v>0</v>
      </c>
      <c r="G40" s="23">
        <f t="shared" si="6"/>
        <v>0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s="72" customFormat="1" ht="16.5" customHeight="1" x14ac:dyDescent="0.2">
      <c r="A41" s="71" t="s">
        <v>18</v>
      </c>
      <c r="B41" s="23">
        <f t="shared" ref="B41:F41" si="7">B40*0.2</f>
        <v>0</v>
      </c>
      <c r="C41" s="23">
        <f t="shared" si="7"/>
        <v>0</v>
      </c>
      <c r="D41" s="23">
        <f t="shared" si="7"/>
        <v>0</v>
      </c>
      <c r="E41" s="23">
        <f t="shared" si="7"/>
        <v>0</v>
      </c>
      <c r="F41" s="23">
        <f t="shared" si="7"/>
        <v>0</v>
      </c>
      <c r="G41" s="17">
        <f t="shared" ref="G41:G42" si="8">SUM(B41:F41)</f>
        <v>0</v>
      </c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s="72" customFormat="1" ht="16.5" customHeight="1" x14ac:dyDescent="0.2">
      <c r="A42" s="71" t="s">
        <v>19</v>
      </c>
      <c r="B42" s="23">
        <f t="shared" ref="B42:F42" si="9">B40+B41</f>
        <v>0</v>
      </c>
      <c r="C42" s="23">
        <f t="shared" si="9"/>
        <v>0</v>
      </c>
      <c r="D42" s="23">
        <f t="shared" si="9"/>
        <v>0</v>
      </c>
      <c r="E42" s="23">
        <f t="shared" si="9"/>
        <v>0</v>
      </c>
      <c r="F42" s="23">
        <f t="shared" si="9"/>
        <v>0</v>
      </c>
      <c r="G42" s="17">
        <f t="shared" si="8"/>
        <v>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6" customHeight="1" x14ac:dyDescent="0.2">
      <c r="A43" s="1"/>
      <c r="B43" s="28"/>
      <c r="C43" s="28"/>
      <c r="D43" s="29"/>
      <c r="E43" s="29"/>
      <c r="F43" s="30"/>
      <c r="G43" s="30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8.75" customHeight="1" x14ac:dyDescent="0.2">
      <c r="A44" s="1" t="s">
        <v>21</v>
      </c>
      <c r="B44" s="23">
        <f>B22+B40</f>
        <v>0</v>
      </c>
      <c r="C44" s="23">
        <f t="shared" ref="C44:G44" si="10">C22+C40</f>
        <v>0</v>
      </c>
      <c r="D44" s="23">
        <f t="shared" si="10"/>
        <v>0</v>
      </c>
      <c r="E44" s="23">
        <f t="shared" si="10"/>
        <v>0</v>
      </c>
      <c r="F44" s="23">
        <f t="shared" si="10"/>
        <v>0</v>
      </c>
      <c r="G44" s="23">
        <f t="shared" si="10"/>
        <v>0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8.75" customHeight="1" x14ac:dyDescent="0.2">
      <c r="A45" s="1" t="s">
        <v>18</v>
      </c>
      <c r="B45" s="23">
        <f t="shared" ref="B45:F45" si="11">B44*0.2</f>
        <v>0</v>
      </c>
      <c r="C45" s="23">
        <f t="shared" si="11"/>
        <v>0</v>
      </c>
      <c r="D45" s="23">
        <f t="shared" si="11"/>
        <v>0</v>
      </c>
      <c r="E45" s="23">
        <f t="shared" si="11"/>
        <v>0</v>
      </c>
      <c r="F45" s="23">
        <f t="shared" si="11"/>
        <v>0</v>
      </c>
      <c r="G45" s="17">
        <f t="shared" ref="G45" si="12">SUM(B45:F45)</f>
        <v>0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8.75" customHeight="1" x14ac:dyDescent="0.2">
      <c r="A46" s="1" t="s">
        <v>22</v>
      </c>
      <c r="B46" s="23">
        <f t="shared" ref="B46:F46" si="13">B44+B45</f>
        <v>0</v>
      </c>
      <c r="C46" s="23">
        <f t="shared" si="13"/>
        <v>0</v>
      </c>
      <c r="D46" s="23">
        <f t="shared" si="13"/>
        <v>0</v>
      </c>
      <c r="E46" s="23">
        <f t="shared" si="13"/>
        <v>0</v>
      </c>
      <c r="F46" s="23">
        <f t="shared" si="13"/>
        <v>0</v>
      </c>
      <c r="G46" s="17">
        <f>SUM(G44:G45)</f>
        <v>0</v>
      </c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6.5" customHeight="1" x14ac:dyDescent="0.3">
      <c r="A47" s="31"/>
      <c r="B47" s="31"/>
      <c r="C47" s="31"/>
      <c r="D47" s="31"/>
      <c r="E47" s="31"/>
      <c r="F47" s="31"/>
      <c r="G47" s="31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">
      <c r="A48" s="32"/>
      <c r="B48" s="32"/>
      <c r="C48" s="32"/>
      <c r="D48" s="33"/>
      <c r="E48" s="3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2.7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2.7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2.7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</sheetData>
  <mergeCells count="10">
    <mergeCell ref="B8:F8"/>
    <mergeCell ref="B26:F26"/>
    <mergeCell ref="A1:A2"/>
    <mergeCell ref="B1:F2"/>
    <mergeCell ref="G1:H1"/>
    <mergeCell ref="G2:H2"/>
    <mergeCell ref="A4:G4"/>
    <mergeCell ref="A5:G5"/>
    <mergeCell ref="G8:G9"/>
    <mergeCell ref="G26:G27"/>
  </mergeCells>
  <printOptions horizontalCentered="1"/>
  <pageMargins left="0.35433070866141736" right="0.31496062992125984" top="0.43307086614173229" bottom="0.47244094488188981" header="0" footer="0"/>
  <pageSetup paperSize="9" scale="60" orientation="portrait" r:id="rId1"/>
  <headerFooter>
    <oddFooter>&amp;LCrée par HCL / DA Version 1de 12/2010 DOC_002&amp;CCellule support&amp;R&amp;P/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topLeftCell="A75" zoomScaleNormal="100" zoomScaleSheetLayoutView="90" workbookViewId="0">
      <selection activeCell="A46" sqref="A46"/>
    </sheetView>
  </sheetViews>
  <sheetFormatPr baseColWidth="10" defaultColWidth="14.42578125" defaultRowHeight="15" customHeight="1" x14ac:dyDescent="0.2"/>
  <cols>
    <col min="1" max="1" width="48.42578125" customWidth="1"/>
    <col min="2" max="2" width="37.5703125" customWidth="1"/>
    <col min="3" max="3" width="4.7109375" customWidth="1"/>
    <col min="4" max="4" width="10" customWidth="1"/>
    <col min="5" max="5" width="14.140625" customWidth="1"/>
    <col min="6" max="6" width="14.7109375" customWidth="1"/>
    <col min="7" max="26" width="10.7109375" customWidth="1"/>
  </cols>
  <sheetData>
    <row r="1" spans="1:26" ht="27" customHeight="1" x14ac:dyDescent="0.2">
      <c r="A1" s="125" t="s">
        <v>0</v>
      </c>
      <c r="B1" s="127" t="s">
        <v>1</v>
      </c>
      <c r="C1" s="118"/>
      <c r="D1" s="118"/>
      <c r="E1" s="121" t="s">
        <v>23</v>
      </c>
      <c r="F1" s="10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53.25" customHeight="1" x14ac:dyDescent="0.2">
      <c r="A2" s="126"/>
      <c r="B2" s="126"/>
      <c r="C2" s="126"/>
      <c r="D2" s="126"/>
      <c r="E2" s="121"/>
      <c r="F2" s="10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8.5" customHeight="1" x14ac:dyDescent="0.25">
      <c r="A3" s="34" t="str">
        <f>+'partie forfaitaire LOT 01'!A3</f>
        <v>LOT N° 01 - HOPITAL EDOUARD HERRIOT - GROUPEMENT HOSPITALIER EST</v>
      </c>
      <c r="B3" s="4"/>
      <c r="C3" s="4"/>
      <c r="D3" s="5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8.5" customHeight="1" x14ac:dyDescent="0.25">
      <c r="A4" s="122" t="str">
        <f>+'partie forfaitaire LOT 01'!A4:G4</f>
        <v xml:space="preserve"> ANNEXE ACTE D'ENGAGEMENT </v>
      </c>
      <c r="B4" s="115"/>
      <c r="C4" s="115"/>
      <c r="D4" s="115"/>
      <c r="E4" s="115"/>
      <c r="F4" s="35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28.5" customHeight="1" x14ac:dyDescent="0.35">
      <c r="A5" s="117" t="s">
        <v>24</v>
      </c>
      <c r="B5" s="118"/>
      <c r="C5" s="118"/>
      <c r="D5" s="118"/>
      <c r="E5" s="118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">
      <c r="A6" s="9" t="s">
        <v>106</v>
      </c>
      <c r="B6" s="10"/>
      <c r="C6" s="10"/>
      <c r="D6" s="10"/>
      <c r="E6" s="10"/>
      <c r="F6" s="1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2.5" customHeight="1" x14ac:dyDescent="0.3">
      <c r="A7" s="36" t="s">
        <v>25</v>
      </c>
      <c r="B7" s="2"/>
      <c r="C7" s="37"/>
      <c r="D7" s="37"/>
      <c r="E7" s="37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6.5" customHeight="1" x14ac:dyDescent="0.25">
      <c r="A8" s="38"/>
      <c r="B8" s="39" t="s">
        <v>26</v>
      </c>
      <c r="C8" s="40"/>
      <c r="D8" s="40"/>
      <c r="E8" s="40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6.5" customHeight="1" x14ac:dyDescent="0.25">
      <c r="A9" s="42" t="s">
        <v>27</v>
      </c>
      <c r="B9" s="39"/>
      <c r="C9" s="40"/>
      <c r="D9" s="40"/>
      <c r="E9" s="40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6.5" customHeight="1" x14ac:dyDescent="0.25">
      <c r="A10" s="42" t="s">
        <v>28</v>
      </c>
      <c r="B10" s="39"/>
      <c r="C10" s="40"/>
      <c r="D10" s="40"/>
      <c r="E10" s="40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6.5" customHeight="1" x14ac:dyDescent="0.25">
      <c r="A11" s="42" t="s">
        <v>29</v>
      </c>
      <c r="B11" s="39"/>
      <c r="C11" s="40"/>
      <c r="D11" s="40"/>
      <c r="E11" s="40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6.5" customHeight="1" x14ac:dyDescent="0.25">
      <c r="A12" s="42" t="s">
        <v>30</v>
      </c>
      <c r="B12" s="39"/>
      <c r="C12" s="40"/>
      <c r="D12" s="40"/>
      <c r="E12" s="40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6.5" customHeight="1" x14ac:dyDescent="0.25">
      <c r="A13" s="42" t="s">
        <v>31</v>
      </c>
      <c r="B13" s="39"/>
      <c r="C13" s="40"/>
      <c r="D13" s="40"/>
      <c r="E13" s="40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6.5" customHeight="1" x14ac:dyDescent="0.25">
      <c r="A14" s="42" t="s">
        <v>32</v>
      </c>
      <c r="B14" s="39"/>
      <c r="C14" s="40"/>
      <c r="D14" s="40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6.5" customHeight="1" x14ac:dyDescent="0.25">
      <c r="A15" s="42" t="s">
        <v>33</v>
      </c>
      <c r="B15" s="39"/>
      <c r="C15" s="40"/>
      <c r="D15" s="40"/>
      <c r="E15" s="40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6.5" customHeight="1" x14ac:dyDescent="0.3">
      <c r="A16" s="43"/>
      <c r="B16" s="2"/>
      <c r="C16" s="31"/>
      <c r="D16" s="31"/>
      <c r="E16" s="3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6.5" customHeight="1" x14ac:dyDescent="0.3">
      <c r="A17" s="44" t="s">
        <v>34</v>
      </c>
      <c r="B17" s="2"/>
      <c r="C17" s="31"/>
      <c r="D17" s="31"/>
      <c r="E17" s="3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" customHeight="1" x14ac:dyDescent="0.3">
      <c r="A18" s="45"/>
      <c r="B18" s="2"/>
      <c r="C18" s="31"/>
      <c r="D18" s="31"/>
      <c r="E18" s="3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75" customHeight="1" x14ac:dyDescent="0.3">
      <c r="A19" s="36" t="s">
        <v>35</v>
      </c>
      <c r="B19" s="2"/>
      <c r="C19" s="31"/>
      <c r="D19" s="46" t="s">
        <v>36</v>
      </c>
      <c r="E19" s="3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1" customHeight="1" x14ac:dyDescent="0.3">
      <c r="A20" s="42" t="s">
        <v>37</v>
      </c>
      <c r="B20" s="15" t="s">
        <v>38</v>
      </c>
      <c r="C20" s="47" t="s">
        <v>39</v>
      </c>
      <c r="D20" s="48"/>
      <c r="E20" s="3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1" customHeight="1" x14ac:dyDescent="0.3">
      <c r="A21" s="42" t="s">
        <v>40</v>
      </c>
      <c r="B21" s="15" t="s">
        <v>38</v>
      </c>
      <c r="C21" s="47" t="s">
        <v>39</v>
      </c>
      <c r="D21" s="48"/>
      <c r="E21" s="3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1" customHeight="1" x14ac:dyDescent="0.3">
      <c r="A22" s="42" t="s">
        <v>41</v>
      </c>
      <c r="B22" s="15" t="s">
        <v>38</v>
      </c>
      <c r="C22" s="47" t="s">
        <v>39</v>
      </c>
      <c r="D22" s="48"/>
      <c r="E22" s="3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6.5" customHeight="1" x14ac:dyDescent="0.3">
      <c r="A23" s="45"/>
      <c r="B23" s="2"/>
      <c r="C23" s="31"/>
      <c r="D23" s="31"/>
      <c r="E23" s="3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" customHeight="1" x14ac:dyDescent="0.3">
      <c r="A24" s="45"/>
      <c r="B24" s="2"/>
      <c r="C24" s="31"/>
      <c r="D24" s="31"/>
      <c r="E24" s="3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6.5" customHeight="1" x14ac:dyDescent="0.3">
      <c r="A25" s="49" t="s">
        <v>42</v>
      </c>
      <c r="B25" s="2"/>
      <c r="C25" s="31"/>
      <c r="D25" s="31"/>
      <c r="E25" s="3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6.5" customHeight="1" x14ac:dyDescent="0.3">
      <c r="A26" s="43"/>
      <c r="B26" s="2"/>
      <c r="C26" s="31"/>
      <c r="D26" s="31"/>
      <c r="E26" s="31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6.5" customHeight="1" x14ac:dyDescent="0.3">
      <c r="A27" s="42" t="s">
        <v>43</v>
      </c>
      <c r="B27" s="39"/>
      <c r="C27" s="31"/>
      <c r="D27" s="31"/>
      <c r="E27" s="3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6.5" customHeight="1" x14ac:dyDescent="0.3">
      <c r="A28" s="42" t="s">
        <v>44</v>
      </c>
      <c r="B28" s="15"/>
      <c r="C28" s="31"/>
      <c r="D28" s="31"/>
      <c r="E28" s="3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7.5" customHeight="1" x14ac:dyDescent="0.3">
      <c r="A29" s="43"/>
      <c r="B29" s="2"/>
      <c r="C29" s="31"/>
      <c r="D29" s="31"/>
      <c r="E29" s="3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8.5" customHeight="1" x14ac:dyDescent="0.3">
      <c r="A30" s="123" t="s">
        <v>45</v>
      </c>
      <c r="B30" s="118"/>
      <c r="C30" s="118"/>
      <c r="D30" s="118"/>
      <c r="E30" s="3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6.5" customHeight="1" x14ac:dyDescent="0.3">
      <c r="A31" s="50"/>
      <c r="B31" s="2"/>
      <c r="C31" s="31"/>
      <c r="D31" s="31"/>
      <c r="E31" s="3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6.5" customHeight="1" x14ac:dyDescent="0.3">
      <c r="A32" s="50"/>
      <c r="B32" s="2"/>
      <c r="C32" s="31"/>
      <c r="D32" s="31"/>
      <c r="E32" s="3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6.5" customHeight="1" x14ac:dyDescent="0.3">
      <c r="A33" s="49" t="s">
        <v>46</v>
      </c>
      <c r="B33" s="2"/>
      <c r="C33" s="31"/>
      <c r="D33" s="31"/>
      <c r="E33" s="3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7.5" customHeight="1" x14ac:dyDescent="0.3">
      <c r="A34" s="43"/>
      <c r="B34" s="2"/>
      <c r="C34" s="31"/>
      <c r="D34" s="31"/>
      <c r="E34" s="3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6.5" customHeight="1" x14ac:dyDescent="0.3">
      <c r="A35" s="42" t="s">
        <v>47</v>
      </c>
      <c r="B35" s="51"/>
      <c r="C35" s="31"/>
      <c r="D35" s="31"/>
      <c r="E35" s="31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customHeight="1" x14ac:dyDescent="0.3">
      <c r="A36" s="42" t="s">
        <v>48</v>
      </c>
      <c r="B36" s="51"/>
      <c r="C36" s="31"/>
      <c r="D36" s="31"/>
      <c r="E36" s="31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 x14ac:dyDescent="0.3">
      <c r="A37" s="42" t="s">
        <v>49</v>
      </c>
      <c r="B37" s="51"/>
      <c r="C37" s="31"/>
      <c r="D37" s="31"/>
      <c r="E37" s="3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6.5" customHeight="1" x14ac:dyDescent="0.3">
      <c r="A38" s="42" t="s">
        <v>50</v>
      </c>
      <c r="B38" s="51"/>
      <c r="C38" s="31"/>
      <c r="D38" s="31"/>
      <c r="E38" s="3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6.5" customHeight="1" x14ac:dyDescent="0.3">
      <c r="A39" s="52"/>
      <c r="B39" s="2"/>
      <c r="C39" s="31"/>
      <c r="D39" s="31"/>
      <c r="E39" s="3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37.5" customHeight="1" x14ac:dyDescent="0.3">
      <c r="A40" s="124" t="s">
        <v>51</v>
      </c>
      <c r="B40" s="118"/>
      <c r="C40" s="118"/>
      <c r="D40" s="118"/>
      <c r="E40" s="31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spans="1:26" ht="16.5" customHeight="1" x14ac:dyDescent="0.3">
      <c r="A41" s="54"/>
      <c r="B41" s="55"/>
      <c r="C41" s="31"/>
      <c r="D41" s="31"/>
      <c r="E41" s="31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customHeight="1" x14ac:dyDescent="0.3">
      <c r="A42" s="56" t="s">
        <v>52</v>
      </c>
      <c r="B42" s="2"/>
      <c r="C42" s="31"/>
      <c r="D42" s="31"/>
      <c r="E42" s="3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 x14ac:dyDescent="0.3">
      <c r="A43" s="57" t="s">
        <v>53</v>
      </c>
      <c r="B43" s="2"/>
      <c r="C43" s="31"/>
      <c r="D43" s="31"/>
      <c r="E43" s="3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6.5" customHeight="1" x14ac:dyDescent="0.3">
      <c r="A44" s="50"/>
      <c r="B44" s="2"/>
      <c r="C44" s="31"/>
      <c r="D44" s="31"/>
      <c r="E44" s="31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3">
      <c r="A45" s="58"/>
      <c r="B45" s="2"/>
      <c r="C45" s="31"/>
      <c r="D45" s="31"/>
      <c r="E45" s="31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 x14ac:dyDescent="0.3">
      <c r="A46" s="49" t="s">
        <v>54</v>
      </c>
      <c r="B46" s="2"/>
      <c r="C46" s="31"/>
      <c r="D46" s="31"/>
      <c r="E46" s="31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33.75" customHeight="1" x14ac:dyDescent="0.3">
      <c r="A47" s="123" t="s">
        <v>55</v>
      </c>
      <c r="B47" s="118"/>
      <c r="C47" s="31"/>
      <c r="D47" s="31"/>
      <c r="E47" s="31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6.5" customHeight="1" x14ac:dyDescent="0.3">
      <c r="A48" s="43" t="s">
        <v>56</v>
      </c>
      <c r="B48" s="2"/>
      <c r="C48" s="31"/>
      <c r="D48" s="31"/>
      <c r="E48" s="31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8.25" customHeight="1" x14ac:dyDescent="0.3">
      <c r="A49" s="43"/>
      <c r="B49" s="2"/>
      <c r="C49" s="31"/>
      <c r="D49" s="31"/>
      <c r="E49" s="3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5" customHeight="1" x14ac:dyDescent="0.3">
      <c r="A50" s="57" t="s">
        <v>57</v>
      </c>
      <c r="B50" s="2"/>
      <c r="C50" s="31"/>
      <c r="D50" s="31"/>
      <c r="E50" s="3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customHeight="1" x14ac:dyDescent="0.3">
      <c r="A51" s="59" t="s">
        <v>58</v>
      </c>
      <c r="B51" s="60"/>
      <c r="C51" s="31"/>
      <c r="D51" s="31"/>
      <c r="E51" s="3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6.5" customHeight="1" x14ac:dyDescent="0.3">
      <c r="A52" s="61" t="s">
        <v>59</v>
      </c>
      <c r="B52" s="60"/>
      <c r="C52" s="31"/>
      <c r="D52" s="31"/>
      <c r="E52" s="3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6.5" customHeight="1" x14ac:dyDescent="0.3">
      <c r="A53" s="59" t="s">
        <v>60</v>
      </c>
      <c r="B53" s="60"/>
      <c r="C53" s="31"/>
      <c r="D53" s="31"/>
      <c r="E53" s="3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 x14ac:dyDescent="0.3">
      <c r="A54" s="61" t="s">
        <v>59</v>
      </c>
      <c r="B54" s="60"/>
      <c r="C54" s="31"/>
      <c r="D54" s="31"/>
      <c r="E54" s="3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6.5" customHeight="1" x14ac:dyDescent="0.3">
      <c r="A55" s="59" t="s">
        <v>61</v>
      </c>
      <c r="B55" s="60"/>
      <c r="C55" s="31"/>
      <c r="D55" s="31"/>
      <c r="E55" s="3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6.5" customHeight="1" x14ac:dyDescent="0.3">
      <c r="A56" s="61" t="s">
        <v>59</v>
      </c>
      <c r="B56" s="60"/>
      <c r="C56" s="31"/>
      <c r="D56" s="31"/>
      <c r="E56" s="31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6.5" customHeight="1" x14ac:dyDescent="0.3">
      <c r="A57" s="59" t="s">
        <v>62</v>
      </c>
      <c r="B57" s="60"/>
      <c r="C57" s="31"/>
      <c r="D57" s="31"/>
      <c r="E57" s="3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6.5" customHeight="1" x14ac:dyDescent="0.3">
      <c r="A58" s="61" t="s">
        <v>59</v>
      </c>
      <c r="B58" s="60"/>
      <c r="C58" s="31"/>
      <c r="D58" s="31"/>
      <c r="E58" s="31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6.5" customHeight="1" x14ac:dyDescent="0.3">
      <c r="A59" s="43"/>
      <c r="B59" s="2"/>
      <c r="C59" s="31"/>
      <c r="D59" s="31"/>
      <c r="E59" s="31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6.5" customHeight="1" x14ac:dyDescent="0.3">
      <c r="A60" s="57" t="s">
        <v>63</v>
      </c>
      <c r="B60" s="2"/>
      <c r="C60" s="31"/>
      <c r="D60" s="31"/>
      <c r="E60" s="3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6.5" customHeight="1" x14ac:dyDescent="0.3">
      <c r="A61" s="59" t="s">
        <v>58</v>
      </c>
      <c r="B61" s="60"/>
      <c r="C61" s="31"/>
      <c r="D61" s="31"/>
      <c r="E61" s="3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6.5" customHeight="1" x14ac:dyDescent="0.3">
      <c r="A62" s="61" t="s">
        <v>59</v>
      </c>
      <c r="B62" s="60"/>
      <c r="C62" s="31"/>
      <c r="D62" s="31"/>
      <c r="E62" s="3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6.5" customHeight="1" x14ac:dyDescent="0.3">
      <c r="A63" s="59" t="s">
        <v>60</v>
      </c>
      <c r="B63" s="60"/>
      <c r="C63" s="31"/>
      <c r="D63" s="31"/>
      <c r="E63" s="3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6.5" customHeight="1" x14ac:dyDescent="0.3">
      <c r="A64" s="61" t="s">
        <v>59</v>
      </c>
      <c r="B64" s="60"/>
      <c r="C64" s="31"/>
      <c r="D64" s="31"/>
      <c r="E64" s="3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6.5" customHeight="1" x14ac:dyDescent="0.3">
      <c r="A65" s="59" t="s">
        <v>61</v>
      </c>
      <c r="B65" s="60"/>
      <c r="C65" s="31"/>
      <c r="D65" s="31"/>
      <c r="E65" s="3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6.5" customHeight="1" x14ac:dyDescent="0.3">
      <c r="A66" s="61" t="s">
        <v>59</v>
      </c>
      <c r="B66" s="60"/>
      <c r="C66" s="31"/>
      <c r="D66" s="31"/>
      <c r="E66" s="3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6.5" customHeight="1" x14ac:dyDescent="0.3">
      <c r="A67" s="59" t="s">
        <v>62</v>
      </c>
      <c r="B67" s="60"/>
      <c r="C67" s="31"/>
      <c r="D67" s="31"/>
      <c r="E67" s="3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6.5" customHeight="1" x14ac:dyDescent="0.3">
      <c r="A68" s="61" t="s">
        <v>59</v>
      </c>
      <c r="B68" s="60"/>
      <c r="C68" s="31"/>
      <c r="D68" s="31"/>
      <c r="E68" s="31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6.5" customHeight="1" x14ac:dyDescent="0.3">
      <c r="A69" s="50"/>
      <c r="B69" s="2"/>
      <c r="C69" s="31"/>
      <c r="D69" s="31"/>
      <c r="E69" s="31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6.5" customHeight="1" x14ac:dyDescent="0.3">
      <c r="A70" s="57" t="s">
        <v>64</v>
      </c>
      <c r="B70" s="2"/>
      <c r="C70" s="31"/>
      <c r="D70" s="31"/>
      <c r="E70" s="31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6.5" customHeight="1" x14ac:dyDescent="0.3">
      <c r="A71" s="59" t="s">
        <v>58</v>
      </c>
      <c r="B71" s="60"/>
      <c r="C71" s="31"/>
      <c r="D71" s="31"/>
      <c r="E71" s="31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6.5" customHeight="1" x14ac:dyDescent="0.3">
      <c r="A72" s="61" t="s">
        <v>59</v>
      </c>
      <c r="B72" s="60"/>
      <c r="C72" s="31"/>
      <c r="D72" s="31"/>
      <c r="E72" s="3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6.5" customHeight="1" x14ac:dyDescent="0.3">
      <c r="A73" s="59" t="s">
        <v>60</v>
      </c>
      <c r="B73" s="60"/>
      <c r="C73" s="31"/>
      <c r="D73" s="31"/>
      <c r="E73" s="3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6.5" customHeight="1" x14ac:dyDescent="0.3">
      <c r="A74" s="61" t="s">
        <v>59</v>
      </c>
      <c r="B74" s="60"/>
      <c r="C74" s="31"/>
      <c r="D74" s="31"/>
      <c r="E74" s="31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6.5" customHeight="1" x14ac:dyDescent="0.3">
      <c r="A75" s="59" t="s">
        <v>65</v>
      </c>
      <c r="B75" s="60"/>
      <c r="C75" s="31"/>
      <c r="D75" s="31"/>
      <c r="E75" s="31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6.5" customHeight="1" x14ac:dyDescent="0.3">
      <c r="A76" s="61" t="s">
        <v>59</v>
      </c>
      <c r="B76" s="60"/>
      <c r="C76" s="31"/>
      <c r="D76" s="31"/>
      <c r="E76" s="31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6.5" customHeight="1" x14ac:dyDescent="0.3">
      <c r="A77" s="59" t="s">
        <v>62</v>
      </c>
      <c r="B77" s="60"/>
      <c r="C77" s="31"/>
      <c r="D77" s="31"/>
      <c r="E77" s="31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customHeight="1" x14ac:dyDescent="0.3">
      <c r="A78" s="61" t="s">
        <v>59</v>
      </c>
      <c r="B78" s="60"/>
      <c r="C78" s="31"/>
      <c r="D78" s="31"/>
      <c r="E78" s="31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 x14ac:dyDescent="0.3">
      <c r="A79" s="43"/>
      <c r="B79" s="2"/>
      <c r="C79" s="31"/>
      <c r="D79" s="31"/>
      <c r="E79" s="31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6.5" customHeight="1" x14ac:dyDescent="0.3">
      <c r="A80" s="57" t="s">
        <v>66</v>
      </c>
      <c r="B80" s="2"/>
      <c r="C80" s="31"/>
      <c r="D80" s="31"/>
      <c r="E80" s="31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customHeight="1" x14ac:dyDescent="0.3">
      <c r="A81" s="62" t="s">
        <v>67</v>
      </c>
      <c r="B81" s="60"/>
      <c r="C81" s="18" t="s">
        <v>68</v>
      </c>
      <c r="D81" s="63"/>
      <c r="E81" s="31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 x14ac:dyDescent="0.3">
      <c r="A82" s="62" t="s">
        <v>69</v>
      </c>
      <c r="B82" s="60"/>
      <c r="C82" s="18" t="s">
        <v>68</v>
      </c>
      <c r="D82" s="63"/>
      <c r="E82" s="31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customHeight="1" x14ac:dyDescent="0.25">
      <c r="A83" s="62" t="s">
        <v>70</v>
      </c>
      <c r="B83" s="60"/>
      <c r="C83" s="18" t="s">
        <v>68</v>
      </c>
      <c r="D83" s="64"/>
      <c r="E83" s="65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 x14ac:dyDescent="0.25">
      <c r="A84" s="62" t="s">
        <v>71</v>
      </c>
      <c r="B84" s="60"/>
      <c r="C84" s="18" t="s">
        <v>68</v>
      </c>
      <c r="D84" s="66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">
      <c r="A85" s="43"/>
      <c r="B85" s="2"/>
      <c r="C85" s="32"/>
      <c r="D85" s="67"/>
      <c r="E85" s="68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20.25" customHeight="1" x14ac:dyDescent="0.2">
      <c r="A86" s="69"/>
      <c r="B86" s="2"/>
      <c r="C86" s="32"/>
      <c r="D86" s="33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49" t="s">
        <v>72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34.5" customHeight="1" x14ac:dyDescent="0.2">
      <c r="A88" s="123" t="s">
        <v>73</v>
      </c>
      <c r="B88" s="118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9.75" customHeight="1" x14ac:dyDescent="0.2">
      <c r="A89" s="50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57" t="s">
        <v>74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59" t="s">
        <v>75</v>
      </c>
      <c r="B91" s="60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61" t="s">
        <v>59</v>
      </c>
      <c r="B92" s="60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59" t="s">
        <v>76</v>
      </c>
      <c r="B93" s="60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61" t="s">
        <v>59</v>
      </c>
      <c r="B94" s="60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59" t="s">
        <v>77</v>
      </c>
      <c r="B95" s="60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61" t="s">
        <v>59</v>
      </c>
      <c r="B96" s="60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59" t="s">
        <v>78</v>
      </c>
      <c r="B97" s="60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61" t="s">
        <v>59</v>
      </c>
      <c r="B98" s="60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59" t="s">
        <v>79</v>
      </c>
      <c r="B99" s="60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61" t="s">
        <v>59</v>
      </c>
      <c r="B100" s="60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43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 x14ac:dyDescent="0.2">
      <c r="A102" s="43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57" t="s">
        <v>80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59" t="s">
        <v>75</v>
      </c>
      <c r="B104" s="60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61" t="s">
        <v>59</v>
      </c>
      <c r="B105" s="60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59" t="s">
        <v>76</v>
      </c>
      <c r="B106" s="60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61" t="s">
        <v>59</v>
      </c>
      <c r="B107" s="60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59" t="s">
        <v>77</v>
      </c>
      <c r="B108" s="60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61" t="s">
        <v>59</v>
      </c>
      <c r="B109" s="60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59" t="s">
        <v>78</v>
      </c>
      <c r="B110" s="60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61" t="s">
        <v>59</v>
      </c>
      <c r="B111" s="60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59" t="s">
        <v>79</v>
      </c>
      <c r="B112" s="60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61" t="s">
        <v>59</v>
      </c>
      <c r="B113" s="60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43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57" t="s">
        <v>81</v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59" t="s">
        <v>75</v>
      </c>
      <c r="B116" s="60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61" t="s">
        <v>59</v>
      </c>
      <c r="B117" s="60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59" t="s">
        <v>76</v>
      </c>
      <c r="B118" s="60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61" t="s">
        <v>59</v>
      </c>
      <c r="B119" s="60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59" t="s">
        <v>77</v>
      </c>
      <c r="B120" s="60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61" t="s">
        <v>59</v>
      </c>
      <c r="B121" s="60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59" t="s">
        <v>78</v>
      </c>
      <c r="B122" s="60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61" t="s">
        <v>59</v>
      </c>
      <c r="B123" s="60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59" t="s">
        <v>79</v>
      </c>
      <c r="B124" s="60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61" t="s">
        <v>59</v>
      </c>
      <c r="B125" s="60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1.5" customHeight="1" x14ac:dyDescent="0.2">
      <c r="A126" s="70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0">
    <mergeCell ref="A40:D40"/>
    <mergeCell ref="A47:B47"/>
    <mergeCell ref="A88:B88"/>
    <mergeCell ref="A1:A2"/>
    <mergeCell ref="B1:D2"/>
    <mergeCell ref="E1:F1"/>
    <mergeCell ref="E2:F2"/>
    <mergeCell ref="A4:E4"/>
    <mergeCell ref="A5:E5"/>
    <mergeCell ref="A30:D30"/>
  </mergeCells>
  <printOptions horizontalCentered="1"/>
  <pageMargins left="0.48" right="0.19685039370078741" top="0.39" bottom="0.7" header="0" footer="0"/>
  <pageSetup paperSize="9" scale="76" orientation="portrait" r:id="rId1"/>
  <headerFooter>
    <oddFooter>&amp;LCrée par HCL / DA Version 1de 12/2010 DOC_002&amp;CCellule support&amp;R&amp;P/</oddFooter>
  </headerFooter>
  <rowBreaks count="2" manualBreakCount="2">
    <brk id="45" max="16383" man="1"/>
    <brk id="10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19" sqref="B19"/>
    </sheetView>
  </sheetViews>
  <sheetFormatPr baseColWidth="10" defaultRowHeight="12.75" x14ac:dyDescent="0.2"/>
  <cols>
    <col min="2" max="2" width="16.85546875" customWidth="1"/>
    <col min="3" max="3" width="30.42578125" customWidth="1"/>
    <col min="4" max="4" width="24.85546875" customWidth="1"/>
    <col min="5" max="5" width="26" customWidth="1"/>
    <col min="6" max="6" width="21.42578125" customWidth="1"/>
  </cols>
  <sheetData>
    <row r="1" spans="1:7" s="94" customFormat="1" ht="64.5" customHeight="1" x14ac:dyDescent="0.2">
      <c r="A1" s="93" t="s">
        <v>0</v>
      </c>
      <c r="B1" s="128" t="s">
        <v>1</v>
      </c>
      <c r="C1" s="128"/>
      <c r="D1" s="128"/>
      <c r="E1" s="129" t="s">
        <v>87</v>
      </c>
      <c r="F1" s="130"/>
    </row>
    <row r="2" spans="1:7" s="98" customFormat="1" ht="28.5" customHeight="1" x14ac:dyDescent="0.25">
      <c r="A2" s="3" t="s">
        <v>2</v>
      </c>
      <c r="B2" s="95"/>
      <c r="C2" s="95"/>
      <c r="D2" s="96"/>
      <c r="E2" s="97"/>
    </row>
    <row r="3" spans="1:7" s="98" customFormat="1" ht="28.5" customHeight="1" x14ac:dyDescent="0.25">
      <c r="A3" s="131" t="s">
        <v>107</v>
      </c>
      <c r="B3" s="132"/>
      <c r="C3" s="132"/>
      <c r="D3" s="132"/>
      <c r="E3" s="132"/>
      <c r="F3" s="99"/>
    </row>
    <row r="4" spans="1:7" s="100" customFormat="1" ht="23.25" x14ac:dyDescent="0.35">
      <c r="A4" s="133" t="s">
        <v>108</v>
      </c>
      <c r="B4" s="134"/>
      <c r="C4" s="134"/>
      <c r="D4" s="134"/>
      <c r="E4" s="134"/>
    </row>
    <row r="5" spans="1:7" s="100" customFormat="1" ht="38.25" customHeight="1" x14ac:dyDescent="0.2">
      <c r="A5" s="135" t="s">
        <v>106</v>
      </c>
      <c r="B5" s="135"/>
      <c r="C5" s="135"/>
    </row>
    <row r="7" spans="1:7" x14ac:dyDescent="0.2">
      <c r="G7" s="92"/>
    </row>
    <row r="8" spans="1:7" ht="25.5" x14ac:dyDescent="0.2">
      <c r="A8" s="82" t="s">
        <v>89</v>
      </c>
      <c r="B8" s="82" t="s">
        <v>90</v>
      </c>
      <c r="C8" s="82" t="s">
        <v>91</v>
      </c>
      <c r="D8" s="82" t="s">
        <v>92</v>
      </c>
      <c r="E8" s="82" t="s">
        <v>103</v>
      </c>
      <c r="F8" s="101" t="s">
        <v>26</v>
      </c>
      <c r="G8" s="92"/>
    </row>
    <row r="9" spans="1:7" ht="18.75" customHeight="1" x14ac:dyDescent="0.2">
      <c r="A9" s="80" t="s">
        <v>93</v>
      </c>
      <c r="B9" s="83" t="s">
        <v>94</v>
      </c>
      <c r="C9" s="83" t="s">
        <v>95</v>
      </c>
      <c r="D9" s="84">
        <v>2025</v>
      </c>
      <c r="E9" s="85"/>
      <c r="F9" s="91"/>
      <c r="G9" s="92"/>
    </row>
    <row r="10" spans="1:7" ht="18.75" customHeight="1" x14ac:dyDescent="0.2">
      <c r="A10" s="81" t="s">
        <v>96</v>
      </c>
      <c r="B10" s="86" t="s">
        <v>104</v>
      </c>
      <c r="C10" s="87" t="s">
        <v>97</v>
      </c>
      <c r="D10" s="88">
        <v>2025</v>
      </c>
      <c r="E10" s="85"/>
      <c r="F10" s="91"/>
      <c r="G10" s="92"/>
    </row>
    <row r="11" spans="1:7" ht="18.75" customHeight="1" x14ac:dyDescent="0.2">
      <c r="A11" s="80" t="s">
        <v>93</v>
      </c>
      <c r="B11" s="83" t="s">
        <v>98</v>
      </c>
      <c r="C11" s="83" t="s">
        <v>95</v>
      </c>
      <c r="D11" s="84">
        <v>2026</v>
      </c>
      <c r="E11" s="85"/>
      <c r="F11" s="91"/>
      <c r="G11" s="92"/>
    </row>
    <row r="12" spans="1:7" ht="18.75" customHeight="1" x14ac:dyDescent="0.2">
      <c r="A12" s="81" t="s">
        <v>96</v>
      </c>
      <c r="B12" s="102" t="s">
        <v>105</v>
      </c>
      <c r="C12" s="87" t="s">
        <v>97</v>
      </c>
      <c r="D12" s="88">
        <v>2026</v>
      </c>
      <c r="E12" s="85"/>
      <c r="F12" s="91"/>
      <c r="G12" s="92"/>
    </row>
    <row r="13" spans="1:7" ht="18.75" customHeight="1" x14ac:dyDescent="0.2">
      <c r="A13" s="80" t="s">
        <v>93</v>
      </c>
      <c r="B13" s="83" t="s">
        <v>99</v>
      </c>
      <c r="C13" s="83" t="s">
        <v>100</v>
      </c>
      <c r="D13" s="84">
        <v>2027</v>
      </c>
      <c r="E13" s="85"/>
      <c r="F13" s="91"/>
      <c r="G13" s="92"/>
    </row>
    <row r="14" spans="1:7" ht="18.75" customHeight="1" x14ac:dyDescent="0.2">
      <c r="A14" s="81" t="s">
        <v>96</v>
      </c>
      <c r="B14" s="89" t="s">
        <v>101</v>
      </c>
      <c r="C14" s="87" t="s">
        <v>97</v>
      </c>
      <c r="D14" s="88">
        <v>2027</v>
      </c>
      <c r="E14" s="85"/>
      <c r="F14" s="91"/>
    </row>
    <row r="15" spans="1:7" ht="18.75" customHeight="1" x14ac:dyDescent="0.2">
      <c r="A15" s="81" t="s">
        <v>96</v>
      </c>
      <c r="B15" s="89" t="s">
        <v>102</v>
      </c>
      <c r="C15" s="87" t="s">
        <v>97</v>
      </c>
      <c r="D15" s="88">
        <v>2028</v>
      </c>
      <c r="E15" s="85"/>
      <c r="F15" s="91"/>
    </row>
    <row r="16" spans="1:7" x14ac:dyDescent="0.2">
      <c r="B16" s="90"/>
      <c r="C16" s="90"/>
      <c r="D16" s="90"/>
      <c r="E16" s="90"/>
      <c r="F16" s="90"/>
    </row>
    <row r="17" spans="2:6" x14ac:dyDescent="0.2">
      <c r="B17" s="90"/>
      <c r="C17" s="90"/>
      <c r="D17" s="90"/>
      <c r="E17" s="90"/>
      <c r="F17" s="90"/>
    </row>
  </sheetData>
  <mergeCells count="5">
    <mergeCell ref="B1:D1"/>
    <mergeCell ref="E1:F1"/>
    <mergeCell ref="A3:E3"/>
    <mergeCell ref="A4:E4"/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partie forfaitaire LOT 01</vt:lpstr>
      <vt:lpstr>prix unitaires</vt:lpstr>
      <vt:lpstr>détail remplacement mat vétuste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MACEDO Isabel</dc:creator>
  <cp:lastModifiedBy>GUEY-POUGNET, Catherine</cp:lastModifiedBy>
  <cp:lastPrinted>2021-02-22T10:21:30Z</cp:lastPrinted>
  <dcterms:created xsi:type="dcterms:W3CDTF">2021-02-22T10:22:56Z</dcterms:created>
  <dcterms:modified xsi:type="dcterms:W3CDTF">2024-12-12T14:27:48Z</dcterms:modified>
</cp:coreProperties>
</file>