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/>
  </bookViews>
  <sheets>
    <sheet name="Lot 4_DPF" sheetId="2" r:id="rId1"/>
    <sheet name="Lot 4_BPU" sheetId="3" r:id="rId2"/>
  </sheets>
  <definedNames>
    <definedName name="_xlnm.Print_Area" localSheetId="1">'Lot 4_BPU'!$A$1:$E$52</definedName>
    <definedName name="_xlnm.Print_Area" localSheetId="0">'Lot 4_DPF'!$A$2:$E$61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E44" i="2"/>
  <c r="B41" i="2"/>
  <c r="E40" i="2"/>
  <c r="D39" i="2"/>
  <c r="D41" i="2" s="1"/>
  <c r="C38" i="2"/>
  <c r="C41" i="2" s="1"/>
  <c r="E38" i="2" l="1"/>
  <c r="E39" i="2"/>
  <c r="D11" i="2"/>
  <c r="C10" i="2"/>
  <c r="E41" i="2" l="1"/>
  <c r="B20" i="2"/>
  <c r="E19" i="2"/>
  <c r="D18" i="2"/>
  <c r="E18" i="2" s="1"/>
  <c r="C17" i="2"/>
  <c r="E17" i="2" s="1"/>
  <c r="E20" i="2" s="1"/>
  <c r="C20" i="2" l="1"/>
  <c r="D20" i="2"/>
  <c r="B34" i="2" l="1"/>
  <c r="E33" i="2"/>
  <c r="D32" i="2"/>
  <c r="D34" i="2" s="1"/>
  <c r="C31" i="2"/>
  <c r="C34" i="2" s="1"/>
  <c r="B27" i="2"/>
  <c r="E26" i="2"/>
  <c r="D25" i="2"/>
  <c r="D27" i="2" s="1"/>
  <c r="C24" i="2"/>
  <c r="C27" i="2" s="1"/>
  <c r="E12" i="2"/>
  <c r="E11" i="2"/>
  <c r="E32" i="2" l="1"/>
  <c r="E31" i="2"/>
  <c r="E34" i="2" s="1"/>
  <c r="E25" i="2"/>
  <c r="E24" i="2"/>
  <c r="E27" i="2" l="1"/>
  <c r="D13" i="2" l="1"/>
  <c r="C13" i="2" l="1"/>
  <c r="B13" i="2"/>
  <c r="E10" i="2"/>
  <c r="E13" i="2" s="1"/>
  <c r="E47" i="2" l="1"/>
  <c r="B47" i="2"/>
</calcChain>
</file>

<file path=xl/sharedStrings.xml><?xml version="1.0" encoding="utf-8"?>
<sst xmlns="http://schemas.openxmlformats.org/spreadsheetml/2006/main" count="128" uniqueCount="67">
  <si>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</si>
  <si>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</si>
  <si>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</si>
  <si>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</si>
  <si>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</si>
  <si>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</si>
  <si>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</si>
  <si>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</si>
  <si>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</si>
  <si>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</si>
  <si>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</si>
  <si>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</si>
  <si>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</si>
  <si>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</si>
  <si>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</si>
  <si>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</si>
  <si>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</si>
  <si>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</si>
  <si>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</si>
  <si>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</si>
  <si>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</si>
  <si>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</si>
  <si>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</si>
  <si>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</si>
  <si>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</si>
  <si>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</si>
  <si>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</si>
  <si>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</si>
  <si>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</si>
  <si>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</si>
  <si>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</si>
  <si>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</si>
  <si>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</si>
  <si>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</si>
  <si>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</si>
  <si>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</si>
  <si>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r>
      <t xml:space="preserve">Prix </t>
    </r>
    <r>
      <rPr>
        <b/>
        <u/>
        <sz val="12"/>
        <color theme="0"/>
        <rFont val="Marianne"/>
        <family val="3"/>
      </rPr>
      <t>à l'unité</t>
    </r>
    <r>
      <rPr>
        <b/>
        <sz val="12"/>
        <color theme="0"/>
        <rFont val="Marianne"/>
        <family val="3"/>
      </rPr>
      <t xml:space="preserve">
en Francs Pacifique 
Hors T.V.A.</t>
    </r>
  </si>
  <si>
    <r>
      <t xml:space="preserve">Prix </t>
    </r>
    <r>
      <rPr>
        <b/>
        <u/>
        <sz val="12"/>
        <color theme="0"/>
        <rFont val="Marianne"/>
        <family val="3"/>
      </rPr>
      <t>au m²</t>
    </r>
    <r>
      <rPr>
        <b/>
        <sz val="12"/>
        <color theme="0"/>
        <rFont val="Marianne"/>
        <family val="3"/>
      </rPr>
      <t xml:space="preserve">
en Francs Pacifique 
Hors T.V.A.</t>
    </r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</si>
  <si>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</si>
  <si>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</si>
  <si>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</si>
  <si>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</si>
  <si>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</si>
  <si>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* à appliquer les taux en vigueur de la TVA et toutes autres taxes en vigueur au moment de la facturation, si différents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</si>
  <si>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</si>
  <si>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</si>
  <si>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</si>
  <si>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</si>
  <si>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</si>
  <si>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</si>
  <si>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(1) papier essuie-mains, savon liquide pour mains, désodorisants…</t>
  </si>
  <si>
    <t>(2) papier hygiénique</t>
  </si>
  <si>
    <r>
      <t xml:space="preserve">Consommables </t>
    </r>
    <r>
      <rPr>
        <b/>
        <sz val="10"/>
        <rFont val="Marianne"/>
        <family val="3"/>
      </rPr>
      <t>assujettis</t>
    </r>
    <r>
      <rPr>
        <sz val="10"/>
        <rFont val="Marianne"/>
        <family val="3"/>
      </rPr>
      <t xml:space="preserve"> à la TVA </t>
    </r>
    <r>
      <rPr>
        <i/>
        <vertAlign val="superscript"/>
        <sz val="10"/>
        <rFont val="Marianne"/>
        <family val="3"/>
      </rPr>
      <t>(1)</t>
    </r>
  </si>
  <si>
    <r>
      <t xml:space="preserve">Consommables </t>
    </r>
    <r>
      <rPr>
        <i/>
        <sz val="10"/>
        <rFont val="Marianne"/>
        <family val="3"/>
      </rPr>
      <t>exemptés</t>
    </r>
    <r>
      <rPr>
        <sz val="10"/>
        <rFont val="Marianne"/>
        <family val="3"/>
      </rPr>
      <t xml:space="preserve"> de TVA </t>
    </r>
    <r>
      <rPr>
        <vertAlign val="superscript"/>
        <sz val="10"/>
        <rFont val="Marianne"/>
        <family val="3"/>
      </rPr>
      <t>(2)</t>
    </r>
  </si>
  <si>
    <t>-</t>
  </si>
  <si>
    <t>Lot n° 4 - Gendarmerie nationale (Locaux de service / multi-sites)</t>
  </si>
  <si>
    <t>Bâtiment n°1 : Caserne FAA’A – BSF</t>
  </si>
  <si>
    <t>Bâtiment n°2 : Caserne BRUAT</t>
  </si>
  <si>
    <r>
      <rPr>
        <b/>
        <sz val="12"/>
        <color theme="0"/>
        <rFont val="Marianne"/>
        <family val="3"/>
      </rPr>
      <t>Prix</t>
    </r>
    <r>
      <rPr>
        <b/>
        <sz val="16"/>
        <color theme="0"/>
        <rFont val="Marianne"/>
        <family val="3"/>
      </rPr>
      <t xml:space="preserve"> </t>
    </r>
    <r>
      <rPr>
        <b/>
        <u/>
        <sz val="12"/>
        <color theme="0"/>
        <rFont val="Marianne"/>
        <family val="3"/>
      </rPr>
      <t>à l'unité</t>
    </r>
    <r>
      <rPr>
        <b/>
        <sz val="12"/>
        <color theme="0"/>
        <rFont val="Marianne"/>
        <family val="3"/>
      </rPr>
      <t xml:space="preserve">
en Francs Pacifique 
Hors T.V.A.</t>
    </r>
  </si>
  <si>
    <r>
      <rPr>
        <sz val="10"/>
        <color indexed="8"/>
        <rFont val="Marianne"/>
        <family val="3"/>
      </rPr>
      <t>Montant</t>
    </r>
    <r>
      <rPr>
        <b/>
        <sz val="10"/>
        <color indexed="8"/>
        <rFont val="Marianne"/>
        <family val="3"/>
      </rPr>
      <t xml:space="preserve">
H.T.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</si>
  <si>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13%*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</si>
  <si>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16%*</t>
    </r>
  </si>
  <si>
    <t>Décomposition du prix forfaitaire mensuel (D.P.F)</t>
  </si>
  <si>
    <t xml:space="preserve">Le: </t>
  </si>
  <si>
    <t>Bâtiment n°3 : Caserne TE HITI – SR + OFAST (RDC) + GIR (étage)</t>
  </si>
  <si>
    <t xml:space="preserve">Bâtiment n°4 : Brigade de gendarmerie de FAA’A </t>
  </si>
  <si>
    <t xml:space="preserve">Bâtiment n°5 : Gendarmerie de VAIAMI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</si>
</sst>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3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0"/>
      <name val="Marianne"/>
      <family val="3"/>
    </font>
    <font>
      <b/>
      <u/>
      <sz val="12"/>
      <color theme="0"/>
      <name val="Marianne"/>
      <family val="3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9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rgb="FF000000"/>
      <name val="Calibri"/>
      <family val="2"/>
      <charset val="1"/>
    </font>
    <font>
      <sz val="10"/>
      <name val="Marianne"/>
      <family val="3"/>
    </font>
    <font>
      <i/>
      <vertAlign val="superscript"/>
      <sz val="10"/>
      <name val="Marianne"/>
      <family val="3"/>
    </font>
    <font>
      <i/>
      <sz val="10"/>
      <name val="Marianne"/>
      <family val="3"/>
    </font>
    <font>
      <vertAlign val="superscript"/>
      <sz val="10"/>
      <name val="Marianne"/>
      <family val="3"/>
    </font>
    <font>
      <sz val="11"/>
      <color indexed="8"/>
      <name val="Calibri"/>
      <family val="2"/>
    </font>
    <font>
      <b/>
      <sz val="16"/>
      <color theme="0"/>
      <name val="Marianne"/>
      <family val="3"/>
    </font>
    <font>
      <b/>
      <sz val="13"/>
      <color rgb="FFFFFFFF"/>
      <name val="Marianne"/>
      <family val="3"/>
    </font>
    <font>
      <sz val="10"/>
      <color indexed="8"/>
      <name val="Marianne"/>
      <family val="3"/>
    </font>
    <font>
      <b/>
      <sz val="10"/>
      <color indexed="8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31869B"/>
        <bgColor rgb="FF31859C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6" fillId="0" borderId="0"/>
    <xf numFmtId="0" fontId="31" fillId="0" borderId="0"/>
  </cellStyleXfs>
  <cellXfs count="126">
    <xf numFmtId="0" fontId="0" fillId="0" borderId="0" xfId="0"/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9" fontId="7" fillId="0" borderId="15" xfId="3" applyFont="1" applyBorder="1" applyAlignment="1" applyProtection="1">
      <alignment horizontal="center" vertical="center"/>
      <protection locked="0"/>
    </xf>
    <xf numFmtId="0" fontId="9" fillId="0" borderId="0" xfId="1" applyFont="1"/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Fill="1" applyBorder="1" applyAlignment="1" applyProtection="1">
      <alignment horizontal="left" vertical="center"/>
    </xf>
    <xf numFmtId="0" fontId="5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164" fontId="7" fillId="0" borderId="20" xfId="1" applyNumberFormat="1" applyFont="1" applyBorder="1" applyAlignment="1">
      <alignment horizontal="center" vertical="center"/>
    </xf>
    <xf numFmtId="164" fontId="7" fillId="0" borderId="21" xfId="1" applyNumberFormat="1" applyFont="1" applyBorder="1" applyAlignment="1">
      <alignment horizontal="center" vertical="center"/>
    </xf>
    <xf numFmtId="9" fontId="7" fillId="0" borderId="7" xfId="3" applyFont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vertical="center"/>
      <protection locked="0"/>
    </xf>
    <xf numFmtId="0" fontId="4" fillId="0" borderId="16" xfId="1" applyFont="1" applyBorder="1" applyAlignment="1" applyProtection="1">
      <alignment vertical="center"/>
      <protection locked="0"/>
    </xf>
    <xf numFmtId="9" fontId="7" fillId="0" borderId="2" xfId="3" applyFont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/>
      <protection locked="0"/>
    </xf>
    <xf numFmtId="0" fontId="9" fillId="0" borderId="0" xfId="1" applyFont="1" applyProtection="1">
      <protection locked="0"/>
    </xf>
    <xf numFmtId="0" fontId="14" fillId="0" borderId="0" xfId="1" applyFont="1" applyAlignment="1" applyProtection="1">
      <alignment horizontal="right" vertical="center" wrapText="1"/>
      <protection locked="0"/>
    </xf>
    <xf numFmtId="0" fontId="15" fillId="0" borderId="4" xfId="1" applyFont="1" applyBorder="1" applyAlignment="1" applyProtection="1">
      <alignment vertical="top"/>
      <protection locked="0"/>
    </xf>
    <xf numFmtId="0" fontId="15" fillId="0" borderId="5" xfId="1" applyFont="1" applyBorder="1" applyAlignment="1" applyProtection="1">
      <alignment vertical="top"/>
      <protection locked="0"/>
    </xf>
    <xf numFmtId="0" fontId="15" fillId="0" borderId="6" xfId="1" applyFont="1" applyBorder="1" applyAlignment="1" applyProtection="1">
      <alignment vertical="top"/>
      <protection locked="0"/>
    </xf>
    <xf numFmtId="0" fontId="15" fillId="0" borderId="22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top"/>
      <protection locked="0"/>
    </xf>
    <xf numFmtId="0" fontId="15" fillId="0" borderId="8" xfId="1" applyFont="1" applyBorder="1" applyAlignment="1" applyProtection="1">
      <alignment vertical="top"/>
      <protection locked="0"/>
    </xf>
    <xf numFmtId="0" fontId="15" fillId="0" borderId="23" xfId="1" applyFont="1" applyBorder="1" applyAlignment="1" applyProtection="1">
      <alignment vertical="top"/>
      <protection locked="0"/>
    </xf>
    <xf numFmtId="0" fontId="15" fillId="0" borderId="16" xfId="1" applyFont="1" applyBorder="1" applyAlignment="1" applyProtection="1">
      <alignment vertical="top"/>
      <protection locked="0"/>
    </xf>
    <xf numFmtId="0" fontId="15" fillId="0" borderId="24" xfId="1" applyFont="1" applyBorder="1" applyAlignment="1" applyProtection="1">
      <alignment vertical="top"/>
      <protection locked="0"/>
    </xf>
    <xf numFmtId="0" fontId="17" fillId="0" borderId="0" xfId="1" applyFont="1" applyAlignment="1" applyProtection="1">
      <alignment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16" fillId="0" borderId="19" xfId="1" applyFont="1" applyBorder="1" applyAlignment="1" applyProtection="1">
      <alignment vertical="center"/>
      <protection locked="0"/>
    </xf>
    <xf numFmtId="0" fontId="18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3" fontId="9" fillId="0" borderId="0" xfId="1" applyNumberFormat="1" applyFont="1"/>
    <xf numFmtId="0" fontId="19" fillId="0" borderId="0" xfId="2" applyFont="1" applyAlignment="1">
      <alignment horizontal="center" vertical="center"/>
    </xf>
    <xf numFmtId="3" fontId="19" fillId="0" borderId="0" xfId="2" applyNumberFormat="1" applyFont="1" applyAlignment="1">
      <alignment horizontal="right" vertical="center"/>
    </xf>
    <xf numFmtId="0" fontId="20" fillId="0" borderId="34" xfId="2" applyFont="1" applyBorder="1" applyAlignment="1">
      <alignment horizontal="center" vertical="center"/>
    </xf>
    <xf numFmtId="164" fontId="21" fillId="0" borderId="0" xfId="2" applyNumberFormat="1" applyFont="1" applyBorder="1" applyAlignment="1" applyProtection="1">
      <alignment horizontal="center" vertical="center"/>
    </xf>
    <xf numFmtId="3" fontId="22" fillId="0" borderId="35" xfId="2" applyNumberFormat="1" applyFont="1" applyBorder="1" applyAlignment="1">
      <alignment horizontal="center" vertical="center"/>
    </xf>
    <xf numFmtId="164" fontId="21" fillId="0" borderId="36" xfId="2" applyNumberFormat="1" applyFont="1" applyBorder="1" applyAlignment="1" applyProtection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10" xfId="2" applyFont="1" applyFill="1" applyBorder="1" applyAlignment="1">
      <alignment horizontal="center" vertical="center" wrapText="1"/>
    </xf>
    <xf numFmtId="0" fontId="13" fillId="2" borderId="11" xfId="2" applyFont="1" applyFill="1" applyBorder="1" applyAlignment="1">
      <alignment horizontal="center" vertical="center" wrapText="1"/>
    </xf>
    <xf numFmtId="0" fontId="23" fillId="2" borderId="3" xfId="2" applyFont="1" applyFill="1" applyBorder="1" applyAlignment="1">
      <alignment horizontal="center" vertical="center" wrapText="1"/>
    </xf>
    <xf numFmtId="164" fontId="13" fillId="0" borderId="12" xfId="2" applyNumberFormat="1" applyFont="1" applyBorder="1" applyAlignment="1" applyProtection="1">
      <alignment horizontal="center" vertical="center"/>
      <protection locked="0"/>
    </xf>
    <xf numFmtId="164" fontId="13" fillId="0" borderId="13" xfId="2" applyNumberFormat="1" applyFont="1" applyBorder="1" applyAlignment="1" applyProtection="1">
      <alignment horizontal="center" vertical="center"/>
      <protection locked="0"/>
    </xf>
    <xf numFmtId="164" fontId="13" fillId="0" borderId="14" xfId="2" applyNumberFormat="1" applyFont="1" applyBorder="1" applyAlignment="1">
      <alignment horizontal="center" vertical="center"/>
    </xf>
    <xf numFmtId="3" fontId="13" fillId="2" borderId="10" xfId="2" applyNumberFormat="1" applyFont="1" applyFill="1" applyBorder="1" applyAlignment="1">
      <alignment horizontal="center" vertical="center" wrapText="1"/>
    </xf>
    <xf numFmtId="3" fontId="13" fillId="2" borderId="11" xfId="2" applyNumberFormat="1" applyFont="1" applyFill="1" applyBorder="1" applyAlignment="1">
      <alignment horizontal="center" vertical="center" wrapText="1"/>
    </xf>
    <xf numFmtId="3" fontId="23" fillId="2" borderId="3" xfId="2" applyNumberFormat="1" applyFont="1" applyFill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/>
    </xf>
    <xf numFmtId="164" fontId="24" fillId="0" borderId="17" xfId="2" applyNumberFormat="1" applyFont="1" applyBorder="1" applyAlignment="1" applyProtection="1">
      <alignment horizontal="center" vertical="center"/>
    </xf>
    <xf numFmtId="164" fontId="24" fillId="0" borderId="9" xfId="2" applyNumberFormat="1" applyFont="1" applyBorder="1" applyAlignment="1" applyProtection="1">
      <alignment horizontal="center" vertical="center"/>
    </xf>
    <xf numFmtId="0" fontId="8" fillId="2" borderId="0" xfId="1" applyFont="1" applyFill="1" applyAlignment="1">
      <alignment vertical="center" wrapText="1"/>
    </xf>
    <xf numFmtId="0" fontId="25" fillId="0" borderId="0" xfId="1" applyFont="1" applyBorder="1" applyAlignment="1">
      <alignment vertical="center"/>
    </xf>
    <xf numFmtId="164" fontId="7" fillId="0" borderId="37" xfId="1" applyNumberFormat="1" applyFont="1" applyBorder="1" applyAlignment="1">
      <alignment horizontal="center" vertical="center"/>
    </xf>
    <xf numFmtId="0" fontId="13" fillId="0" borderId="40" xfId="2" applyFont="1" applyBorder="1" applyAlignment="1">
      <alignment horizontal="center" vertical="center"/>
    </xf>
    <xf numFmtId="0" fontId="27" fillId="3" borderId="41" xfId="4" applyFont="1" applyFill="1" applyBorder="1" applyAlignment="1" applyProtection="1">
      <alignment horizontal="center" vertical="center" wrapText="1"/>
    </xf>
    <xf numFmtId="164" fontId="13" fillId="0" borderId="42" xfId="2" applyNumberFormat="1" applyFont="1" applyBorder="1" applyAlignment="1" applyProtection="1">
      <alignment horizontal="center" vertical="center"/>
      <protection locked="0"/>
    </xf>
    <xf numFmtId="164" fontId="13" fillId="0" borderId="43" xfId="2" applyNumberFormat="1" applyFont="1" applyBorder="1" applyAlignment="1" applyProtection="1">
      <alignment horizontal="center" vertical="center"/>
      <protection locked="0"/>
    </xf>
    <xf numFmtId="164" fontId="13" fillId="0" borderId="44" xfId="2" applyNumberFormat="1" applyFont="1" applyBorder="1" applyAlignment="1">
      <alignment horizontal="center" vertical="center"/>
    </xf>
    <xf numFmtId="0" fontId="27" fillId="3" borderId="46" xfId="4" applyFont="1" applyFill="1" applyBorder="1" applyAlignment="1" applyProtection="1">
      <alignment horizontal="center" vertical="center" wrapText="1"/>
    </xf>
    <xf numFmtId="164" fontId="13" fillId="0" borderId="47" xfId="2" applyNumberFormat="1" applyFont="1" applyBorder="1" applyAlignment="1" applyProtection="1">
      <alignment horizontal="center" vertical="center"/>
      <protection locked="0"/>
    </xf>
    <xf numFmtId="164" fontId="13" fillId="0" borderId="48" xfId="2" applyNumberFormat="1" applyFont="1" applyBorder="1" applyAlignment="1" applyProtection="1">
      <alignment horizontal="center" vertical="center"/>
      <protection locked="0"/>
    </xf>
    <xf numFmtId="164" fontId="13" fillId="0" borderId="49" xfId="2" applyNumberFormat="1" applyFont="1" applyBorder="1" applyAlignment="1">
      <alignment horizontal="center" vertical="center"/>
    </xf>
    <xf numFmtId="0" fontId="23" fillId="0" borderId="45" xfId="2" applyFont="1" applyBorder="1" applyAlignment="1">
      <alignment horizontal="center" vertical="center"/>
    </xf>
    <xf numFmtId="164" fontId="23" fillId="0" borderId="50" xfId="2" applyNumberFormat="1" applyFont="1" applyBorder="1" applyAlignment="1">
      <alignment horizontal="center" vertical="center"/>
    </xf>
    <xf numFmtId="164" fontId="23" fillId="0" borderId="51" xfId="2" applyNumberFormat="1" applyFont="1" applyBorder="1" applyAlignment="1">
      <alignment horizontal="center" vertical="center"/>
    </xf>
    <xf numFmtId="164" fontId="23" fillId="0" borderId="52" xfId="2" applyNumberFormat="1" applyFont="1" applyBorder="1" applyAlignment="1">
      <alignment horizontal="center" vertical="center"/>
    </xf>
    <xf numFmtId="164" fontId="23" fillId="0" borderId="53" xfId="2" applyNumberFormat="1" applyFont="1" applyBorder="1" applyAlignment="1">
      <alignment horizontal="center" vertical="center"/>
    </xf>
    <xf numFmtId="0" fontId="6" fillId="0" borderId="0" xfId="0" applyFont="1" applyAlignment="1" applyProtection="1">
      <alignment vertical="center"/>
    </xf>
    <xf numFmtId="164" fontId="7" fillId="0" borderId="31" xfId="1" applyNumberFormat="1" applyFont="1" applyBorder="1" applyAlignment="1">
      <alignment horizontal="center" vertical="center"/>
    </xf>
    <xf numFmtId="0" fontId="3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164" fontId="13" fillId="0" borderId="71" xfId="2" applyNumberFormat="1" applyFont="1" applyBorder="1" applyAlignment="1" applyProtection="1">
      <alignment horizontal="center" vertical="center"/>
      <protection locked="0"/>
    </xf>
    <xf numFmtId="0" fontId="34" fillId="0" borderId="38" xfId="5" applyFont="1" applyBorder="1" applyAlignment="1" applyProtection="1">
      <alignment horizontal="center" vertical="center"/>
    </xf>
    <xf numFmtId="164" fontId="34" fillId="0" borderId="57" xfId="5" applyNumberFormat="1" applyFont="1" applyFill="1" applyBorder="1" applyAlignment="1" applyProtection="1">
      <alignment horizontal="center" vertical="center"/>
      <protection locked="0"/>
    </xf>
    <xf numFmtId="164" fontId="34" fillId="0" borderId="58" xfId="5" applyNumberFormat="1" applyFont="1" applyBorder="1" applyAlignment="1" applyProtection="1">
      <alignment horizontal="center" vertical="center"/>
      <protection locked="0"/>
    </xf>
    <xf numFmtId="164" fontId="34" fillId="0" borderId="59" xfId="5" applyNumberFormat="1" applyFont="1" applyBorder="1" applyAlignment="1" applyProtection="1">
      <alignment horizontal="center" vertical="center"/>
      <protection locked="0"/>
    </xf>
    <xf numFmtId="164" fontId="34" fillId="0" borderId="60" xfId="5" applyNumberFormat="1" applyFont="1" applyBorder="1" applyAlignment="1" applyProtection="1">
      <alignment horizontal="center" vertical="center"/>
    </xf>
    <xf numFmtId="0" fontId="27" fillId="0" borderId="20" xfId="5" applyFont="1" applyBorder="1" applyAlignment="1" applyProtection="1">
      <alignment horizontal="center" vertical="center" wrapText="1"/>
    </xf>
    <xf numFmtId="164" fontId="27" fillId="0" borderId="61" xfId="5" applyNumberFormat="1" applyFont="1" applyFill="1" applyBorder="1" applyAlignment="1" applyProtection="1">
      <alignment horizontal="center" vertical="center"/>
      <protection locked="0"/>
    </xf>
    <xf numFmtId="164" fontId="27" fillId="0" borderId="19" xfId="5" applyNumberFormat="1" applyFont="1" applyBorder="1" applyAlignment="1" applyProtection="1">
      <alignment horizontal="center" vertical="center"/>
      <protection locked="0"/>
    </xf>
    <xf numFmtId="164" fontId="27" fillId="0" borderId="62" xfId="5" applyNumberFormat="1" applyFont="1" applyBorder="1" applyAlignment="1" applyProtection="1">
      <alignment horizontal="center" vertical="center"/>
      <protection locked="0"/>
    </xf>
    <xf numFmtId="164" fontId="27" fillId="0" borderId="30" xfId="5" applyNumberFormat="1" applyFont="1" applyBorder="1" applyAlignment="1" applyProtection="1">
      <alignment horizontal="center" vertical="center"/>
    </xf>
    <xf numFmtId="0" fontId="27" fillId="0" borderId="39" xfId="5" applyFont="1" applyBorder="1" applyAlignment="1" applyProtection="1">
      <alignment horizontal="center" vertical="center" wrapText="1"/>
    </xf>
    <xf numFmtId="164" fontId="27" fillId="0" borderId="63" xfId="5" applyNumberFormat="1" applyFont="1" applyFill="1" applyBorder="1" applyAlignment="1" applyProtection="1">
      <alignment horizontal="center" vertical="center"/>
      <protection locked="0"/>
    </xf>
    <xf numFmtId="164" fontId="27" fillId="0" borderId="64" xfId="5" applyNumberFormat="1" applyFont="1" applyBorder="1" applyAlignment="1" applyProtection="1">
      <alignment horizontal="center" vertical="center"/>
      <protection locked="0"/>
    </xf>
    <xf numFmtId="164" fontId="27" fillId="0" borderId="65" xfId="5" applyNumberFormat="1" applyFont="1" applyBorder="1" applyAlignment="1" applyProtection="1">
      <alignment horizontal="center" vertical="center"/>
      <protection locked="0"/>
    </xf>
    <xf numFmtId="164" fontId="27" fillId="0" borderId="66" xfId="5" applyNumberFormat="1" applyFont="1" applyBorder="1" applyAlignment="1" applyProtection="1">
      <alignment horizontal="center" vertical="center"/>
    </xf>
    <xf numFmtId="0" fontId="35" fillId="0" borderId="15" xfId="5" applyFont="1" applyBorder="1" applyAlignment="1" applyProtection="1">
      <alignment horizontal="center" vertical="center"/>
    </xf>
    <xf numFmtId="164" fontId="35" fillId="0" borderId="67" xfId="5" applyNumberFormat="1" applyFont="1" applyBorder="1" applyAlignment="1" applyProtection="1">
      <alignment horizontal="center" vertical="center"/>
    </xf>
    <xf numFmtId="164" fontId="35" fillId="0" borderId="16" xfId="5" applyNumberFormat="1" applyFont="1" applyBorder="1" applyAlignment="1" applyProtection="1">
      <alignment horizontal="center" vertical="center"/>
    </xf>
    <xf numFmtId="164" fontId="35" fillId="0" borderId="68" xfId="5" applyNumberFormat="1" applyFont="1" applyBorder="1" applyAlignment="1" applyProtection="1">
      <alignment horizontal="center" vertical="center"/>
    </xf>
    <xf numFmtId="0" fontId="34" fillId="4" borderId="7" xfId="5" applyFont="1" applyFill="1" applyBorder="1" applyAlignment="1" applyProtection="1">
      <alignment horizontal="center" vertical="center"/>
    </xf>
    <xf numFmtId="0" fontId="35" fillId="4" borderId="54" xfId="5" applyFont="1" applyFill="1" applyBorder="1" applyAlignment="1" applyProtection="1">
      <alignment horizontal="center" vertical="center" wrapText="1"/>
    </xf>
    <xf numFmtId="0" fontId="35" fillId="4" borderId="55" xfId="5" applyFont="1" applyFill="1" applyBorder="1" applyAlignment="1" applyProtection="1">
      <alignment horizontal="center" vertical="center" wrapText="1"/>
    </xf>
    <xf numFmtId="0" fontId="35" fillId="4" borderId="56" xfId="5" applyFont="1" applyFill="1" applyBorder="1" applyAlignment="1" applyProtection="1">
      <alignment horizontal="center" vertical="center" wrapText="1"/>
    </xf>
    <xf numFmtId="0" fontId="35" fillId="4" borderId="3" xfId="5" applyFont="1" applyFill="1" applyBorder="1" applyAlignment="1" applyProtection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49" fontId="9" fillId="0" borderId="7" xfId="1" applyNumberFormat="1" applyFont="1" applyBorder="1" applyAlignment="1" applyProtection="1">
      <alignment horizontal="center" vertical="center"/>
      <protection locked="0"/>
    </xf>
    <xf numFmtId="0" fontId="33" fillId="6" borderId="69" xfId="1" applyFont="1" applyFill="1" applyBorder="1" applyAlignment="1">
      <alignment horizontal="left" vertical="center"/>
    </xf>
    <xf numFmtId="0" fontId="33" fillId="6" borderId="26" xfId="1" applyFont="1" applyFill="1" applyBorder="1" applyAlignment="1">
      <alignment horizontal="left" vertical="center"/>
    </xf>
    <xf numFmtId="0" fontId="33" fillId="6" borderId="70" xfId="1" applyFont="1" applyFill="1" applyBorder="1" applyAlignment="1">
      <alignment horizontal="left" vertical="center"/>
    </xf>
    <xf numFmtId="3" fontId="24" fillId="0" borderId="18" xfId="2" applyNumberFormat="1" applyFont="1" applyBorder="1" applyAlignment="1">
      <alignment horizontal="center" vertical="center"/>
    </xf>
    <xf numFmtId="0" fontId="32" fillId="5" borderId="1" xfId="0" applyFont="1" applyFill="1" applyBorder="1" applyAlignment="1" applyProtection="1">
      <alignment horizontal="center" vertical="center"/>
    </xf>
    <xf numFmtId="0" fontId="32" fillId="5" borderId="2" xfId="0" applyFont="1" applyFill="1" applyBorder="1" applyAlignment="1" applyProtection="1">
      <alignment horizontal="center" vertical="center"/>
    </xf>
    <xf numFmtId="0" fontId="32" fillId="5" borderId="3" xfId="0" applyFont="1" applyFill="1" applyBorder="1" applyAlignment="1" applyProtection="1">
      <alignment horizontal="center" vertical="center"/>
    </xf>
    <xf numFmtId="0" fontId="16" fillId="0" borderId="28" xfId="1" applyFont="1" applyBorder="1" applyAlignment="1" applyProtection="1">
      <alignment horizontal="left" vertical="center" wrapText="1"/>
    </xf>
    <xf numFmtId="0" fontId="16" fillId="0" borderId="29" xfId="1" applyFont="1" applyBorder="1" applyAlignment="1" applyProtection="1">
      <alignment horizontal="left" vertical="center" wrapText="1"/>
    </xf>
    <xf numFmtId="0" fontId="16" fillId="0" borderId="30" xfId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center" vertical="center"/>
      <protection locked="0"/>
    </xf>
    <xf numFmtId="49" fontId="9" fillId="0" borderId="3" xfId="1" applyNumberFormat="1" applyFont="1" applyBorder="1" applyAlignment="1" applyProtection="1">
      <alignment horizontal="center" vertical="center"/>
      <protection locked="0"/>
    </xf>
    <xf numFmtId="0" fontId="16" fillId="0" borderId="31" xfId="1" applyFont="1" applyBorder="1" applyAlignment="1" applyProtection="1">
      <alignment horizontal="left" vertical="center" wrapText="1"/>
    </xf>
    <xf numFmtId="0" fontId="16" fillId="0" borderId="32" xfId="1" applyFont="1" applyBorder="1" applyAlignment="1" applyProtection="1">
      <alignment horizontal="left" vertical="center" wrapText="1"/>
    </xf>
    <xf numFmtId="0" fontId="16" fillId="0" borderId="33" xfId="1" applyFont="1" applyBorder="1" applyAlignment="1" applyProtection="1">
      <alignment horizontal="left" vertical="center" wrapText="1"/>
    </xf>
    <xf numFmtId="0" fontId="16" fillId="0" borderId="28" xfId="1" applyFont="1" applyBorder="1" applyAlignment="1" applyProtection="1">
      <alignment horizontal="left" vertical="center" wrapText="1" indent="1"/>
    </xf>
    <xf numFmtId="0" fontId="16" fillId="0" borderId="29" xfId="1" applyFont="1" applyBorder="1" applyAlignment="1" applyProtection="1">
      <alignment horizontal="left" vertical="center" wrapText="1" indent="1"/>
    </xf>
    <xf numFmtId="0" fontId="16" fillId="0" borderId="25" xfId="1" applyFont="1" applyBorder="1" applyAlignment="1" applyProtection="1">
      <alignment horizontal="left" vertical="center" wrapText="1"/>
    </xf>
    <xf numFmtId="0" fontId="16" fillId="0" borderId="26" xfId="1" applyFont="1" applyBorder="1" applyAlignment="1" applyProtection="1">
      <alignment horizontal="left" vertical="center" wrapText="1"/>
    </xf>
    <xf numFmtId="0" fontId="16" fillId="0" borderId="27" xfId="1" applyFont="1" applyBorder="1" applyAlignment="1" applyProtection="1">
      <alignment horizontal="left" vertical="center" wrapText="1"/>
    </xf>
  </cellXfs>
  <cellStyles count="6">
    <cellStyle name="Normal" xfId="0" builtinId="0"/>
    <cellStyle name="Normal 2" xfId="1"/>
    <cellStyle name="Normal_Annexe II" xfId="5"/>
    <cellStyle name="Normal_Annexe II 2" xfId="2"/>
    <cellStyle name="Normal_Annexe II 3" xfId="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161925</xdr:rowOff>
    </xdr:from>
    <xdr:to>
      <xdr:col>0</xdr:col>
      <xdr:colOff>1901582</xdr:colOff>
      <xdr:row>2</xdr:row>
      <xdr:rowOff>174000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304925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130969</xdr:rowOff>
    </xdr:from>
    <xdr:to>
      <xdr:col>0</xdr:col>
      <xdr:colOff>1937549</xdr:colOff>
      <xdr:row>3</xdr:row>
      <xdr:rowOff>141146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21469"/>
          <a:ext cx="1889924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1"/>
  <sheetViews>
    <sheetView tabSelected="1" zoomScaleNormal="100" zoomScaleSheetLayoutView="100" workbookViewId="0">
      <selection activeCell="J38" sqref="J38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1000" width="10.85546875" style="4"/>
    <col min="1001" max="1001" width="11.5703125" style="4" customWidth="1"/>
    <col min="1002" max="16384" width="10.85546875" style="4"/>
  </cols>
  <sheetData>
    <row r="2" spans="1:5" ht="58.15" customHeight="1" x14ac:dyDescent="0.25">
      <c r="A2" s="104" t="s">
        <v>42</v>
      </c>
      <c r="B2" s="104"/>
      <c r="C2" s="104"/>
      <c r="D2" s="104"/>
      <c r="E2" s="104"/>
    </row>
    <row r="3" spans="1:5" ht="15.75" thickBot="1" x14ac:dyDescent="0.3"/>
    <row r="4" spans="1:5" ht="30" customHeight="1" thickBot="1" x14ac:dyDescent="0.3">
      <c r="A4" s="110" t="s">
        <v>55</v>
      </c>
      <c r="B4" s="111"/>
      <c r="C4" s="111"/>
      <c r="D4" s="111"/>
      <c r="E4" s="112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62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106" t="s">
        <v>56</v>
      </c>
      <c r="B8" s="107"/>
      <c r="C8" s="107"/>
      <c r="D8" s="107"/>
      <c r="E8" s="108"/>
    </row>
    <row r="9" spans="1:5" ht="30" customHeight="1" thickBot="1" x14ac:dyDescent="0.3">
      <c r="A9" s="45" t="s">
        <v>1</v>
      </c>
      <c r="B9" s="46" t="s">
        <v>39</v>
      </c>
      <c r="C9" s="47" t="s">
        <v>40</v>
      </c>
      <c r="D9" s="47" t="s">
        <v>41</v>
      </c>
      <c r="E9" s="48" t="s">
        <v>2</v>
      </c>
    </row>
    <row r="10" spans="1:5" ht="30" customHeight="1" x14ac:dyDescent="0.25">
      <c r="A10" s="61" t="s">
        <v>3</v>
      </c>
      <c r="B10" s="49"/>
      <c r="C10" s="50">
        <f>(B10*1.13)-B10</f>
        <v>0</v>
      </c>
      <c r="D10" s="79" t="s">
        <v>54</v>
      </c>
      <c r="E10" s="51">
        <f>SUM(B10:D10)</f>
        <v>0</v>
      </c>
    </row>
    <row r="11" spans="1:5" ht="30" customHeight="1" x14ac:dyDescent="0.25">
      <c r="A11" s="62" t="s">
        <v>52</v>
      </c>
      <c r="B11" s="63"/>
      <c r="C11" s="64" t="s">
        <v>54</v>
      </c>
      <c r="D11" s="64">
        <f>(B11*1.16)-B11</f>
        <v>0</v>
      </c>
      <c r="E11" s="65">
        <f>SUM(B11,D11)</f>
        <v>0</v>
      </c>
    </row>
    <row r="12" spans="1:5" ht="30" customHeight="1" thickBot="1" x14ac:dyDescent="0.3">
      <c r="A12" s="66" t="s">
        <v>53</v>
      </c>
      <c r="B12" s="67"/>
      <c r="C12" s="68" t="s">
        <v>54</v>
      </c>
      <c r="D12" s="68" t="s">
        <v>54</v>
      </c>
      <c r="E12" s="69">
        <f>B12</f>
        <v>0</v>
      </c>
    </row>
    <row r="13" spans="1:5" ht="30" customHeight="1" thickTop="1" thickBot="1" x14ac:dyDescent="0.3">
      <c r="A13" s="70" t="s">
        <v>4</v>
      </c>
      <c r="B13" s="71">
        <f>C10</f>
        <v>0</v>
      </c>
      <c r="C13" s="72">
        <f>C10</f>
        <v>0</v>
      </c>
      <c r="D13" s="73">
        <f>SUM(D10:D12)</f>
        <v>0</v>
      </c>
      <c r="E13" s="74">
        <f>SUM(E10:E12)</f>
        <v>0</v>
      </c>
    </row>
    <row r="14" spans="1:5" ht="12" customHeight="1" x14ac:dyDescent="0.25">
      <c r="A14" s="37"/>
      <c r="B14" s="38"/>
      <c r="C14" s="38"/>
      <c r="D14" s="38"/>
      <c r="E14" s="38"/>
    </row>
    <row r="15" spans="1:5" ht="30" customHeight="1" thickBot="1" x14ac:dyDescent="0.3">
      <c r="A15" s="106" t="s">
        <v>57</v>
      </c>
      <c r="B15" s="107"/>
      <c r="C15" s="107"/>
      <c r="D15" s="107"/>
      <c r="E15" s="108"/>
    </row>
    <row r="16" spans="1:5" ht="30" customHeight="1" thickBot="1" x14ac:dyDescent="0.3">
      <c r="A16" s="45" t="s">
        <v>1</v>
      </c>
      <c r="B16" s="52" t="s">
        <v>39</v>
      </c>
      <c r="C16" s="53" t="s">
        <v>40</v>
      </c>
      <c r="D16" s="53" t="s">
        <v>41</v>
      </c>
      <c r="E16" s="54" t="s">
        <v>2</v>
      </c>
    </row>
    <row r="17" spans="1:5" ht="30" customHeight="1" x14ac:dyDescent="0.25">
      <c r="A17" s="80" t="s">
        <v>3</v>
      </c>
      <c r="B17" s="81"/>
      <c r="C17" s="82" t="str">
        <f>IF(B17&gt;0,B17*13/100,"")</f>
        <v/>
      </c>
      <c r="D17" s="83" t="s">
        <v>54</v>
      </c>
      <c r="E17" s="84">
        <f>SUM(B17:D17)</f>
        <v>0</v>
      </c>
    </row>
    <row r="18" spans="1:5" ht="30" customHeight="1" x14ac:dyDescent="0.25">
      <c r="A18" s="85" t="s">
        <v>52</v>
      </c>
      <c r="B18" s="86"/>
      <c r="C18" s="87" t="s">
        <v>54</v>
      </c>
      <c r="D18" s="88" t="str">
        <f>IF(B18&gt;0,B18*16/100,"")</f>
        <v/>
      </c>
      <c r="E18" s="89">
        <f>SUM(B18:D18)</f>
        <v>0</v>
      </c>
    </row>
    <row r="19" spans="1:5" ht="30" customHeight="1" thickBot="1" x14ac:dyDescent="0.3">
      <c r="A19" s="90" t="s">
        <v>53</v>
      </c>
      <c r="B19" s="91"/>
      <c r="C19" s="92" t="s">
        <v>54</v>
      </c>
      <c r="D19" s="93" t="s">
        <v>54</v>
      </c>
      <c r="E19" s="94">
        <f>B19</f>
        <v>0</v>
      </c>
    </row>
    <row r="20" spans="1:5" ht="30" customHeight="1" thickTop="1" thickBot="1" x14ac:dyDescent="0.3">
      <c r="A20" s="95" t="s">
        <v>4</v>
      </c>
      <c r="B20" s="96">
        <f>SUM(B17:B19)</f>
        <v>0</v>
      </c>
      <c r="C20" s="96">
        <f t="shared" ref="C20:D20" si="0">SUM(C17:C19)</f>
        <v>0</v>
      </c>
      <c r="D20" s="97">
        <f t="shared" si="0"/>
        <v>0</v>
      </c>
      <c r="E20" s="98">
        <f>SUM(E17:E19)</f>
        <v>0</v>
      </c>
    </row>
    <row r="21" spans="1:5" ht="12" customHeight="1" x14ac:dyDescent="0.25">
      <c r="A21" s="39"/>
      <c r="B21" s="40"/>
      <c r="C21" s="40"/>
      <c r="D21" s="40"/>
      <c r="E21" s="40"/>
    </row>
    <row r="22" spans="1:5" ht="30" customHeight="1" thickBot="1" x14ac:dyDescent="0.3">
      <c r="A22" s="106" t="s">
        <v>64</v>
      </c>
      <c r="B22" s="107"/>
      <c r="C22" s="107"/>
      <c r="D22" s="107"/>
      <c r="E22" s="108"/>
    </row>
    <row r="23" spans="1:5" ht="30" customHeight="1" thickBot="1" x14ac:dyDescent="0.3">
      <c r="A23" s="99" t="s">
        <v>1</v>
      </c>
      <c r="B23" s="100" t="s">
        <v>59</v>
      </c>
      <c r="C23" s="101" t="s">
        <v>60</v>
      </c>
      <c r="D23" s="102" t="s">
        <v>61</v>
      </c>
      <c r="E23" s="103" t="s">
        <v>2</v>
      </c>
    </row>
    <row r="24" spans="1:5" ht="30" customHeight="1" x14ac:dyDescent="0.25">
      <c r="A24" s="80" t="s">
        <v>3</v>
      </c>
      <c r="B24" s="81"/>
      <c r="C24" s="82" t="str">
        <f>IF(B24&gt;0,B24*13/100,"")</f>
        <v/>
      </c>
      <c r="D24" s="83" t="s">
        <v>54</v>
      </c>
      <c r="E24" s="84">
        <f>SUM(B24:D24)</f>
        <v>0</v>
      </c>
    </row>
    <row r="25" spans="1:5" ht="30" customHeight="1" x14ac:dyDescent="0.25">
      <c r="A25" s="85" t="s">
        <v>52</v>
      </c>
      <c r="B25" s="86"/>
      <c r="C25" s="87" t="s">
        <v>54</v>
      </c>
      <c r="D25" s="88" t="str">
        <f>IF(B25&gt;0,B25*16/100,"")</f>
        <v/>
      </c>
      <c r="E25" s="89">
        <f>SUM(B25:D25)</f>
        <v>0</v>
      </c>
    </row>
    <row r="26" spans="1:5" ht="30" customHeight="1" thickBot="1" x14ac:dyDescent="0.3">
      <c r="A26" s="90" t="s">
        <v>53</v>
      </c>
      <c r="B26" s="91"/>
      <c r="C26" s="92" t="s">
        <v>54</v>
      </c>
      <c r="D26" s="93" t="s">
        <v>54</v>
      </c>
      <c r="E26" s="94">
        <f>B26</f>
        <v>0</v>
      </c>
    </row>
    <row r="27" spans="1:5" ht="30" customHeight="1" thickTop="1" thickBot="1" x14ac:dyDescent="0.3">
      <c r="A27" s="95" t="s">
        <v>4</v>
      </c>
      <c r="B27" s="96">
        <f>SUM(B24:B26)</f>
        <v>0</v>
      </c>
      <c r="C27" s="96">
        <f t="shared" ref="C27:E27" si="1">SUM(C24:C26)</f>
        <v>0</v>
      </c>
      <c r="D27" s="97">
        <f t="shared" si="1"/>
        <v>0</v>
      </c>
      <c r="E27" s="98">
        <f t="shared" si="1"/>
        <v>0</v>
      </c>
    </row>
    <row r="28" spans="1:5" ht="12" customHeight="1" x14ac:dyDescent="0.25">
      <c r="A28" s="39"/>
      <c r="B28" s="40"/>
      <c r="C28" s="40"/>
      <c r="D28" s="40"/>
      <c r="E28" s="40"/>
    </row>
    <row r="29" spans="1:5" ht="30" customHeight="1" thickBot="1" x14ac:dyDescent="0.3">
      <c r="A29" s="106" t="s">
        <v>65</v>
      </c>
      <c r="B29" s="107"/>
      <c r="C29" s="107"/>
      <c r="D29" s="107"/>
      <c r="E29" s="108"/>
    </row>
    <row r="30" spans="1:5" ht="30" customHeight="1" thickBot="1" x14ac:dyDescent="0.3">
      <c r="A30" s="99" t="s">
        <v>1</v>
      </c>
      <c r="B30" s="100" t="s">
        <v>59</v>
      </c>
      <c r="C30" s="101" t="s">
        <v>60</v>
      </c>
      <c r="D30" s="102" t="s">
        <v>61</v>
      </c>
      <c r="E30" s="103" t="s">
        <v>2</v>
      </c>
    </row>
    <row r="31" spans="1:5" ht="30" customHeight="1" x14ac:dyDescent="0.25">
      <c r="A31" s="80" t="s">
        <v>3</v>
      </c>
      <c r="B31" s="81"/>
      <c r="C31" s="82" t="str">
        <f>IF(B31&gt;0,B31*13/100,"")</f>
        <v/>
      </c>
      <c r="D31" s="83" t="s">
        <v>54</v>
      </c>
      <c r="E31" s="84">
        <f>SUM(B31:D31)</f>
        <v>0</v>
      </c>
    </row>
    <row r="32" spans="1:5" ht="30" customHeight="1" x14ac:dyDescent="0.25">
      <c r="A32" s="85" t="s">
        <v>52</v>
      </c>
      <c r="B32" s="86"/>
      <c r="C32" s="87" t="s">
        <v>54</v>
      </c>
      <c r="D32" s="88" t="str">
        <f>IF(B32&gt;0,B32*16/100,"")</f>
        <v/>
      </c>
      <c r="E32" s="89">
        <f>SUM(B32:D32)</f>
        <v>0</v>
      </c>
    </row>
    <row r="33" spans="1:5" ht="30" customHeight="1" thickBot="1" x14ac:dyDescent="0.3">
      <c r="A33" s="90" t="s">
        <v>53</v>
      </c>
      <c r="B33" s="91"/>
      <c r="C33" s="92" t="s">
        <v>54</v>
      </c>
      <c r="D33" s="93" t="s">
        <v>54</v>
      </c>
      <c r="E33" s="94">
        <f>B33</f>
        <v>0</v>
      </c>
    </row>
    <row r="34" spans="1:5" ht="30" customHeight="1" thickTop="1" thickBot="1" x14ac:dyDescent="0.3">
      <c r="A34" s="95" t="s">
        <v>4</v>
      </c>
      <c r="B34" s="96">
        <f>SUM(B31:B33)</f>
        <v>0</v>
      </c>
      <c r="C34" s="96">
        <f t="shared" ref="C34:E34" si="2">SUM(C31:C33)</f>
        <v>0</v>
      </c>
      <c r="D34" s="97">
        <f t="shared" si="2"/>
        <v>0</v>
      </c>
      <c r="E34" s="98">
        <f t="shared" si="2"/>
        <v>0</v>
      </c>
    </row>
    <row r="35" spans="1:5" ht="12" customHeight="1" x14ac:dyDescent="0.25">
      <c r="A35" s="39"/>
      <c r="B35" s="40"/>
      <c r="C35" s="40"/>
      <c r="D35" s="40"/>
      <c r="E35" s="40"/>
    </row>
    <row r="36" spans="1:5" ht="30" customHeight="1" thickBot="1" x14ac:dyDescent="0.3">
      <c r="A36" s="106" t="s">
        <v>66</v>
      </c>
      <c r="B36" s="107"/>
      <c r="C36" s="107"/>
      <c r="D36" s="107"/>
      <c r="E36" s="108"/>
    </row>
    <row r="37" spans="1:5" ht="30" customHeight="1" thickBot="1" x14ac:dyDescent="0.3">
      <c r="A37" s="99" t="s">
        <v>1</v>
      </c>
      <c r="B37" s="100" t="s">
        <v>59</v>
      </c>
      <c r="C37" s="101" t="s">
        <v>60</v>
      </c>
      <c r="D37" s="102" t="s">
        <v>61</v>
      </c>
      <c r="E37" s="103" t="s">
        <v>2</v>
      </c>
    </row>
    <row r="38" spans="1:5" ht="30" customHeight="1" x14ac:dyDescent="0.25">
      <c r="A38" s="80" t="s">
        <v>3</v>
      </c>
      <c r="B38" s="81"/>
      <c r="C38" s="82" t="str">
        <f>IF(B38&gt;0,B38*13/100,"")</f>
        <v/>
      </c>
      <c r="D38" s="83" t="s">
        <v>54</v>
      </c>
      <c r="E38" s="84">
        <f>SUM(B38:D38)</f>
        <v>0</v>
      </c>
    </row>
    <row r="39" spans="1:5" ht="30" customHeight="1" x14ac:dyDescent="0.25">
      <c r="A39" s="85" t="s">
        <v>52</v>
      </c>
      <c r="B39" s="86"/>
      <c r="C39" s="87" t="s">
        <v>54</v>
      </c>
      <c r="D39" s="88" t="str">
        <f>IF(B39&gt;0,B39*16/100,"")</f>
        <v/>
      </c>
      <c r="E39" s="89">
        <f>SUM(B39:D39)</f>
        <v>0</v>
      </c>
    </row>
    <row r="40" spans="1:5" ht="30" customHeight="1" thickBot="1" x14ac:dyDescent="0.3">
      <c r="A40" s="90" t="s">
        <v>53</v>
      </c>
      <c r="B40" s="91"/>
      <c r="C40" s="92" t="s">
        <v>54</v>
      </c>
      <c r="D40" s="93" t="s">
        <v>54</v>
      </c>
      <c r="E40" s="94">
        <f>B40</f>
        <v>0</v>
      </c>
    </row>
    <row r="41" spans="1:5" ht="30" customHeight="1" thickTop="1" thickBot="1" x14ac:dyDescent="0.3">
      <c r="A41" s="95" t="s">
        <v>4</v>
      </c>
      <c r="B41" s="96">
        <f>SUM(B38:B40)</f>
        <v>0</v>
      </c>
      <c r="C41" s="96">
        <f t="shared" ref="C41:E41" si="3">SUM(C38:C40)</f>
        <v>0</v>
      </c>
      <c r="D41" s="97">
        <f t="shared" si="3"/>
        <v>0</v>
      </c>
      <c r="E41" s="98">
        <f t="shared" si="3"/>
        <v>0</v>
      </c>
    </row>
    <row r="42" spans="1:5" ht="12" customHeight="1" x14ac:dyDescent="0.25">
      <c r="A42" s="39"/>
      <c r="B42" s="40"/>
      <c r="C42" s="40"/>
      <c r="D42" s="40"/>
      <c r="E42" s="40"/>
    </row>
    <row r="43" spans="1:5" ht="30" customHeight="1" thickBot="1" x14ac:dyDescent="0.3">
      <c r="A43" s="106" t="s">
        <v>25</v>
      </c>
      <c r="B43" s="107"/>
      <c r="C43" s="107"/>
      <c r="D43" s="107"/>
      <c r="E43" s="108"/>
    </row>
    <row r="44" spans="1:5" ht="30" customHeight="1" thickBot="1" x14ac:dyDescent="0.3">
      <c r="A44" s="55" t="s">
        <v>26</v>
      </c>
      <c r="B44" s="56">
        <f>SUM(B13,B20,B27,B34,B41)</f>
        <v>0</v>
      </c>
      <c r="C44" s="109" t="s">
        <v>29</v>
      </c>
      <c r="D44" s="109"/>
      <c r="E44" s="57">
        <f>SUM(E13,E20,E27,E34,E41)</f>
        <v>0</v>
      </c>
    </row>
    <row r="45" spans="1:5" ht="30" customHeight="1" thickTop="1" x14ac:dyDescent="0.25">
      <c r="A45" s="41"/>
      <c r="B45" s="42"/>
      <c r="C45" s="43"/>
      <c r="D45" s="43"/>
      <c r="E45" s="44"/>
    </row>
    <row r="46" spans="1:5" ht="30" customHeight="1" thickBot="1" x14ac:dyDescent="0.3">
      <c r="A46" s="106" t="s">
        <v>27</v>
      </c>
      <c r="B46" s="107"/>
      <c r="C46" s="107"/>
      <c r="D46" s="107"/>
      <c r="E46" s="108"/>
    </row>
    <row r="47" spans="1:5" ht="30" customHeight="1" thickBot="1" x14ac:dyDescent="0.3">
      <c r="A47" s="55" t="s">
        <v>28</v>
      </c>
      <c r="B47" s="56">
        <f>B44*12</f>
        <v>0</v>
      </c>
      <c r="C47" s="109" t="s">
        <v>30</v>
      </c>
      <c r="D47" s="109"/>
      <c r="E47" s="57">
        <f>E44*12</f>
        <v>0</v>
      </c>
    </row>
    <row r="48" spans="1:5" ht="13.5" customHeight="1" thickTop="1" x14ac:dyDescent="0.25"/>
    <row r="49" spans="1:5" x14ac:dyDescent="0.25">
      <c r="A49" s="59" t="s">
        <v>43</v>
      </c>
      <c r="B49" s="7"/>
      <c r="C49" s="7"/>
      <c r="D49" s="7"/>
      <c r="E49" s="7"/>
    </row>
    <row r="50" spans="1:5" x14ac:dyDescent="0.25">
      <c r="A50" s="75" t="s">
        <v>50</v>
      </c>
      <c r="B50" s="7"/>
      <c r="C50" s="7"/>
      <c r="D50" s="7"/>
      <c r="E50" s="7"/>
    </row>
    <row r="51" spans="1:5" x14ac:dyDescent="0.25">
      <c r="A51" s="75" t="s">
        <v>51</v>
      </c>
      <c r="B51" s="7"/>
      <c r="C51" s="7"/>
      <c r="D51" s="7"/>
      <c r="E51" s="7"/>
    </row>
    <row r="52" spans="1:5" ht="15.75" thickBot="1" x14ac:dyDescent="0.3">
      <c r="A52" s="75"/>
      <c r="B52" s="7"/>
      <c r="C52" s="7"/>
      <c r="D52" s="7"/>
      <c r="E52" s="7"/>
    </row>
    <row r="53" spans="1:5" ht="15.75" thickBot="1" x14ac:dyDescent="0.3">
      <c r="A53" s="17"/>
      <c r="B53" s="18" t="s">
        <v>19</v>
      </c>
      <c r="C53" s="105"/>
      <c r="D53" s="105"/>
    </row>
    <row r="54" spans="1:5" x14ac:dyDescent="0.25">
      <c r="A54" s="17"/>
      <c r="B54" s="19"/>
      <c r="C54" s="17"/>
      <c r="D54" s="20"/>
    </row>
    <row r="55" spans="1:5" x14ac:dyDescent="0.25">
      <c r="A55" s="21"/>
      <c r="B55" s="22" t="s">
        <v>20</v>
      </c>
      <c r="C55" s="21"/>
      <c r="D55" s="22" t="s">
        <v>63</v>
      </c>
    </row>
    <row r="56" spans="1:5" ht="15.75" thickBot="1" x14ac:dyDescent="0.3">
      <c r="A56" s="17"/>
      <c r="B56" s="19"/>
      <c r="C56" s="19"/>
      <c r="D56" s="20"/>
    </row>
    <row r="57" spans="1:5" x14ac:dyDescent="0.25">
      <c r="A57" s="23" t="s">
        <v>21</v>
      </c>
      <c r="B57" s="24"/>
      <c r="C57" s="24"/>
      <c r="D57" s="25"/>
    </row>
    <row r="58" spans="1:5" x14ac:dyDescent="0.25">
      <c r="A58" s="26"/>
      <c r="B58" s="27"/>
      <c r="C58" s="27"/>
      <c r="D58" s="28"/>
    </row>
    <row r="59" spans="1:5" x14ac:dyDescent="0.25">
      <c r="A59" s="26"/>
      <c r="B59" s="27"/>
      <c r="C59" s="27"/>
      <c r="D59" s="28"/>
    </row>
    <row r="60" spans="1:5" x14ac:dyDescent="0.25">
      <c r="A60" s="26"/>
      <c r="B60" s="27"/>
      <c r="C60" s="27"/>
      <c r="D60" s="28"/>
    </row>
    <row r="61" spans="1:5" ht="15.75" thickBot="1" x14ac:dyDescent="0.3">
      <c r="A61" s="29"/>
      <c r="B61" s="30"/>
      <c r="C61" s="30"/>
      <c r="D61" s="31"/>
    </row>
  </sheetData>
  <mergeCells count="12">
    <mergeCell ref="A2:E2"/>
    <mergeCell ref="C53:D53"/>
    <mergeCell ref="A46:E46"/>
    <mergeCell ref="C47:D47"/>
    <mergeCell ref="A4:E4"/>
    <mergeCell ref="A43:E43"/>
    <mergeCell ref="C44:D44"/>
    <mergeCell ref="A15:E15"/>
    <mergeCell ref="A8:E8"/>
    <mergeCell ref="A22:E22"/>
    <mergeCell ref="A29:E29"/>
    <mergeCell ref="A36:E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useFirstPageNumber="1" horizontalDpi="300" verticalDpi="300" r:id="rId1"/>
  <headerFooter>
    <oddHeader>&amp;L2024_PRESTANET_HCRPF_RELANCE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2"/>
  <sheetViews>
    <sheetView topLeftCell="A4" zoomScaleNormal="100" zoomScaleSheetLayoutView="80" workbookViewId="0">
      <selection activeCell="B4" sqref="B4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18" width="10.85546875" style="4"/>
    <col min="1019" max="1019" width="11.5703125" style="4" customWidth="1"/>
    <col min="1020" max="16384" width="10.85546875" style="4"/>
  </cols>
  <sheetData>
    <row r="3" spans="1:5" ht="58.15" customHeight="1" x14ac:dyDescent="0.25">
      <c r="A3" s="58"/>
      <c r="B3" s="104" t="s">
        <v>0</v>
      </c>
      <c r="C3" s="104"/>
      <c r="D3" s="104"/>
      <c r="E3" s="104"/>
    </row>
    <row r="4" spans="1:5" ht="15.75" thickBot="1" x14ac:dyDescent="0.3"/>
    <row r="5" spans="1:5" ht="30" customHeight="1" thickBot="1" x14ac:dyDescent="0.3">
      <c r="A5" s="110" t="s">
        <v>55</v>
      </c>
      <c r="B5" s="111"/>
      <c r="C5" s="111"/>
      <c r="D5" s="111"/>
      <c r="E5" s="112"/>
    </row>
    <row r="6" spans="1:5" x14ac:dyDescent="0.25">
      <c r="A6" s="6"/>
      <c r="B6" s="7"/>
      <c r="C6" s="7"/>
      <c r="D6" s="7"/>
      <c r="E6" s="7"/>
    </row>
    <row r="7" spans="1:5" ht="18.75" x14ac:dyDescent="0.25">
      <c r="A7" s="8" t="s">
        <v>22</v>
      </c>
      <c r="B7" s="9"/>
      <c r="C7" s="9"/>
      <c r="D7" s="9"/>
      <c r="E7" s="9"/>
    </row>
    <row r="8" spans="1:5" ht="15.75" thickBot="1" x14ac:dyDescent="0.3">
      <c r="A8" s="10"/>
      <c r="B8" s="9"/>
      <c r="C8" s="9"/>
      <c r="D8" s="9"/>
      <c r="E8" s="9"/>
    </row>
    <row r="9" spans="1:5" ht="48" thickBot="1" x14ac:dyDescent="0.3">
      <c r="A9" s="110" t="s">
        <v>5</v>
      </c>
      <c r="B9" s="111"/>
      <c r="C9" s="111"/>
      <c r="D9" s="111"/>
      <c r="E9" s="78" t="s">
        <v>37</v>
      </c>
    </row>
    <row r="10" spans="1:5" ht="28.5" customHeight="1" x14ac:dyDescent="0.25">
      <c r="A10" s="118" t="s">
        <v>6</v>
      </c>
      <c r="B10" s="119"/>
      <c r="C10" s="119"/>
      <c r="D10" s="120"/>
      <c r="E10" s="76"/>
    </row>
    <row r="11" spans="1:5" ht="28.5" customHeight="1" x14ac:dyDescent="0.25">
      <c r="A11" s="113" t="s">
        <v>7</v>
      </c>
      <c r="B11" s="114"/>
      <c r="C11" s="114"/>
      <c r="D11" s="115"/>
      <c r="E11" s="11"/>
    </row>
    <row r="12" spans="1:5" ht="28.5" customHeight="1" x14ac:dyDescent="0.25">
      <c r="A12" s="113" t="s">
        <v>8</v>
      </c>
      <c r="B12" s="114"/>
      <c r="C12" s="114"/>
      <c r="D12" s="115"/>
      <c r="E12" s="11"/>
    </row>
    <row r="13" spans="1:5" ht="28.5" customHeight="1" x14ac:dyDescent="0.25">
      <c r="A13" s="113" t="s">
        <v>23</v>
      </c>
      <c r="B13" s="114"/>
      <c r="C13" s="114"/>
      <c r="D13" s="115"/>
      <c r="E13" s="11"/>
    </row>
    <row r="14" spans="1:5" ht="28.5" customHeight="1" x14ac:dyDescent="0.25">
      <c r="A14" s="113" t="s">
        <v>44</v>
      </c>
      <c r="B14" s="114"/>
      <c r="C14" s="114"/>
      <c r="D14" s="115"/>
      <c r="E14" s="11"/>
    </row>
    <row r="15" spans="1:5" ht="28.5" customHeight="1" x14ac:dyDescent="0.25">
      <c r="A15" s="113" t="s">
        <v>45</v>
      </c>
      <c r="B15" s="114"/>
      <c r="C15" s="114"/>
      <c r="D15" s="115"/>
      <c r="E15" s="11"/>
    </row>
    <row r="16" spans="1:5" ht="38.25" customHeight="1" x14ac:dyDescent="0.25">
      <c r="A16" s="113" t="s">
        <v>46</v>
      </c>
      <c r="B16" s="114"/>
      <c r="C16" s="114"/>
      <c r="D16" s="115"/>
      <c r="E16" s="11"/>
    </row>
    <row r="17" spans="1:5" ht="33" customHeight="1" x14ac:dyDescent="0.25">
      <c r="A17" s="113" t="s">
        <v>9</v>
      </c>
      <c r="B17" s="114"/>
      <c r="C17" s="114"/>
      <c r="D17" s="115"/>
      <c r="E17" s="11"/>
    </row>
    <row r="18" spans="1:5" ht="28.5" customHeight="1" x14ac:dyDescent="0.25">
      <c r="A18" s="113" t="s">
        <v>10</v>
      </c>
      <c r="B18" s="114"/>
      <c r="C18" s="114"/>
      <c r="D18" s="115"/>
      <c r="E18" s="11"/>
    </row>
    <row r="19" spans="1:5" ht="28.5" customHeight="1" x14ac:dyDescent="0.25">
      <c r="A19" s="113" t="s">
        <v>11</v>
      </c>
      <c r="B19" s="114"/>
      <c r="C19" s="114"/>
      <c r="D19" s="115"/>
      <c r="E19" s="11"/>
    </row>
    <row r="20" spans="1:5" ht="28.5" customHeight="1" x14ac:dyDescent="0.25">
      <c r="A20" s="113" t="s">
        <v>12</v>
      </c>
      <c r="B20" s="114"/>
      <c r="C20" s="114"/>
      <c r="D20" s="115"/>
      <c r="E20" s="11"/>
    </row>
    <row r="21" spans="1:5" ht="28.5" customHeight="1" x14ac:dyDescent="0.25">
      <c r="A21" s="113" t="s">
        <v>13</v>
      </c>
      <c r="B21" s="114"/>
      <c r="C21" s="114"/>
      <c r="D21" s="115"/>
      <c r="E21" s="11"/>
    </row>
    <row r="22" spans="1:5" ht="28.5" customHeight="1" x14ac:dyDescent="0.25">
      <c r="A22" s="113" t="s">
        <v>47</v>
      </c>
      <c r="B22" s="114"/>
      <c r="C22" s="114"/>
      <c r="D22" s="115"/>
      <c r="E22" s="11"/>
    </row>
    <row r="23" spans="1:5" ht="28.5" customHeight="1" x14ac:dyDescent="0.25">
      <c r="A23" s="113" t="s">
        <v>14</v>
      </c>
      <c r="B23" s="114"/>
      <c r="C23" s="114"/>
      <c r="D23" s="115"/>
      <c r="E23" s="11"/>
    </row>
    <row r="24" spans="1:5" ht="28.5" customHeight="1" x14ac:dyDescent="0.25">
      <c r="A24" s="113" t="s">
        <v>48</v>
      </c>
      <c r="B24" s="114"/>
      <c r="C24" s="114"/>
      <c r="D24" s="115"/>
      <c r="E24" s="11"/>
    </row>
    <row r="25" spans="1:5" ht="28.5" customHeight="1" x14ac:dyDescent="0.25">
      <c r="A25" s="113" t="s">
        <v>15</v>
      </c>
      <c r="B25" s="114"/>
      <c r="C25" s="114"/>
      <c r="D25" s="115"/>
      <c r="E25" s="11"/>
    </row>
    <row r="26" spans="1:5" ht="28.5" customHeight="1" x14ac:dyDescent="0.25">
      <c r="A26" s="113" t="s">
        <v>16</v>
      </c>
      <c r="B26" s="114"/>
      <c r="C26" s="114"/>
      <c r="D26" s="115"/>
      <c r="E26" s="60"/>
    </row>
    <row r="27" spans="1:5" ht="28.5" customHeight="1" x14ac:dyDescent="0.25">
      <c r="A27" s="113" t="s">
        <v>49</v>
      </c>
      <c r="B27" s="114"/>
      <c r="C27" s="114"/>
      <c r="D27" s="115"/>
      <c r="E27" s="60"/>
    </row>
    <row r="28" spans="1:5" ht="28.5" customHeight="1" x14ac:dyDescent="0.25">
      <c r="A28" s="113" t="s">
        <v>17</v>
      </c>
      <c r="B28" s="114"/>
      <c r="C28" s="114"/>
      <c r="D28" s="115"/>
      <c r="E28" s="60"/>
    </row>
    <row r="29" spans="1:5" ht="28.5" customHeight="1" thickBot="1" x14ac:dyDescent="0.3">
      <c r="A29" s="123" t="s">
        <v>24</v>
      </c>
      <c r="B29" s="124"/>
      <c r="C29" s="124"/>
      <c r="D29" s="125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48" thickBot="1" x14ac:dyDescent="0.3">
      <c r="A32" s="110" t="s">
        <v>5</v>
      </c>
      <c r="B32" s="111"/>
      <c r="C32" s="111"/>
      <c r="D32" s="111"/>
      <c r="E32" s="78" t="s">
        <v>36</v>
      </c>
    </row>
    <row r="33" spans="1:5" ht="27.95" customHeight="1" x14ac:dyDescent="0.25">
      <c r="A33" s="121" t="s">
        <v>31</v>
      </c>
      <c r="B33" s="122"/>
      <c r="C33" s="122"/>
      <c r="D33" s="122"/>
      <c r="E33" s="34"/>
    </row>
    <row r="34" spans="1:5" ht="27.95" customHeight="1" x14ac:dyDescent="0.25">
      <c r="A34" s="121" t="s">
        <v>32</v>
      </c>
      <c r="B34" s="122"/>
      <c r="C34" s="122"/>
      <c r="D34" s="122"/>
      <c r="E34" s="34"/>
    </row>
    <row r="35" spans="1:5" ht="27.95" customHeight="1" x14ac:dyDescent="0.25">
      <c r="A35" s="121" t="s">
        <v>33</v>
      </c>
      <c r="B35" s="122"/>
      <c r="C35" s="122"/>
      <c r="D35" s="122"/>
      <c r="E35" s="34"/>
    </row>
    <row r="36" spans="1:5" ht="27.95" customHeight="1" x14ac:dyDescent="0.25">
      <c r="A36" s="121" t="s">
        <v>34</v>
      </c>
      <c r="B36" s="122"/>
      <c r="C36" s="122"/>
      <c r="D36" s="122"/>
      <c r="E36" s="34"/>
    </row>
    <row r="37" spans="1:5" ht="27.95" customHeight="1" x14ac:dyDescent="0.25">
      <c r="A37" s="121" t="s">
        <v>35</v>
      </c>
      <c r="B37" s="122"/>
      <c r="C37" s="122"/>
      <c r="D37" s="122"/>
      <c r="E37" s="34"/>
    </row>
    <row r="38" spans="1:5" ht="15.75" thickBot="1" x14ac:dyDescent="0.3">
      <c r="A38" s="32"/>
      <c r="B38" s="33"/>
      <c r="C38" s="33"/>
      <c r="D38" s="33" t="s">
        <v>18</v>
      </c>
      <c r="E38" s="3"/>
    </row>
    <row r="39" spans="1:5" ht="15.75" thickBot="1" x14ac:dyDescent="0.3">
      <c r="A39" s="6"/>
      <c r="B39" s="7"/>
      <c r="C39" s="7"/>
      <c r="D39" s="7"/>
      <c r="E39" s="7"/>
    </row>
    <row r="40" spans="1:5" ht="61.5" customHeight="1" thickBot="1" x14ac:dyDescent="0.3">
      <c r="A40" s="110" t="s">
        <v>5</v>
      </c>
      <c r="B40" s="111"/>
      <c r="C40" s="111"/>
      <c r="D40" s="111"/>
      <c r="E40" s="77" t="s">
        <v>58</v>
      </c>
    </row>
    <row r="41" spans="1:5" ht="27.95" customHeight="1" x14ac:dyDescent="0.25">
      <c r="A41" s="121" t="s">
        <v>38</v>
      </c>
      <c r="B41" s="122"/>
      <c r="C41" s="122"/>
      <c r="D41" s="122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116"/>
      <c r="D44" s="117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63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2">
    <mergeCell ref="A24:D24"/>
    <mergeCell ref="A41:D41"/>
    <mergeCell ref="A25:D25"/>
    <mergeCell ref="A29:D29"/>
    <mergeCell ref="B3:E3"/>
    <mergeCell ref="A5:E5"/>
    <mergeCell ref="A9:D9"/>
    <mergeCell ref="A14:D14"/>
    <mergeCell ref="A21:D21"/>
    <mergeCell ref="A11:D11"/>
    <mergeCell ref="A12:D12"/>
    <mergeCell ref="A13:D13"/>
    <mergeCell ref="A15:D15"/>
    <mergeCell ref="A16:D16"/>
    <mergeCell ref="A19:D19"/>
    <mergeCell ref="A20:D20"/>
    <mergeCell ref="A22:D22"/>
    <mergeCell ref="A23:D23"/>
    <mergeCell ref="C44:D44"/>
    <mergeCell ref="A10:D10"/>
    <mergeCell ref="A34:D34"/>
    <mergeCell ref="A17:D17"/>
    <mergeCell ref="A35:D35"/>
    <mergeCell ref="A36:D36"/>
    <mergeCell ref="A37:D37"/>
    <mergeCell ref="A40:D40"/>
    <mergeCell ref="A32:D32"/>
    <mergeCell ref="A33:D33"/>
    <mergeCell ref="A18:D18"/>
    <mergeCell ref="A27:D27"/>
    <mergeCell ref="A28:D28"/>
    <mergeCell ref="A26:D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useFirstPageNumber="1" horizontalDpi="300" verticalDpi="300" r:id="rId1"/>
  <headerFooter>
    <oddHeader xml:space="preserve">&amp;L2024_PRESTANET_HCRPF_RELANCE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4_DPF</vt:lpstr>
      <vt:lpstr>Lot 4_BPU</vt:lpstr>
      <vt:lpstr>'Lot 4_BPU'!Zone_d_impression</vt:lpstr>
      <vt:lpstr>'Lot 4_DPF'!Zone_d_impression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2024-08-01T21:14:57Z</cp:lastPrinted>
  <dcterms:created xsi:type="dcterms:W3CDTF">2024-07-03T21:12:23Z</dcterms:created>
  <dcterms:modified xsi:type="dcterms:W3CDTF">2024-12-24T00:54:27Z</dcterms:modified>
</cp:coreProperties>
</file>