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eteing.sharepoint.com/Commun/AFFAIRES EN COURS/BATIMENTS ADMINISTRATIFS/BA 23 006 - COUR APPEL FDF/02-DCE/Ind 3/"/>
    </mc:Choice>
  </mc:AlternateContent>
  <xr:revisionPtr revIDLastSave="8" documentId="8_{6514641A-DB61-40BC-9230-24CE119B7707}" xr6:coauthVersionLast="47" xr6:coauthVersionMax="47" xr10:uidLastSave="{06F3C07A-1342-4228-8074-A96BD356F6AC}"/>
  <bookViews>
    <workbookView xWindow="-18585" yWindow="1065" windowWidth="18495" windowHeight="14670" xr2:uid="{886DBDE2-B242-45F0-8592-127FDC3F1DE1}"/>
  </bookViews>
  <sheets>
    <sheet name="DPGF" sheetId="2" r:id="rId1"/>
  </sheet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2" l="1"/>
  <c r="F10" i="2"/>
  <c r="F11" i="2"/>
  <c r="F12" i="2"/>
  <c r="F13" i="2"/>
  <c r="F15" i="2"/>
  <c r="F18" i="2"/>
  <c r="F3" i="2"/>
  <c r="F4" i="2"/>
  <c r="F6" i="2"/>
  <c r="F19" i="2"/>
  <c r="F20" i="2"/>
</calcChain>
</file>

<file path=xl/sharedStrings.xml><?xml version="1.0" encoding="utf-8"?>
<sst xmlns="http://schemas.openxmlformats.org/spreadsheetml/2006/main" count="34" uniqueCount="28">
  <si>
    <t>N°</t>
  </si>
  <si>
    <t>DESIGNATION</t>
  </si>
  <si>
    <t>U</t>
  </si>
  <si>
    <t>QTE</t>
  </si>
  <si>
    <t>P.U. HT</t>
  </si>
  <si>
    <t>P.T.HT</t>
  </si>
  <si>
    <t>1.1</t>
  </si>
  <si>
    <t>1.2</t>
  </si>
  <si>
    <t>1.3</t>
  </si>
  <si>
    <t>1.4</t>
  </si>
  <si>
    <t xml:space="preserve">Sous total </t>
  </si>
  <si>
    <t>ens</t>
  </si>
  <si>
    <t>TUYAUTERIE</t>
  </si>
  <si>
    <t>Fourniture et pose de tuyauteries eau glacée/eau de refroidissement préisolé matière plastique, DN125x200, compris coudes, raccords, calfeutrement en traversée de caniveau</t>
  </si>
  <si>
    <t>ml</t>
  </si>
  <si>
    <t>Raccordement sur existant acier par brides en fosse aux extrémités</t>
  </si>
  <si>
    <t>Réglage pompe secondaire EG (P4) et pompe aéroréfrigérant (P2, P2') sur débit initial</t>
  </si>
  <si>
    <t>Mesure de qualité d'eau, injection additif anti-corrosion et mesure de contrôle</t>
  </si>
  <si>
    <t>GENERALITES</t>
  </si>
  <si>
    <t>0.1</t>
  </si>
  <si>
    <t>Etudes EXE</t>
  </si>
  <si>
    <t>DOE</t>
  </si>
  <si>
    <t>0.2</t>
  </si>
  <si>
    <t>1.5</t>
  </si>
  <si>
    <t>MONTANT TOTAL HT</t>
  </si>
  <si>
    <t>MONTANT TOTAL TTC</t>
  </si>
  <si>
    <t>TVA à  8,50 %</t>
  </si>
  <si>
    <t>Isolement, vidange, remplissage, essais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</si>
</sst>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##0;###0"/>
    <numFmt numFmtId="165" formatCode="#,##0\ _€"/>
    <numFmt numFmtId="166" formatCode="_-* #,##0.00\ _€_-;\-* #,##0.00\ _€_-;_-* &quot;-&quot;??\ _€_-;_-@_-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Trebuchet MS"/>
      <family val="2"/>
    </font>
    <font>
      <sz val="9"/>
      <name val="Trebuchet MS"/>
      <family val="2"/>
    </font>
    <font>
      <sz val="10"/>
      <name val="Arial"/>
      <family val="2"/>
    </font>
    <font>
      <sz val="8"/>
      <color rgb="FF000000"/>
      <name val="Calibri"/>
      <family val="2"/>
    </font>
    <font>
      <b/>
      <sz val="11"/>
      <name val="Calibri"/>
      <family val="2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Geneva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E7E6E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5" fillId="0" borderId="0"/>
    <xf numFmtId="0" fontId="10" fillId="0" borderId="0">
      <alignment wrapText="1"/>
    </xf>
    <xf numFmtId="40" fontId="10" fillId="0" borderId="0" applyFont="0" applyFill="0" applyBorder="0" applyAlignment="0" applyProtection="0"/>
  </cellStyleXfs>
  <cellXfs count="52">
    <xf numFmtId="0" fontId="0" fillId="0" borderId="0" xfId="0"/>
    <xf numFmtId="0" fontId="4" fillId="0" borderId="0" xfId="0" applyFont="1" applyAlignment="1">
      <alignment wrapText="1"/>
    </xf>
    <xf numFmtId="0" fontId="3" fillId="2" borderId="1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/>
    </xf>
    <xf numFmtId="164" fontId="6" fillId="3" borderId="13" xfId="0" applyNumberFormat="1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49" fontId="8" fillId="4" borderId="6" xfId="0" applyNumberFormat="1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left" vertical="top" wrapText="1"/>
    </xf>
    <xf numFmtId="0" fontId="0" fillId="4" borderId="6" xfId="0" applyFill="1" applyBorder="1" applyAlignment="1">
      <alignment horizontal="center" vertical="center"/>
    </xf>
    <xf numFmtId="165" fontId="4" fillId="4" borderId="6" xfId="0" applyNumberFormat="1" applyFont="1" applyFill="1" applyBorder="1" applyAlignment="1">
      <alignment horizontal="center" vertical="center"/>
    </xf>
    <xf numFmtId="44" fontId="9" fillId="4" borderId="1" xfId="1" applyFont="1" applyFill="1" applyBorder="1" applyAlignment="1">
      <alignment horizontal="right" vertical="center"/>
    </xf>
    <xf numFmtId="0" fontId="4" fillId="4" borderId="9" xfId="0" applyFont="1" applyFill="1" applyBorder="1" applyAlignment="1">
      <alignment horizontal="left" vertical="top" wrapText="1"/>
    </xf>
    <xf numFmtId="49" fontId="8" fillId="4" borderId="7" xfId="0" applyNumberFormat="1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top" wrapText="1"/>
    </xf>
    <xf numFmtId="0" fontId="4" fillId="2" borderId="4" xfId="3" applyFont="1" applyFill="1" applyBorder="1">
      <alignment wrapText="1"/>
    </xf>
    <xf numFmtId="0" fontId="3" fillId="0" borderId="4" xfId="3" applyFont="1" applyBorder="1" applyAlignment="1">
      <alignment horizontal="left"/>
    </xf>
    <xf numFmtId="0" fontId="4" fillId="2" borderId="14" xfId="3" applyFont="1" applyFill="1" applyBorder="1">
      <alignment wrapText="1"/>
    </xf>
    <xf numFmtId="40" fontId="3" fillId="2" borderId="5" xfId="4" applyFont="1" applyFill="1" applyBorder="1"/>
    <xf numFmtId="40" fontId="3" fillId="2" borderId="8" xfId="4" applyFont="1" applyFill="1" applyBorder="1" applyAlignment="1">
      <alignment horizontal="right"/>
    </xf>
    <xf numFmtId="44" fontId="2" fillId="4" borderId="4" xfId="1" applyFont="1" applyFill="1" applyBorder="1" applyAlignment="1">
      <alignment horizontal="right" vertical="center"/>
    </xf>
    <xf numFmtId="0" fontId="4" fillId="2" borderId="6" xfId="3" applyFont="1" applyFill="1" applyBorder="1">
      <alignment wrapText="1"/>
    </xf>
    <xf numFmtId="0" fontId="3" fillId="0" borderId="6" xfId="3" applyFont="1" applyBorder="1" applyAlignment="1">
      <alignment horizontal="left"/>
    </xf>
    <xf numFmtId="0" fontId="4" fillId="2" borderId="15" xfId="3" applyFont="1" applyFill="1" applyBorder="1">
      <alignment wrapText="1"/>
    </xf>
    <xf numFmtId="40" fontId="3" fillId="2" borderId="0" xfId="4" applyFont="1" applyFill="1" applyBorder="1"/>
    <xf numFmtId="40" fontId="3" fillId="2" borderId="9" xfId="4" applyFont="1" applyFill="1" applyBorder="1" applyAlignment="1">
      <alignment horizontal="right"/>
    </xf>
    <xf numFmtId="44" fontId="2" fillId="4" borderId="6" xfId="1" applyFont="1" applyFill="1" applyBorder="1" applyAlignment="1">
      <alignment horizontal="right" vertical="center"/>
    </xf>
    <xf numFmtId="0" fontId="4" fillId="2" borderId="7" xfId="3" applyFont="1" applyFill="1" applyBorder="1">
      <alignment wrapText="1"/>
    </xf>
    <xf numFmtId="0" fontId="3" fillId="0" borderId="7" xfId="3" applyFont="1" applyBorder="1" applyAlignment="1">
      <alignment horizontal="left"/>
    </xf>
    <xf numFmtId="0" fontId="4" fillId="2" borderId="16" xfId="3" applyFont="1" applyFill="1" applyBorder="1">
      <alignment wrapText="1"/>
    </xf>
    <xf numFmtId="40" fontId="3" fillId="2" borderId="11" xfId="4" applyFont="1" applyFill="1" applyBorder="1"/>
    <xf numFmtId="40" fontId="3" fillId="2" borderId="10" xfId="4" applyFont="1" applyFill="1" applyBorder="1" applyAlignment="1">
      <alignment horizontal="right"/>
    </xf>
    <xf numFmtId="44" fontId="2" fillId="4" borderId="7" xfId="1" applyFont="1" applyFill="1" applyBorder="1" applyAlignment="1">
      <alignment horizontal="right" vertical="center"/>
    </xf>
    <xf numFmtId="164" fontId="6" fillId="3" borderId="17" xfId="0" applyNumberFormat="1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left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0" borderId="12" xfId="0" applyBorder="1"/>
    <xf numFmtId="0" fontId="0" fillId="0" borderId="2" xfId="0" applyBorder="1"/>
    <xf numFmtId="0" fontId="0" fillId="0" borderId="3" xfId="0" applyBorder="1"/>
    <xf numFmtId="4" fontId="4" fillId="0" borderId="6" xfId="0" applyNumberFormat="1" applyFont="1" applyBorder="1" applyAlignment="1">
      <alignment horizontal="right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4" fontId="9" fillId="4" borderId="4" xfId="1" applyFont="1" applyFill="1" applyBorder="1" applyAlignment="1">
      <alignment horizontal="right" vertical="center"/>
    </xf>
    <xf numFmtId="0" fontId="7" fillId="0" borderId="1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166" fontId="4" fillId="0" borderId="6" xfId="0" applyNumberFormat="1" applyFont="1" applyBorder="1" applyAlignment="1">
      <alignment horizontal="right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5">
    <cellStyle name="Milliers_Feuil1_1" xfId="4" xr:uid="{37D16F06-BDA8-4C2D-BAA8-D0520BAA33E6}"/>
    <cellStyle name="Monétaire" xfId="1" builtinId="4"/>
    <cellStyle name="Normal" xfId="0" builtinId="0"/>
    <cellStyle name="Normal 2" xfId="2" xr:uid="{2303EC48-0CD6-40DF-9218-E88D9A35A6BD}"/>
    <cellStyle name="Normal_Feuil1" xfId="3" xr:uid="{D9AE1ED6-A1BD-43E0-96E8-06114467E76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8BAE4A-DA33-4ACB-8938-B8FFF17236E9}">
  <dimension ref="A1:F20"/>
  <sheetViews>
    <sheetView tabSelected="1" view="pageLayout" zoomScale="130" zoomScaleNormal="100" zoomScalePageLayoutView="130" workbookViewId="0">
      <selection activeCell="B11" sqref="B11"/>
    </sheetView>
  </sheetViews>
  <sheetFormatPr baseColWidth="10" defaultColWidth="11.42578125" defaultRowHeight="15"/>
  <cols>
    <col min="1" max="1" width="5" customWidth="1"/>
    <col min="2" max="2" width="48.140625" customWidth="1"/>
    <col min="3" max="3" width="4.5703125" bestFit="1" customWidth="1"/>
    <col min="4" max="4" width="5" bestFit="1" customWidth="1"/>
    <col min="5" max="5" width="9.7109375" customWidth="1"/>
    <col min="6" max="6" width="14.140625" customWidth="1"/>
    <col min="10" max="10" width="5" customWidth="1"/>
    <col min="11" max="11" width="55.42578125" customWidth="1"/>
    <col min="12" max="12" width="4.5703125" bestFit="1" customWidth="1"/>
    <col min="13" max="13" width="5" bestFit="1" customWidth="1"/>
    <col min="14" max="14" width="11.140625" customWidth="1"/>
    <col min="15" max="15" width="12.85546875" bestFit="1" customWidth="1"/>
  </cols>
  <sheetData>
    <row r="1" spans="1:6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</row>
    <row r="2" spans="1:6">
      <c r="A2" s="34">
        <v>0</v>
      </c>
      <c r="B2" s="35" t="s">
        <v>18</v>
      </c>
      <c r="C2" s="36"/>
      <c r="D2" s="36"/>
      <c r="E2" s="37"/>
      <c r="F2" s="37"/>
    </row>
    <row r="3" spans="1:6">
      <c r="A3" s="8" t="s">
        <v>19</v>
      </c>
      <c r="B3" s="13" t="s">
        <v>20</v>
      </c>
      <c r="C3" s="10" t="s">
        <v>11</v>
      </c>
      <c r="D3" s="11">
        <v>1</v>
      </c>
      <c r="E3" s="41"/>
      <c r="F3" s="48">
        <f>D3*E3</f>
        <v>0</v>
      </c>
    </row>
    <row r="4" spans="1:6">
      <c r="A4" s="8" t="s">
        <v>22</v>
      </c>
      <c r="B4" s="13" t="s">
        <v>21</v>
      </c>
      <c r="C4" s="10" t="s">
        <v>11</v>
      </c>
      <c r="D4" s="11">
        <v>1</v>
      </c>
      <c r="E4" s="41"/>
      <c r="F4" s="48">
        <f>D4*E4</f>
        <v>0</v>
      </c>
    </row>
    <row r="5" spans="1:6">
      <c r="A5" s="14"/>
      <c r="B5" s="15"/>
      <c r="C5" s="10"/>
      <c r="D5" s="11"/>
      <c r="E5" s="41"/>
      <c r="F5" s="41"/>
    </row>
    <row r="6" spans="1:6" ht="15" customHeight="1">
      <c r="A6" s="49" t="s">
        <v>10</v>
      </c>
      <c r="B6" s="50"/>
      <c r="C6" s="50"/>
      <c r="D6" s="50"/>
      <c r="E6" s="51"/>
      <c r="F6" s="12">
        <f>SUBTOTAL(9,F3:F5)</f>
        <v>0</v>
      </c>
    </row>
    <row r="7" spans="1:6">
      <c r="A7" s="42"/>
      <c r="B7" s="43"/>
      <c r="C7" s="43"/>
      <c r="D7" s="43"/>
      <c r="E7" s="44"/>
      <c r="F7" s="45"/>
    </row>
    <row r="8" spans="1:6">
      <c r="A8" s="4">
        <v>1</v>
      </c>
      <c r="B8" s="5" t="s">
        <v>12</v>
      </c>
      <c r="C8" s="6"/>
      <c r="D8" s="6"/>
      <c r="E8" s="7"/>
      <c r="F8" s="7"/>
    </row>
    <row r="9" spans="1:6" ht="60">
      <c r="A9" s="8" t="s">
        <v>6</v>
      </c>
      <c r="B9" s="1" t="s">
        <v>13</v>
      </c>
      <c r="C9" s="10" t="s">
        <v>14</v>
      </c>
      <c r="D9" s="11">
        <v>120</v>
      </c>
      <c r="E9" s="41"/>
      <c r="F9" s="48">
        <f>E9*D9</f>
        <v>0</v>
      </c>
    </row>
    <row r="10" spans="1:6" ht="30">
      <c r="A10" s="8" t="s">
        <v>7</v>
      </c>
      <c r="B10" s="1" t="s">
        <v>15</v>
      </c>
      <c r="C10" s="10" t="s">
        <v>11</v>
      </c>
      <c r="D10" s="11">
        <v>4</v>
      </c>
      <c r="E10" s="41"/>
      <c r="F10" s="48">
        <f t="shared" ref="F10:F13" si="0">E10*D10</f>
        <v>0</v>
      </c>
    </row>
    <row r="11" spans="1:6" ht="16.5">
      <c r="A11" s="8" t="s">
        <v>8</v>
      </c>
      <c r="B11" s="1" t="s">
        <v>27</v>
      </c>
      <c r="C11" s="10" t="s">
        <v>11</v>
      </c>
      <c r="D11" s="11">
        <v>1</v>
      </c>
      <c r="E11" s="41"/>
      <c r="F11" s="48">
        <f t="shared" si="0"/>
        <v>0</v>
      </c>
    </row>
    <row r="12" spans="1:6" ht="30">
      <c r="A12" s="8" t="s">
        <v>9</v>
      </c>
      <c r="B12" s="1" t="s">
        <v>16</v>
      </c>
      <c r="C12" s="10" t="s">
        <v>11</v>
      </c>
      <c r="D12" s="11">
        <v>3</v>
      </c>
      <c r="E12" s="41"/>
      <c r="F12" s="48">
        <f t="shared" si="0"/>
        <v>0</v>
      </c>
    </row>
    <row r="13" spans="1:6" ht="30">
      <c r="A13" s="8" t="s">
        <v>23</v>
      </c>
      <c r="B13" s="1" t="s">
        <v>17</v>
      </c>
      <c r="C13" s="10" t="s">
        <v>11</v>
      </c>
      <c r="D13" s="11">
        <v>1</v>
      </c>
      <c r="E13" s="41"/>
      <c r="F13" s="48">
        <f t="shared" si="0"/>
        <v>0</v>
      </c>
    </row>
    <row r="14" spans="1:6">
      <c r="A14" s="8"/>
      <c r="B14" s="9"/>
      <c r="C14" s="10"/>
      <c r="D14" s="11"/>
      <c r="E14" s="41"/>
      <c r="F14" s="41"/>
    </row>
    <row r="15" spans="1:6" ht="15" customHeight="1">
      <c r="A15" s="46"/>
      <c r="B15" s="43" t="s">
        <v>10</v>
      </c>
      <c r="C15" s="47"/>
      <c r="D15" s="47"/>
      <c r="E15" s="47"/>
      <c r="F15" s="12">
        <f>SUBTOTAL(9,F9:F14)</f>
        <v>0</v>
      </c>
    </row>
    <row r="16" spans="1:6">
      <c r="A16" s="38"/>
      <c r="B16" s="39"/>
      <c r="C16" s="39"/>
      <c r="D16" s="39"/>
      <c r="E16" s="39"/>
      <c r="F16" s="40"/>
    </row>
    <row r="17" spans="1:6" ht="15" customHeight="1">
      <c r="A17" s="49"/>
      <c r="B17" s="50"/>
      <c r="C17" s="50"/>
      <c r="D17" s="50"/>
      <c r="E17" s="51"/>
      <c r="F17" s="12"/>
    </row>
    <row r="18" spans="1:6" ht="16.5">
      <c r="A18" s="16"/>
      <c r="B18" s="17" t="s">
        <v>24</v>
      </c>
      <c r="C18" s="18"/>
      <c r="D18" s="19"/>
      <c r="E18" s="20"/>
      <c r="F18" s="21">
        <f>SUBTOTAL(9, F9:F16)</f>
        <v>0</v>
      </c>
    </row>
    <row r="19" spans="1:6" ht="16.5">
      <c r="A19" s="22"/>
      <c r="B19" s="23" t="s">
        <v>26</v>
      </c>
      <c r="C19" s="24"/>
      <c r="D19" s="25"/>
      <c r="E19" s="26"/>
      <c r="F19" s="27">
        <f>F18*8.5%</f>
        <v>0</v>
      </c>
    </row>
    <row r="20" spans="1:6" ht="16.5">
      <c r="A20" s="28"/>
      <c r="B20" s="29" t="s">
        <v>25</v>
      </c>
      <c r="C20" s="30"/>
      <c r="D20" s="31"/>
      <c r="E20" s="32"/>
      <c r="F20" s="33">
        <f>F18+F19</f>
        <v>0</v>
      </c>
    </row>
  </sheetData>
  <mergeCells count="2">
    <mergeCell ref="A6:E6"/>
    <mergeCell ref="A17:E17"/>
  </mergeCells>
  <phoneticPr fontId="11" type="noConversion"/>
  <pageMargins left="0.7" right="0.7" top="0.75" bottom="0.75" header="0.3" footer="0.3"/>
  <pageSetup paperSize="9" orientation="portrait" r:id="rId1"/>
  <headerFooter>
    <oddHeader>&amp;C&amp;"Times New Roman,Gras"&amp;9COUR D’APPEL DE FORT DE FRANCE - RÉFECTION DU RÉSEAU D’EAU GLACÉE ENTERRÉ&amp;"Book Antiqua,Normal"
Lot 1 CLIM - DPGF</oddHeader>
    <oddFooter>&amp;L&amp;"Times New Roman,Normal"&amp;6REF.:CETE 12/24-I3- (GK/DT)&amp;C&amp;"Times New Roman,Normal"&amp;8MOE : CETE Ingénierie&amp;R&amp;"Times New Roman,Normal"&amp;8MOA : APIJ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679473C03D31B4A8C33AF4CD7530A6E" ma:contentTypeVersion="15" ma:contentTypeDescription="Crée un document." ma:contentTypeScope="" ma:versionID="1d4755fa282a325373389870e09c809f">
  <xsd:schema xmlns:xsd="http://www.w3.org/2001/XMLSchema" xmlns:xs="http://www.w3.org/2001/XMLSchema" xmlns:p="http://schemas.microsoft.com/office/2006/metadata/properties" xmlns:ns2="b5cec005-34b5-4a70-907c-b8d013b54e78" xmlns:ns3="f62d6d10-dfd7-4374-848a-11bafb9827d8" targetNamespace="http://schemas.microsoft.com/office/2006/metadata/properties" ma:root="true" ma:fieldsID="23dbedbcaf3427e1259fc670de6ec94f" ns2:_="" ns3:_="">
    <xsd:import namespace="b5cec005-34b5-4a70-907c-b8d013b54e78"/>
    <xsd:import namespace="f62d6d10-dfd7-4374-848a-11bafb9827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cec005-34b5-4a70-907c-b8d013b54e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916287f6-2fff-41d9-b39b-cf2ded9e9d9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2d6d10-dfd7-4374-848a-11bafb9827d8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e14bd2a-8063-432c-8e26-c6744de7c217}" ma:internalName="TaxCatchAll" ma:showField="CatchAllData" ma:web="f62d6d10-dfd7-4374-848a-11bafb9827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5cec005-34b5-4a70-907c-b8d013b54e78">
      <Terms xmlns="http://schemas.microsoft.com/office/infopath/2007/PartnerControls"/>
    </lcf76f155ced4ddcb4097134ff3c332f>
    <TaxCatchAll xmlns="f62d6d10-dfd7-4374-848a-11bafb9827d8" xsi:nil="true"/>
  </documentManagement>
</p:properties>
</file>

<file path=customXml/itemProps1.xml><?xml version="1.0" encoding="utf-8"?>
<ds:datastoreItem xmlns:ds="http://schemas.openxmlformats.org/officeDocument/2006/customXml" ds:itemID="{E621B3DD-962A-4BA3-8767-4EB19C90E3D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97244DC-9DF8-41DF-94B9-75F13AFCF5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cec005-34b5-4a70-907c-b8d013b54e78"/>
    <ds:schemaRef ds:uri="f62d6d10-dfd7-4374-848a-11bafb9827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A5B1F7A-E67B-40CE-A2CD-0905BABDAE10}">
  <ds:schemaRefs>
    <ds:schemaRef ds:uri="http://schemas.microsoft.com/office/2006/metadata/properties"/>
    <ds:schemaRef ds:uri="http://schemas.microsoft.com/office/infopath/2007/PartnerControls"/>
    <ds:schemaRef ds:uri="b5cec005-34b5-4a70-907c-b8d013b54e78"/>
    <ds:schemaRef ds:uri="f62d6d10-dfd7-4374-848a-11bafb9827d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CETE</dc:creator>
  <cp:keywords/>
  <dc:description/>
  <cp:lastModifiedBy>Davy THESEE</cp:lastModifiedBy>
  <cp:revision/>
  <cp:lastPrinted>2025-01-03T15:20:12Z</cp:lastPrinted>
  <dcterms:created xsi:type="dcterms:W3CDTF">2023-07-26T19:52:52Z</dcterms:created>
  <dcterms:modified xsi:type="dcterms:W3CDTF">2025-01-06T19:14:19Z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0x0101007679473C03D31B4A8C33AF4CD7530A6E</vt:lpwstr>
  </property>
  <property fmtid="{D5CDD505-2E9C-101B-9397-08002B2CF9AE}" pid="3" name="Order">
    <vt:r8>2939300</vt:r8>
  </property>
  <property fmtid="{D5CDD505-2E9C-101B-9397-08002B2CF9AE}" pid="4" name="MediaServiceImageTags">
    <vt:lpwstr/>
  </property>
</Properties>
</file>