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gebau34-my.sharepoint.com/personal/frederic_mortreux_ingebau_fr/Documents/57-24 DDFIP Béziers Verdier - Sanitaires/Ingebau/03 AMT/DCE/"/>
    </mc:Choice>
  </mc:AlternateContent>
  <xr:revisionPtr revIDLastSave="0" documentId="115_{84729333-75B7-4359-B7E4-A1D65632DA62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Lot N°03 Page de garde" sheetId="1" r:id="rId1"/>
    <sheet name="Lot N°03 MACROLOT PLOMBERIE" sheetId="2" r:id="rId2"/>
  </sheets>
  <definedNames>
    <definedName name="_xlnm.Print_Titles" localSheetId="1">'Lot N°03 MACROLOT PLOMBERIE'!$1:$2</definedName>
    <definedName name="_xlnm.Print_Area" localSheetId="1">'Lot N°03 MACROLOT PLOMBERIE'!$A$1:$F$183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F15" i="2"/>
  <c r="F19" i="2"/>
  <c r="F24" i="2"/>
  <c r="F30" i="2"/>
  <c r="F32" i="2"/>
  <c r="F34" i="2"/>
  <c r="F40" i="2"/>
  <c r="F45" i="2"/>
  <c r="F50" i="2"/>
  <c r="F55" i="2"/>
  <c r="F60" i="2"/>
  <c r="F65" i="2"/>
  <c r="F70" i="2"/>
  <c r="F75" i="2"/>
  <c r="F80" i="2"/>
  <c r="F86" i="2"/>
  <c r="F93" i="2"/>
  <c r="F100" i="2"/>
  <c r="F106" i="2"/>
  <c r="F113" i="2"/>
  <c r="F117" i="2"/>
  <c r="F120" i="2"/>
  <c r="F124" i="2"/>
  <c r="F129" i="2"/>
  <c r="F130" i="2"/>
  <c r="F131" i="2"/>
  <c r="F132" i="2"/>
  <c r="F133" i="2"/>
  <c r="F138" i="2"/>
  <c r="F144" i="2"/>
  <c r="F148" i="2"/>
  <c r="F154" i="2"/>
  <c r="F162" i="2"/>
  <c r="F168" i="2"/>
  <c r="F174" i="2"/>
  <c r="F180" i="2"/>
  <c r="F181" i="2" s="1"/>
  <c r="B181" i="2"/>
  <c r="F182" i="2" l="1"/>
</calcChain>
</file>

<file path=xl/sharedStrings.xml><?xml version="1.0" encoding="utf-8"?>
<sst xmlns="http://schemas.openxmlformats.org/spreadsheetml/2006/main" count="353" uniqueCount="353">
  <si>
    <t>U</t>
  </si>
  <si>
    <t>Quantité</t>
  </si>
  <si>
    <t>Prix en €</t>
  </si>
  <si>
    <t>Total en €</t>
  </si>
  <si>
    <t>PLOMBERIES SANITAIRES</t>
  </si>
  <si>
    <t>CH3</t>
  </si>
  <si>
    <t>PLOMB</t>
  </si>
  <si>
    <t>DESCRIPTION DES TRAVAUX</t>
  </si>
  <si>
    <t>CH4</t>
  </si>
  <si>
    <t>Révision et dépose d'installation</t>
  </si>
  <si>
    <t>CH5</t>
  </si>
  <si>
    <t>Neutralisation du réseau</t>
  </si>
  <si>
    <t>CH6</t>
  </si>
  <si>
    <t xml:space="preserve">6 </t>
  </si>
  <si>
    <t>Pied de colonne d'immeuble.</t>
  </si>
  <si>
    <t>ENS</t>
  </si>
  <si>
    <t>ART</t>
  </si>
  <si>
    <t>O UAA011</t>
  </si>
  <si>
    <t>Localisation :</t>
  </si>
  <si>
    <t>- Alimentation en eau potable</t>
  </si>
  <si>
    <t>- Liaison sur circuit de chauffage au droit des travaux</t>
  </si>
  <si>
    <t>VMC bloc sanitaire</t>
  </si>
  <si>
    <t>CH5</t>
  </si>
  <si>
    <t>VMC Sanitaire simple flux</t>
  </si>
  <si>
    <t>CH6</t>
  </si>
  <si>
    <t xml:space="preserve">7 </t>
  </si>
  <si>
    <t>VMC Sanitaire simple flux</t>
  </si>
  <si>
    <t>U</t>
  </si>
  <si>
    <t>ART</t>
  </si>
  <si>
    <t>000-J469</t>
  </si>
  <si>
    <t>Localisation :</t>
  </si>
  <si>
    <t>Bloc WC R+1 et R+2 neuf</t>
  </si>
  <si>
    <t xml:space="preserve">8 </t>
  </si>
  <si>
    <t>Forfait par bouche d'extraction 90 m3/h</t>
  </si>
  <si>
    <t>U</t>
  </si>
  <si>
    <t>ART</t>
  </si>
  <si>
    <t>000-J470</t>
  </si>
  <si>
    <t>Localisation :</t>
  </si>
  <si>
    <t>Bloc WC R+1 et R+2 neuf</t>
  </si>
  <si>
    <t>Réseaux de distribution</t>
  </si>
  <si>
    <t>CH5</t>
  </si>
  <si>
    <t>Distribution d'eau froide</t>
  </si>
  <si>
    <t>CH6</t>
  </si>
  <si>
    <t xml:space="preserve">9 </t>
  </si>
  <si>
    <t>Forfait distribution d'eau froide</t>
  </si>
  <si>
    <t>U</t>
  </si>
  <si>
    <t>ART</t>
  </si>
  <si>
    <t>000-J471</t>
  </si>
  <si>
    <t>Localisation :</t>
  </si>
  <si>
    <t>Bloc WC R+1 et R+2 neuf</t>
  </si>
  <si>
    <t>Appareils sanitaires</t>
  </si>
  <si>
    <t>CH5</t>
  </si>
  <si>
    <t>Lave-mains en porcelaine vitrifiée</t>
  </si>
  <si>
    <t>CH6</t>
  </si>
  <si>
    <t xml:space="preserve">10 </t>
  </si>
  <si>
    <t>Lave-mains porcelaine, série standard, blanc.</t>
  </si>
  <si>
    <t>U</t>
  </si>
  <si>
    <t>ART</t>
  </si>
  <si>
    <t>O_CDA101</t>
  </si>
  <si>
    <t>Vasque en porcelaine vitrifiée a recouvrement</t>
  </si>
  <si>
    <t>CH6</t>
  </si>
  <si>
    <t xml:space="preserve">11 </t>
  </si>
  <si>
    <t>Vasque porcelaine à recouvrement, série économique courante, blanche.</t>
  </si>
  <si>
    <t>U</t>
  </si>
  <si>
    <t>ART</t>
  </si>
  <si>
    <t>O_CBA001</t>
  </si>
  <si>
    <t>Robinetterie temporisée électronique</t>
  </si>
  <si>
    <t>CH6</t>
  </si>
  <si>
    <t xml:space="preserve">12 </t>
  </si>
  <si>
    <t>Robinet temporisé à mitigeur sur plage électronique sur secteur.</t>
  </si>
  <si>
    <t>U</t>
  </si>
  <si>
    <t>ART</t>
  </si>
  <si>
    <t>O_CIA019</t>
  </si>
  <si>
    <t>Localisation :</t>
  </si>
  <si>
    <t xml:space="preserve">Bloc WC R+1 et R+2 neuf </t>
  </si>
  <si>
    <t>Plans vasque et lavabo PMR</t>
  </si>
  <si>
    <t>WC</t>
  </si>
  <si>
    <t>CH6</t>
  </si>
  <si>
    <t>Bloc wc sur socle en porcelaine vitrifiée pour handicapé</t>
  </si>
  <si>
    <t>CH6</t>
  </si>
  <si>
    <t xml:space="preserve">13 </t>
  </si>
  <si>
    <t>Bloc-wc surélevé sur socle, série économique, blanc.</t>
  </si>
  <si>
    <t>U</t>
  </si>
  <si>
    <t>ART</t>
  </si>
  <si>
    <t>OPEDB005</t>
  </si>
  <si>
    <t>Localisation :</t>
  </si>
  <si>
    <t>Bloc WC R+1 et R+2 neuf</t>
  </si>
  <si>
    <t>Bloc wc sur socle en porcelaine vitrifiée pour collectivité</t>
  </si>
  <si>
    <t>CH6</t>
  </si>
  <si>
    <t xml:space="preserve">14 </t>
  </si>
  <si>
    <t>Bloc-wc de collectivité sur socle, série économique, blanc</t>
  </si>
  <si>
    <t>U</t>
  </si>
  <si>
    <t>ART</t>
  </si>
  <si>
    <t>OPEDC007</t>
  </si>
  <si>
    <t>Localisation :</t>
  </si>
  <si>
    <t>Bloc WC R+1 et R+2 neuf</t>
  </si>
  <si>
    <t>Robinets de chasse apparents</t>
  </si>
  <si>
    <t>CH6</t>
  </si>
  <si>
    <t xml:space="preserve">15 </t>
  </si>
  <si>
    <t>Robinet de chasse apparent avec réglage manuel du débit.</t>
  </si>
  <si>
    <t>U</t>
  </si>
  <si>
    <t>ART</t>
  </si>
  <si>
    <t>O_EGA001</t>
  </si>
  <si>
    <t>Localisation :</t>
  </si>
  <si>
    <t>Bloc WC R+1 et R+2 neuf</t>
  </si>
  <si>
    <t>Abattant indépendant</t>
  </si>
  <si>
    <t>CH6</t>
  </si>
  <si>
    <t xml:space="preserve">16 </t>
  </si>
  <si>
    <t>Double, série courante.</t>
  </si>
  <si>
    <t>U</t>
  </si>
  <si>
    <t>ART</t>
  </si>
  <si>
    <t>O EIB003</t>
  </si>
  <si>
    <t>Localisation :</t>
  </si>
  <si>
    <t>Bloc WC R+1 et R+2 neuf</t>
  </si>
  <si>
    <t>Abattant handicape courant</t>
  </si>
  <si>
    <t>CH6</t>
  </si>
  <si>
    <t xml:space="preserve">17 </t>
  </si>
  <si>
    <t>Abattant avec couvercle, blanc.</t>
  </si>
  <si>
    <t>U</t>
  </si>
  <si>
    <t>ART</t>
  </si>
  <si>
    <t>O EIC003</t>
  </si>
  <si>
    <t>Localisation :</t>
  </si>
  <si>
    <t>Bloc WC R+1 et R+2 neuf</t>
  </si>
  <si>
    <t>Vidoir en porcelaine vitrifiée</t>
  </si>
  <si>
    <t>CH6</t>
  </si>
  <si>
    <t xml:space="preserve">18 </t>
  </si>
  <si>
    <t>Vidoir céramique, pose au sol, blanc.</t>
  </si>
  <si>
    <t>U</t>
  </si>
  <si>
    <t>ART</t>
  </si>
  <si>
    <t>OPGDA001</t>
  </si>
  <si>
    <t>Localisation :</t>
  </si>
  <si>
    <t>Bloc WC R+1 et R+2 neuf</t>
  </si>
  <si>
    <t>Mélangeurs pour bacs</t>
  </si>
  <si>
    <t>CH6</t>
  </si>
  <si>
    <t xml:space="preserve">19 </t>
  </si>
  <si>
    <t>Mélangeur mural pour bac, bec à col de cygne.</t>
  </si>
  <si>
    <t>U</t>
  </si>
  <si>
    <t>ART</t>
  </si>
  <si>
    <t>O_GEB005</t>
  </si>
  <si>
    <t>Localisation :</t>
  </si>
  <si>
    <t>Bloc WC R+1 et R+2 neuf</t>
  </si>
  <si>
    <t>Barres d'appui PMR</t>
  </si>
  <si>
    <t>CH5</t>
  </si>
  <si>
    <t xml:space="preserve">20 </t>
  </si>
  <si>
    <t>Barre d'appui inox et poli, coudée à 135°, 40 par 40 cm.</t>
  </si>
  <si>
    <t>U</t>
  </si>
  <si>
    <t>ART</t>
  </si>
  <si>
    <t>OSKIA223</t>
  </si>
  <si>
    <t>Localisation :</t>
  </si>
  <si>
    <t>Bloc WC R+1 et R+2 neuf</t>
  </si>
  <si>
    <t>Distribution de papiers</t>
  </si>
  <si>
    <t>CH5</t>
  </si>
  <si>
    <t xml:space="preserve">21 </t>
  </si>
  <si>
    <t>Distributeur de papier WC en bobine moyen modèle en acier.</t>
  </si>
  <si>
    <t>U</t>
  </si>
  <si>
    <t>ART</t>
  </si>
  <si>
    <t>ORKGA055</t>
  </si>
  <si>
    <t>Localisation :</t>
  </si>
  <si>
    <t>Bloc WC R+1 et R+2 neuf</t>
  </si>
  <si>
    <t>Distributeur de savon</t>
  </si>
  <si>
    <t>CH5</t>
  </si>
  <si>
    <t>Distributeur mécanique</t>
  </si>
  <si>
    <t>CH6</t>
  </si>
  <si>
    <t xml:space="preserve">22 </t>
  </si>
  <si>
    <t>Distributeur mécanique à poussoir, mural.</t>
  </si>
  <si>
    <t>U</t>
  </si>
  <si>
    <t>ART</t>
  </si>
  <si>
    <t>OSKFC003</t>
  </si>
  <si>
    <t>Localisation :</t>
  </si>
  <si>
    <t>Bloc WC R+1 et R+2 neuf</t>
  </si>
  <si>
    <t>Réseaux d’évacuation</t>
  </si>
  <si>
    <t>CH5</t>
  </si>
  <si>
    <t>Vidanges d'appareils sanitaires</t>
  </si>
  <si>
    <t>CH6</t>
  </si>
  <si>
    <t>TUBES PVC OU CUIVRE :</t>
  </si>
  <si>
    <t>CH6</t>
  </si>
  <si>
    <t xml:space="preserve">23 </t>
  </si>
  <si>
    <t>Tube P.V.C. diamètre 44 x 50.</t>
  </si>
  <si>
    <t>ML</t>
  </si>
  <si>
    <t>ART</t>
  </si>
  <si>
    <t>O OAA035</t>
  </si>
  <si>
    <t>Localisation :</t>
  </si>
  <si>
    <t>Bloc WC R+1 et R+2 neuf</t>
  </si>
  <si>
    <t>- Vasque et Lavabo PMR</t>
  </si>
  <si>
    <t>Evacuations en fonte ductile</t>
  </si>
  <si>
    <t>CH6</t>
  </si>
  <si>
    <t>COLLECTEURS EU ET EV EN FONTE A EMBOITEMENT :</t>
  </si>
  <si>
    <t>CH6</t>
  </si>
  <si>
    <t xml:space="preserve">24 </t>
  </si>
  <si>
    <t>Collecteurs en fonte à emboîtement, diamètre nominal de 100.</t>
  </si>
  <si>
    <t>ML</t>
  </si>
  <si>
    <t>ART</t>
  </si>
  <si>
    <t>O_OBD005</t>
  </si>
  <si>
    <t>Localisation :</t>
  </si>
  <si>
    <t>VP support d'étanchéité</t>
  </si>
  <si>
    <t>Evacuation en P.V.C.</t>
  </si>
  <si>
    <t>CH6</t>
  </si>
  <si>
    <t>Collecteurs, chutes et accessoires</t>
  </si>
  <si>
    <t>CH6</t>
  </si>
  <si>
    <t xml:space="preserve">25 </t>
  </si>
  <si>
    <t>Collecteurs en P.V.C. diamètre 110.</t>
  </si>
  <si>
    <t>ML</t>
  </si>
  <si>
    <t>ART</t>
  </si>
  <si>
    <t>O OCA003</t>
  </si>
  <si>
    <t>Localisation :</t>
  </si>
  <si>
    <t>Bloc WC R+1 et R+2 neuf</t>
  </si>
  <si>
    <t>- collecteur EU</t>
  </si>
  <si>
    <t>- collecteur EV</t>
  </si>
  <si>
    <t>- VP</t>
  </si>
  <si>
    <t xml:space="preserve">26 </t>
  </si>
  <si>
    <t>Culotte simple de diamètre 110.</t>
  </si>
  <si>
    <t>U</t>
  </si>
  <si>
    <t>ART</t>
  </si>
  <si>
    <t>O OCA043</t>
  </si>
  <si>
    <t>Localisation :</t>
  </si>
  <si>
    <t>Bloc WC R+1 et R+2 neuf</t>
  </si>
  <si>
    <t xml:space="preserve">27 </t>
  </si>
  <si>
    <t>Tampon hermétique de diamètre 110.</t>
  </si>
  <si>
    <t>U</t>
  </si>
  <si>
    <t>ART</t>
  </si>
  <si>
    <t>O OCA083</t>
  </si>
  <si>
    <t>Attentes d'évacuations</t>
  </si>
  <si>
    <t>CH6</t>
  </si>
  <si>
    <t>ATTENTES :</t>
  </si>
  <si>
    <t>CH6</t>
  </si>
  <si>
    <t xml:space="preserve">28 </t>
  </si>
  <si>
    <t>Attente diamètre 40.</t>
  </si>
  <si>
    <t>U</t>
  </si>
  <si>
    <t>ART</t>
  </si>
  <si>
    <t>O OGA001</t>
  </si>
  <si>
    <t>Localisation :</t>
  </si>
  <si>
    <t>Bloc WC R+1 et R+2 neuf</t>
  </si>
  <si>
    <t xml:space="preserve">29 </t>
  </si>
  <si>
    <t>Attente diamètre 100.</t>
  </si>
  <si>
    <t>U</t>
  </si>
  <si>
    <t>ART</t>
  </si>
  <si>
    <t>O OGA003</t>
  </si>
  <si>
    <t>Localisation :</t>
  </si>
  <si>
    <t>Bloc WC R+1 et R+2 neuf</t>
  </si>
  <si>
    <t>Régulation thermostatique sur radiateurs</t>
  </si>
  <si>
    <t>CH5</t>
  </si>
  <si>
    <t xml:space="preserve">30 </t>
  </si>
  <si>
    <t>Centrale de programmation</t>
  </si>
  <si>
    <t>U</t>
  </si>
  <si>
    <t>ART</t>
  </si>
  <si>
    <t>000-J607</t>
  </si>
  <si>
    <t xml:space="preserve">31 </t>
  </si>
  <si>
    <t>Points de GTC</t>
  </si>
  <si>
    <t>ft</t>
  </si>
  <si>
    <t>ART</t>
  </si>
  <si>
    <t>000-J608</t>
  </si>
  <si>
    <t xml:space="preserve">32 </t>
  </si>
  <si>
    <t>Sonde d’ambiance</t>
  </si>
  <si>
    <t>U</t>
  </si>
  <si>
    <t>ART</t>
  </si>
  <si>
    <t>000-J609</t>
  </si>
  <si>
    <t xml:space="preserve">33 </t>
  </si>
  <si>
    <t>Transmetteur/récepteur</t>
  </si>
  <si>
    <t>u</t>
  </si>
  <si>
    <t>ART</t>
  </si>
  <si>
    <t>000-J610</t>
  </si>
  <si>
    <t xml:space="preserve">34 </t>
  </si>
  <si>
    <t>Moteur de vanne sans fil</t>
  </si>
  <si>
    <t>U</t>
  </si>
  <si>
    <t>ART</t>
  </si>
  <si>
    <t>000-J611</t>
  </si>
  <si>
    <t>GROS OEUVRE</t>
  </si>
  <si>
    <t>CH3</t>
  </si>
  <si>
    <t>GROSO</t>
  </si>
  <si>
    <t>DESCRIPTION DES TRAVAUX DE GROS OEUVRE</t>
  </si>
  <si>
    <t>CH4</t>
  </si>
  <si>
    <t>Ouvrages en béton</t>
  </si>
  <si>
    <t>CH5</t>
  </si>
  <si>
    <t>Souche de sortie en terrasse</t>
  </si>
  <si>
    <t>CH6</t>
  </si>
  <si>
    <t xml:space="preserve">36 </t>
  </si>
  <si>
    <t>Souche en béton de 50 x 50 cm.</t>
  </si>
  <si>
    <t>U</t>
  </si>
  <si>
    <t>ART</t>
  </si>
  <si>
    <t>C_HBA001</t>
  </si>
  <si>
    <t>Localisation :</t>
  </si>
  <si>
    <t>Bloc WC R+1 et R+2 neuf</t>
  </si>
  <si>
    <t>Trous, scellements, calfeutrements, perméabilité</t>
  </si>
  <si>
    <t>CH5</t>
  </si>
  <si>
    <t>Carottage</t>
  </si>
  <si>
    <t>CH6</t>
  </si>
  <si>
    <t xml:space="preserve">37 </t>
  </si>
  <si>
    <t>Carottages à la scie diamantée, diamètre 60.</t>
  </si>
  <si>
    <t>U</t>
  </si>
  <si>
    <t>ART</t>
  </si>
  <si>
    <t>C_WBC001</t>
  </si>
  <si>
    <t>Localisation :</t>
  </si>
  <si>
    <t>Bloc WC R+1 et R+2 neuf</t>
  </si>
  <si>
    <t xml:space="preserve">38 </t>
  </si>
  <si>
    <t>Carottages à la scie diamantée, diamètre 150</t>
  </si>
  <si>
    <t>U</t>
  </si>
  <si>
    <t>ART</t>
  </si>
  <si>
    <t>000-C799</t>
  </si>
  <si>
    <t>Localisation :</t>
  </si>
  <si>
    <t>Bloc WC R+1 et R+2 neuf</t>
  </si>
  <si>
    <t>- Evacuation EU et EV ; R+2 vers R+1 ; R+1 vers RDC ; RDC vers VS ; VP + VMC en toiture</t>
  </si>
  <si>
    <t>Calfeutrement canalisation en plafond</t>
  </si>
  <si>
    <t>CH6</t>
  </si>
  <si>
    <t xml:space="preserve">39 </t>
  </si>
  <si>
    <t>Calfeutrement en périphérie de canalisation en plafond 100/200 mm</t>
  </si>
  <si>
    <t>U</t>
  </si>
  <si>
    <t>ART</t>
  </si>
  <si>
    <t>000-E135</t>
  </si>
  <si>
    <t>Localisation :</t>
  </si>
  <si>
    <t>Bloc WC R+1 et R+2 neuf</t>
  </si>
  <si>
    <t>ETANCHEITE</t>
  </si>
  <si>
    <t>CH3</t>
  </si>
  <si>
    <t>ETANC</t>
  </si>
  <si>
    <t>DESCRIPTION DES TRAVAUX D'ETANCHEITE</t>
  </si>
  <si>
    <t>CH4</t>
  </si>
  <si>
    <t>Préparations pour réfections</t>
  </si>
  <si>
    <t>CH5</t>
  </si>
  <si>
    <t>Arrachage de complexes d'étanchéité</t>
  </si>
  <si>
    <t>CH6</t>
  </si>
  <si>
    <t xml:space="preserve">41 </t>
  </si>
  <si>
    <t>Etanchéité adhérente au support.</t>
  </si>
  <si>
    <t>M2</t>
  </si>
  <si>
    <t>ART</t>
  </si>
  <si>
    <t>D AFA003</t>
  </si>
  <si>
    <t>Localisation :</t>
  </si>
  <si>
    <t>Bloc WC R+1 et R+2 neuf</t>
  </si>
  <si>
    <t>Terrasse inaccessible autoprotégée</t>
  </si>
  <si>
    <t>CH5</t>
  </si>
  <si>
    <t>Bicouche autoadhésive :</t>
  </si>
  <si>
    <t>CH6</t>
  </si>
  <si>
    <t xml:space="preserve">42 </t>
  </si>
  <si>
    <t>Sur ancienne étanchéité (autoadhésive).</t>
  </si>
  <si>
    <t>M2</t>
  </si>
  <si>
    <t>ART</t>
  </si>
  <si>
    <t>D BMA021</t>
  </si>
  <si>
    <t>Localisation :</t>
  </si>
  <si>
    <t>Bloc WC R+1 et R+2 neuf</t>
  </si>
  <si>
    <t>Relevés d’étanchéité</t>
  </si>
  <si>
    <t>CH5</t>
  </si>
  <si>
    <t>Relevés et retombées non isolés thermiquement</t>
  </si>
  <si>
    <t>CH6</t>
  </si>
  <si>
    <t xml:space="preserve">43 </t>
  </si>
  <si>
    <t>Autoprotégé (relief maçonné).</t>
  </si>
  <si>
    <t>ML</t>
  </si>
  <si>
    <t>ART</t>
  </si>
  <si>
    <t>D OAG003</t>
  </si>
  <si>
    <t>Localisation :</t>
  </si>
  <si>
    <t>Bloc WC R+1 et R+2 neuf</t>
  </si>
  <si>
    <t>Montant HT du Lot N°03 MACROLOT PLOMBERIE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</si>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</sst>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6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sz val="12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i/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1" fillId="0" borderId="0" applyFill="0">
      <alignment horizontal="left" vertical="top" wrapText="1" inden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6" fillId="0" borderId="0" applyFill="0">
      <alignment horizontal="left" vertical="top" wrapText="1" indent="2"/>
    </xf>
    <xf numFmtId="0" fontId="6" fillId="0" borderId="0" applyFill="0">
      <alignment horizontal="left" vertical="top" wrapText="1" indent="2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3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 indent="5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5"/>
    </xf>
    <xf numFmtId="0" fontId="18" fillId="0" borderId="0" applyFill="0">
      <alignment horizontal="left" vertical="top" wrapText="1" indent="5"/>
    </xf>
    <xf numFmtId="0" fontId="18" fillId="0" borderId="0" applyFill="0">
      <alignment horizontal="left" vertical="top" wrapText="1" indent="5"/>
    </xf>
    <xf numFmtId="0" fontId="19" fillId="0" borderId="0" applyFill="0">
      <alignment horizontal="left" vertical="top" wrapText="1" indent="5"/>
    </xf>
    <xf numFmtId="0" fontId="18" fillId="0" borderId="0" applyFill="0">
      <alignment horizontal="left" vertical="top" wrapText="1" indent="5"/>
    </xf>
    <xf numFmtId="0" fontId="18" fillId="0" borderId="0" applyFill="0">
      <alignment horizontal="left" vertical="top" wrapText="1" indent="5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 indent="1"/>
    </xf>
    <xf numFmtId="0" fontId="23" fillId="0" borderId="0" applyFill="0">
      <alignment horizontal="left" vertical="top" wrapText="1"/>
    </xf>
  </cellStyleXfs>
  <cellXfs count="41">
    <xf numFmtId="0" fontId="0" fillId="0" borderId="0" xfId="0"/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24" fillId="0" borderId="15" xfId="0" applyFont="1" applyBorder="1" applyAlignment="1">
      <alignment horizontal="left" vertical="top" wrapText="1"/>
    </xf>
    <xf numFmtId="0" fontId="24" fillId="0" borderId="15" xfId="0" applyFont="1" applyBorder="1" applyAlignment="1">
      <alignment horizontal="center" vertical="top" wrapText="1"/>
    </xf>
    <xf numFmtId="0" fontId="24" fillId="0" borderId="15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8" fillId="3" borderId="6" xfId="10" applyBorder="1">
      <alignment horizontal="left" vertical="top" wrapText="1"/>
    </xf>
    <xf numFmtId="0" fontId="8" fillId="3" borderId="9" xfId="10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1" fillId="0" borderId="6" xfId="14" applyBorder="1" applyAlignment="1">
      <alignment horizontal="left" vertical="top" wrapText="1"/>
    </xf>
    <xf numFmtId="0" fontId="11" fillId="0" borderId="9" xfId="14" applyBorder="1">
      <alignment horizontal="left" vertical="top" wrapText="1" indent="1"/>
    </xf>
    <xf numFmtId="0" fontId="14" fillId="0" borderId="6" xfId="18" applyBorder="1" applyAlignment="1">
      <alignment horizontal="left" vertical="top" wrapText="1"/>
    </xf>
    <xf numFmtId="0" fontId="14" fillId="0" borderId="9" xfId="18" applyBorder="1">
      <alignment horizontal="left" vertical="top" wrapText="1" indent="2"/>
    </xf>
    <xf numFmtId="0" fontId="10" fillId="0" borderId="6" xfId="22" applyBorder="1" applyAlignment="1">
      <alignment horizontal="left" vertical="top" wrapText="1"/>
    </xf>
    <xf numFmtId="0" fontId="10" fillId="0" borderId="9" xfId="22" applyBorder="1">
      <alignment horizontal="left" vertical="top" wrapText="1" indent="3"/>
    </xf>
    <xf numFmtId="0" fontId="6" fillId="0" borderId="6" xfId="26" applyBorder="1" applyAlignment="1">
      <alignment horizontal="left" vertical="top" wrapText="1"/>
    </xf>
    <xf numFmtId="0" fontId="6" fillId="0" borderId="9" xfId="26" applyBorder="1">
      <alignment horizontal="left" vertical="top" wrapText="1" indent="5"/>
    </xf>
    <xf numFmtId="0" fontId="0" fillId="0" borderId="8" xfId="0" applyBorder="1" applyAlignment="1" applyProtection="1">
      <alignment horizontal="left" vertical="top"/>
      <protection locked="0"/>
    </xf>
    <xf numFmtId="165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right" vertical="top" wrapText="1"/>
      <protection locked="0"/>
    </xf>
    <xf numFmtId="0" fontId="0" fillId="0" borderId="6" xfId="0" applyBorder="1" applyAlignment="1">
      <alignment horizontal="left" vertical="top" wrapText="1"/>
    </xf>
    <xf numFmtId="0" fontId="17" fillId="0" borderId="9" xfId="35" applyBorder="1">
      <alignment horizontal="left" vertical="top" wrapText="1" indent="5"/>
    </xf>
    <xf numFmtId="0" fontId="19" fillId="0" borderId="9" xfId="38" applyBorder="1">
      <alignment horizontal="left" vertical="top" wrapText="1" indent="5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164" fontId="24" fillId="0" borderId="0" xfId="0" applyNumberFormat="1" applyFont="1" applyAlignment="1">
      <alignment horizontal="right" vertical="top" wrapText="1"/>
    </xf>
    <xf numFmtId="165" fontId="25" fillId="4" borderId="0" xfId="0" applyNumberFormat="1" applyFont="1" applyFill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</xdr:row>
      <xdr:rowOff>83570</xdr:rowOff>
    </xdr:from>
    <xdr:to>
      <xdr:col>0</xdr:col>
      <xdr:colOff>6444000</xdr:colOff>
      <xdr:row>7</xdr:row>
      <xdr:rowOff>101335</xdr:rowOff>
    </xdr:to>
    <xdr:sp macro="" textlink="">
      <xdr:nvSpPr>
        <xdr:cNvPr id="3" name="Forme1"/>
        <xdr:cNvSpPr/>
      </xdr:nvSpPr>
      <xdr:spPr>
        <a:xfrm>
          <a:off x="274070" y="274070"/>
          <a:ext cx="6190748" cy="1160765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FFFFFF"/>
              </a:solidFill>
              <a:latin typeface="Arial"/>
            </a:rPr>
            <a:t>DDFIP34</a:t>
          </a:r>
        </a:p>
        <a:p>
          <a:pPr algn="l"/>
          <a:endParaRPr sz="6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334 ALLEE HENRI II DE MONTMORENCY</a:t>
          </a:r>
        </a:p>
        <a:p>
          <a:pPr algn="l"/>
          <a:endParaRPr sz="10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34954MONTPELLIER CEDEX 2</a:t>
          </a:r>
        </a:p>
        <a:p>
          <a:pPr algn="l"/>
          <a:endParaRPr sz="800">
            <a:solidFill>
              <a:srgbClr val="FFFFFF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FFFFFF"/>
              </a:solidFill>
              <a:latin typeface="Arial"/>
            </a:rPr>
            <a:t>       </a:t>
          </a:r>
        </a:p>
      </xdr:txBody>
    </xdr:sp>
    <xdr:clientData/>
  </xdr:twoCellAnchor>
  <xdr:twoCellAnchor editAs="absolute">
    <xdr:from>
      <xdr:col>0</xdr:col>
      <xdr:colOff>936000</xdr:colOff>
      <xdr:row>14</xdr:row>
      <xdr:rowOff>186548</xdr:rowOff>
    </xdr:from>
    <xdr:to>
      <xdr:col>0</xdr:col>
      <xdr:colOff>6264000</xdr:colOff>
      <xdr:row>21</xdr:row>
      <xdr:rowOff>46057</xdr:rowOff>
    </xdr:to>
    <xdr:sp macro="" textlink="">
      <xdr:nvSpPr>
        <xdr:cNvPr id="4" name="Forme2"/>
        <xdr:cNvSpPr/>
      </xdr:nvSpPr>
      <xdr:spPr>
        <a:xfrm>
          <a:off x="951183" y="2853548"/>
          <a:ext cx="5320174" cy="119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0" b="1" i="0">
              <a:solidFill>
                <a:srgbClr val="ADADAD"/>
              </a:solidFill>
              <a:latin typeface="Arial"/>
            </a:rPr>
            <a:t>DPGF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8</xdr:row>
      <xdr:rowOff>39809</xdr:rowOff>
    </xdr:from>
    <xdr:to>
      <xdr:col>0</xdr:col>
      <xdr:colOff>6444000</xdr:colOff>
      <xdr:row>13</xdr:row>
      <xdr:rowOff>183587</xdr:rowOff>
    </xdr:to>
    <xdr:sp macro="" textlink="">
      <xdr:nvSpPr>
        <xdr:cNvPr id="5" name="Forme3"/>
        <xdr:cNvSpPr/>
      </xdr:nvSpPr>
      <xdr:spPr>
        <a:xfrm>
          <a:off x="274070" y="1563809"/>
          <a:ext cx="6190748" cy="1096278"/>
        </a:xfrm>
        <a:prstGeom prst="roundRect">
          <a:avLst>
            <a:gd name="adj" fmla="val 10005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400" b="0" i="0">
              <a:solidFill>
                <a:srgbClr val="848484"/>
              </a:solidFill>
              <a:latin typeface="MS Shell Dlg"/>
            </a:rPr>
            <a:t> CFIP BEZIERS</a:t>
          </a:r>
        </a:p>
        <a:p>
          <a:pPr algn="l"/>
          <a:r>
            <a:rPr lang="fr-FR" sz="1400" b="0" i="0">
              <a:solidFill>
                <a:srgbClr val="848484"/>
              </a:solidFill>
              <a:latin typeface="MS Shell Dlg"/>
            </a:rPr>
            <a:t> Aménagement de sanitaires</a:t>
          </a:r>
        </a:p>
        <a:p>
          <a:pPr algn="l"/>
          <a:endParaRPr sz="1400">
            <a:solidFill>
              <a:srgbClr val="848484"/>
            </a:solidFill>
            <a:latin typeface="MS Shell Dlg"/>
          </a:endParaRPr>
        </a:p>
        <a:p>
          <a:pPr algn="l"/>
          <a:endParaRPr sz="800">
            <a:solidFill>
              <a:srgbClr val="848484"/>
            </a:solidFill>
            <a:latin typeface="MS Shell Dlg"/>
          </a:endParaRPr>
        </a:p>
        <a:p>
          <a:pPr algn="l"/>
          <a:r>
            <a:rPr lang="fr-FR" sz="1000" b="0" i="0">
              <a:solidFill>
                <a:srgbClr val="848484"/>
              </a:solidFill>
              <a:latin typeface="MS Shell Dlg"/>
            </a:rPr>
            <a:t>   9 AVENUE PIERRE VERDIER BP 749 - </a:t>
          </a:r>
        </a:p>
        <a:p>
          <a:pPr algn="l"/>
          <a:r>
            <a:rPr lang="fr-FR" sz="1000" b="0" i="0">
              <a:solidFill>
                <a:srgbClr val="848484"/>
              </a:solidFill>
              <a:latin typeface="MS Shell Dlg"/>
            </a:rPr>
            <a:t>  34529 - BEZIERS CEDEX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5292000</xdr:colOff>
      <xdr:row>2</xdr:row>
      <xdr:rowOff>175905</xdr:rowOff>
    </xdr:from>
    <xdr:to>
      <xdr:col>0</xdr:col>
      <xdr:colOff>6192000</xdr:colOff>
      <xdr:row>5</xdr:row>
      <xdr:rowOff>167256</xdr:rowOff>
    </xdr:to>
    <xdr:pic>
      <xdr:nvPicPr>
        <xdr:cNvPr id="6" name="Forme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4052" y="556905"/>
          <a:ext cx="25" cy="16"/>
        </a:xfrm>
        <a:prstGeom prst="rect">
          <a:avLst/>
        </a:prstGeom>
      </xdr:spPr>
    </xdr:pic>
    <xdr:clientData/>
  </xdr:twoCellAnchor>
  <xdr:twoCellAnchor editAs="absolute">
    <xdr:from>
      <xdr:col>0</xdr:col>
      <xdr:colOff>936000</xdr:colOff>
      <xdr:row>23</xdr:row>
      <xdr:rowOff>116465</xdr:rowOff>
    </xdr:from>
    <xdr:to>
      <xdr:col>0</xdr:col>
      <xdr:colOff>6264000</xdr:colOff>
      <xdr:row>29</xdr:row>
      <xdr:rowOff>166474</xdr:rowOff>
    </xdr:to>
    <xdr:sp macro="" textlink="">
      <xdr:nvSpPr>
        <xdr:cNvPr id="7" name="Forme6"/>
        <xdr:cNvSpPr/>
      </xdr:nvSpPr>
      <xdr:spPr>
        <a:xfrm>
          <a:off x="951183" y="4497965"/>
          <a:ext cx="5320174" cy="119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2000" b="1" i="0">
              <a:solidFill>
                <a:srgbClr val="ADADAD"/>
              </a:solidFill>
              <a:latin typeface="Arial"/>
            </a:rPr>
            <a:t>Lot N°03 MACROLOT PLOMBERIE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44</xdr:row>
      <xdr:rowOff>114157</xdr:rowOff>
    </xdr:from>
    <xdr:to>
      <xdr:col>0</xdr:col>
      <xdr:colOff>6444000</xdr:colOff>
      <xdr:row>47</xdr:row>
      <xdr:rowOff>10187</xdr:rowOff>
    </xdr:to>
    <xdr:sp macro="" textlink="">
      <xdr:nvSpPr>
        <xdr:cNvPr id="8" name="Forme7"/>
        <xdr:cNvSpPr/>
      </xdr:nvSpPr>
      <xdr:spPr>
        <a:xfrm>
          <a:off x="274070" y="8496157"/>
          <a:ext cx="6190748" cy="467530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Economiste : INGEBAU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 Portable : 07 50 05 49 87    Email : frederic.mortreux@ingebau.fr</a:t>
          </a:r>
        </a:p>
      </xdr:txBody>
    </xdr:sp>
    <xdr:clientData/>
  </xdr:twoCellAnchor>
  <xdr:twoCellAnchor editAs="absolute">
    <xdr:from>
      <xdr:col>0</xdr:col>
      <xdr:colOff>4860000</xdr:colOff>
      <xdr:row>47</xdr:row>
      <xdr:rowOff>106917</xdr:rowOff>
    </xdr:from>
    <xdr:to>
      <xdr:col>0</xdr:col>
      <xdr:colOff>6444000</xdr:colOff>
      <xdr:row>49</xdr:row>
      <xdr:rowOff>16109</xdr:rowOff>
    </xdr:to>
    <xdr:sp macro="" textlink="">
      <xdr:nvSpPr>
        <xdr:cNvPr id="9" name="Forme8"/>
        <xdr:cNvSpPr/>
      </xdr:nvSpPr>
      <xdr:spPr>
        <a:xfrm>
          <a:off x="4884887" y="9060417"/>
          <a:ext cx="1579930" cy="29019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19 novembre 2024</a:t>
          </a:r>
        </a:p>
      </xdr:txBody>
    </xdr:sp>
    <xdr:clientData/>
  </xdr:twoCellAnchor>
  <xdr:twoCellAnchor editAs="absolute">
    <xdr:from>
      <xdr:col>0</xdr:col>
      <xdr:colOff>5364000</xdr:colOff>
      <xdr:row>42</xdr:row>
      <xdr:rowOff>140478</xdr:rowOff>
    </xdr:from>
    <xdr:to>
      <xdr:col>0</xdr:col>
      <xdr:colOff>6480000</xdr:colOff>
      <xdr:row>43</xdr:row>
      <xdr:rowOff>175683</xdr:rowOff>
    </xdr:to>
    <xdr:sp macro="" textlink="">
      <xdr:nvSpPr>
        <xdr:cNvPr id="10" name="Forme9"/>
        <xdr:cNvSpPr/>
      </xdr:nvSpPr>
      <xdr:spPr>
        <a:xfrm>
          <a:off x="5368539" y="8141478"/>
          <a:ext cx="1112400" cy="225704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DCE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108743</xdr:rowOff>
    </xdr:from>
    <xdr:to>
      <xdr:col>6</xdr:col>
      <xdr:colOff>36000</xdr:colOff>
      <xdr:row>0</xdr:row>
      <xdr:rowOff>667996</xdr:rowOff>
    </xdr:to>
    <xdr:sp macro="" textlink="">
      <xdr:nvSpPr>
        <xdr:cNvPr id="3" name="Forme1"/>
        <xdr:cNvSpPr/>
      </xdr:nvSpPr>
      <xdr:spPr>
        <a:xfrm>
          <a:off x="683530" y="108743"/>
          <a:ext cx="5716800" cy="559252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CFIP BEZIERS Aménagement de sanitaires -  9 AVENUE PIERRE VERDIER BP 749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DDFIP34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334 ALLEE HENRI II DE MONTMORENCY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N°03 MACROLOT PLOMBERIE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504000</xdr:colOff>
      <xdr:row>0</xdr:row>
      <xdr:rowOff>264091</xdr:rowOff>
    </xdr:from>
    <xdr:to>
      <xdr:col>5</xdr:col>
      <xdr:colOff>756000</xdr:colOff>
      <xdr:row>0</xdr:row>
      <xdr:rowOff>512648</xdr:rowOff>
    </xdr:to>
    <xdr:sp macro="" textlink="">
      <xdr:nvSpPr>
        <xdr:cNvPr id="4" name="Forme2"/>
        <xdr:cNvSpPr/>
      </xdr:nvSpPr>
      <xdr:spPr>
        <a:xfrm>
          <a:off x="5312896" y="264091"/>
          <a:ext cx="978691" cy="24855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DPGF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CB48B-0FD1-4512-853C-EB09A2A99DDB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A4A15-E016-42BF-9931-F0A93BD47249}">
  <sheetPr>
    <pageSetUpPr fitToPage="1"/>
  </sheetPr>
  <dimension ref="A1:ZZ184"/>
  <sheetViews>
    <sheetView showGridLines="0" tabSelected="1" workbookViewId="0">
      <pane xSplit="2" ySplit="2" topLeftCell="C167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66.599999999999994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ht="18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 t="s">
        <v>6</v>
      </c>
    </row>
    <row r="5" spans="1:702" ht="15.75" x14ac:dyDescent="0.25">
      <c r="A5" s="15"/>
      <c r="B5" s="16" t="s">
        <v>7</v>
      </c>
      <c r="C5" s="12"/>
      <c r="D5" s="12"/>
      <c r="E5" s="12"/>
      <c r="F5" s="13"/>
      <c r="ZY5" t="s">
        <v>8</v>
      </c>
      <c r="ZZ5" s="14"/>
    </row>
    <row r="6" spans="1:702" x14ac:dyDescent="0.25">
      <c r="A6" s="17"/>
      <c r="B6" s="18" t="s">
        <v>9</v>
      </c>
      <c r="C6" s="12"/>
      <c r="D6" s="12"/>
      <c r="E6" s="12"/>
      <c r="F6" s="13"/>
      <c r="ZY6" t="s">
        <v>10</v>
      </c>
      <c r="ZZ6" s="14"/>
    </row>
    <row r="7" spans="1:702" x14ac:dyDescent="0.25">
      <c r="A7" s="19"/>
      <c r="B7" s="20" t="s">
        <v>11</v>
      </c>
      <c r="C7" s="12"/>
      <c r="D7" s="12"/>
      <c r="E7" s="12"/>
      <c r="F7" s="13"/>
      <c r="ZY7" t="s">
        <v>12</v>
      </c>
      <c r="ZZ7" s="14"/>
    </row>
    <row r="8" spans="1:702" x14ac:dyDescent="0.25">
      <c r="A8" s="21" t="s">
        <v>13</v>
      </c>
      <c r="B8" s="22" t="s">
        <v>14</v>
      </c>
      <c r="C8" s="23" t="s">
        <v>15</v>
      </c>
      <c r="D8" s="24"/>
      <c r="E8" s="25"/>
      <c r="F8" s="26">
        <f>ROUND(D8*E8,2)</f>
        <v>0</v>
      </c>
      <c r="ZY8" t="s">
        <v>16</v>
      </c>
      <c r="ZZ8" s="14" t="s">
        <v>17</v>
      </c>
    </row>
    <row r="9" spans="1:702" x14ac:dyDescent="0.25">
      <c r="A9" s="27"/>
      <c r="B9" s="28" t="s">
        <v>18</v>
      </c>
      <c r="C9" s="12"/>
      <c r="D9" s="12"/>
      <c r="E9" s="12"/>
      <c r="F9" s="13"/>
    </row>
    <row r="10" spans="1:702" x14ac:dyDescent="0.25">
      <c r="A10" s="27"/>
      <c r="B10" s="29" t="s">
        <v>19</v>
      </c>
      <c r="C10" s="12"/>
      <c r="D10" s="12"/>
      <c r="E10" s="12"/>
      <c r="F10" s="13"/>
    </row>
    <row r="11" spans="1:702" x14ac:dyDescent="0.25">
      <c r="A11" s="27"/>
      <c r="B11" s="29" t="s">
        <v>20</v>
      </c>
      <c r="C11" s="12"/>
      <c r="D11" s="12"/>
      <c r="E11" s="12"/>
      <c r="F11" s="13"/>
    </row>
    <row r="12" spans="1:702" x14ac:dyDescent="0.25">
      <c r="A12" s="27"/>
      <c r="B12" s="29"/>
      <c r="C12" s="12"/>
      <c r="D12" s="12"/>
      <c r="E12" s="12"/>
      <c r="F12" s="13"/>
    </row>
    <row r="13" spans="1:702" x14ac:dyDescent="0.25">
      <c r="A13" s="17"/>
      <c r="B13" s="18" t="s">
        <v>21</v>
      </c>
      <c r="C13" s="12"/>
      <c r="D13" s="12"/>
      <c r="E13" s="12"/>
      <c r="F13" s="13"/>
      <c r="ZY13" t="s">
        <v>22</v>
      </c>
      <c r="ZZ13" s="14"/>
    </row>
    <row r="14" spans="1:702" x14ac:dyDescent="0.25">
      <c r="A14" s="19"/>
      <c r="B14" s="20" t="s">
        <v>23</v>
      </c>
      <c r="C14" s="12"/>
      <c r="D14" s="12"/>
      <c r="E14" s="12"/>
      <c r="F14" s="13"/>
      <c r="ZY14" t="s">
        <v>24</v>
      </c>
      <c r="ZZ14" s="14"/>
    </row>
    <row r="15" spans="1:702" x14ac:dyDescent="0.25">
      <c r="A15" s="21" t="s">
        <v>25</v>
      </c>
      <c r="B15" s="22" t="s">
        <v>26</v>
      </c>
      <c r="C15" s="23" t="s">
        <v>27</v>
      </c>
      <c r="D15" s="24"/>
      <c r="E15" s="25"/>
      <c r="F15" s="26">
        <f>ROUND(D15*E15,2)</f>
        <v>0</v>
      </c>
      <c r="ZY15" t="s">
        <v>28</v>
      </c>
      <c r="ZZ15" s="14" t="s">
        <v>29</v>
      </c>
    </row>
    <row r="16" spans="1:702" x14ac:dyDescent="0.25">
      <c r="A16" s="27"/>
      <c r="B16" s="28" t="s">
        <v>30</v>
      </c>
      <c r="C16" s="12"/>
      <c r="D16" s="12"/>
      <c r="E16" s="12"/>
      <c r="F16" s="13"/>
    </row>
    <row r="17" spans="1:702" x14ac:dyDescent="0.25">
      <c r="A17" s="27"/>
      <c r="B17" s="29" t="s">
        <v>31</v>
      </c>
      <c r="C17" s="12"/>
      <c r="D17" s="12"/>
      <c r="E17" s="12"/>
      <c r="F17" s="13"/>
    </row>
    <row r="18" spans="1:702" x14ac:dyDescent="0.25">
      <c r="A18" s="27"/>
      <c r="B18" s="29"/>
      <c r="C18" s="12"/>
      <c r="D18" s="12"/>
      <c r="E18" s="12"/>
      <c r="F18" s="13"/>
    </row>
    <row r="19" spans="1:702" x14ac:dyDescent="0.25">
      <c r="A19" s="21" t="s">
        <v>32</v>
      </c>
      <c r="B19" s="22" t="s">
        <v>33</v>
      </c>
      <c r="C19" s="23" t="s">
        <v>34</v>
      </c>
      <c r="D19" s="24"/>
      <c r="E19" s="25"/>
      <c r="F19" s="26">
        <f>ROUND(D19*E19,2)</f>
        <v>0</v>
      </c>
      <c r="ZY19" t="s">
        <v>35</v>
      </c>
      <c r="ZZ19" s="14" t="s">
        <v>36</v>
      </c>
    </row>
    <row r="20" spans="1:702" x14ac:dyDescent="0.25">
      <c r="A20" s="27"/>
      <c r="B20" s="28" t="s">
        <v>37</v>
      </c>
      <c r="C20" s="12"/>
      <c r="D20" s="12"/>
      <c r="E20" s="12"/>
      <c r="F20" s="13"/>
    </row>
    <row r="21" spans="1:702" x14ac:dyDescent="0.25">
      <c r="A21" s="27"/>
      <c r="B21" s="29" t="s">
        <v>38</v>
      </c>
      <c r="C21" s="12"/>
      <c r="D21" s="12"/>
      <c r="E21" s="12"/>
      <c r="F21" s="13"/>
    </row>
    <row r="22" spans="1:702" x14ac:dyDescent="0.25">
      <c r="A22" s="17"/>
      <c r="B22" s="18" t="s">
        <v>39</v>
      </c>
      <c r="C22" s="12"/>
      <c r="D22" s="12"/>
      <c r="E22" s="12"/>
      <c r="F22" s="13"/>
      <c r="ZY22" t="s">
        <v>40</v>
      </c>
      <c r="ZZ22" s="14"/>
    </row>
    <row r="23" spans="1:702" x14ac:dyDescent="0.25">
      <c r="A23" s="19"/>
      <c r="B23" s="20" t="s">
        <v>41</v>
      </c>
      <c r="C23" s="12"/>
      <c r="D23" s="12"/>
      <c r="E23" s="12"/>
      <c r="F23" s="13"/>
      <c r="ZY23" t="s">
        <v>42</v>
      </c>
      <c r="ZZ23" s="14"/>
    </row>
    <row r="24" spans="1:702" x14ac:dyDescent="0.25">
      <c r="A24" s="21" t="s">
        <v>43</v>
      </c>
      <c r="B24" s="22" t="s">
        <v>44</v>
      </c>
      <c r="C24" s="23" t="s">
        <v>45</v>
      </c>
      <c r="D24" s="24"/>
      <c r="E24" s="25"/>
      <c r="F24" s="26">
        <f>ROUND(D24*E24,2)</f>
        <v>0</v>
      </c>
      <c r="ZY24" t="s">
        <v>46</v>
      </c>
      <c r="ZZ24" s="14" t="s">
        <v>47</v>
      </c>
    </row>
    <row r="25" spans="1:702" x14ac:dyDescent="0.25">
      <c r="A25" s="27"/>
      <c r="B25" s="28" t="s">
        <v>48</v>
      </c>
      <c r="C25" s="12"/>
      <c r="D25" s="12"/>
      <c r="E25" s="12"/>
      <c r="F25" s="13"/>
    </row>
    <row r="26" spans="1:702" x14ac:dyDescent="0.25">
      <c r="A26" s="27"/>
      <c r="B26" s="29" t="s">
        <v>49</v>
      </c>
      <c r="C26" s="12"/>
      <c r="D26" s="12"/>
      <c r="E26" s="12"/>
      <c r="F26" s="13"/>
    </row>
    <row r="27" spans="1:702" x14ac:dyDescent="0.25">
      <c r="A27" s="27"/>
      <c r="B27" s="29"/>
      <c r="C27" s="12"/>
      <c r="D27" s="12"/>
      <c r="E27" s="12"/>
      <c r="F27" s="13"/>
    </row>
    <row r="28" spans="1:702" x14ac:dyDescent="0.25">
      <c r="A28" s="17"/>
      <c r="B28" s="18" t="s">
        <v>50</v>
      </c>
      <c r="C28" s="12"/>
      <c r="D28" s="12"/>
      <c r="E28" s="12"/>
      <c r="F28" s="13"/>
      <c r="ZY28" t="s">
        <v>51</v>
      </c>
      <c r="ZZ28" s="14"/>
    </row>
    <row r="29" spans="1:702" x14ac:dyDescent="0.25">
      <c r="A29" s="19"/>
      <c r="B29" s="20" t="s">
        <v>52</v>
      </c>
      <c r="C29" s="12"/>
      <c r="D29" s="12"/>
      <c r="E29" s="12"/>
      <c r="F29" s="13"/>
      <c r="ZY29" t="s">
        <v>53</v>
      </c>
      <c r="ZZ29" s="14"/>
    </row>
    <row r="30" spans="1:702" x14ac:dyDescent="0.25">
      <c r="A30" s="21" t="s">
        <v>54</v>
      </c>
      <c r="B30" s="22" t="s">
        <v>55</v>
      </c>
      <c r="C30" s="23" t="s">
        <v>56</v>
      </c>
      <c r="D30" s="24"/>
      <c r="E30" s="25"/>
      <c r="F30" s="26">
        <f>ROUND(D30*E30,2)</f>
        <v>0</v>
      </c>
      <c r="ZY30" t="s">
        <v>57</v>
      </c>
      <c r="ZZ30" s="14" t="s">
        <v>58</v>
      </c>
    </row>
    <row r="31" spans="1:702" x14ac:dyDescent="0.25">
      <c r="A31" s="19"/>
      <c r="B31" s="20" t="s">
        <v>59</v>
      </c>
      <c r="C31" s="12"/>
      <c r="D31" s="12"/>
      <c r="E31" s="12"/>
      <c r="F31" s="13"/>
      <c r="ZY31" t="s">
        <v>60</v>
      </c>
      <c r="ZZ31" s="14"/>
    </row>
    <row r="32" spans="1:702" ht="25.5" x14ac:dyDescent="0.25">
      <c r="A32" s="21" t="s">
        <v>61</v>
      </c>
      <c r="B32" s="22" t="s">
        <v>62</v>
      </c>
      <c r="C32" s="23" t="s">
        <v>63</v>
      </c>
      <c r="D32" s="24"/>
      <c r="E32" s="25"/>
      <c r="F32" s="26">
        <f>ROUND(D32*E32,2)</f>
        <v>0</v>
      </c>
      <c r="ZY32" t="s">
        <v>64</v>
      </c>
      <c r="ZZ32" s="14" t="s">
        <v>65</v>
      </c>
    </row>
    <row r="33" spans="1:702" x14ac:dyDescent="0.25">
      <c r="A33" s="19"/>
      <c r="B33" s="20" t="s">
        <v>66</v>
      </c>
      <c r="C33" s="12"/>
      <c r="D33" s="12"/>
      <c r="E33" s="12"/>
      <c r="F33" s="13"/>
      <c r="ZY33" t="s">
        <v>67</v>
      </c>
      <c r="ZZ33" s="14"/>
    </row>
    <row r="34" spans="1:702" ht="25.5" x14ac:dyDescent="0.25">
      <c r="A34" s="21" t="s">
        <v>68</v>
      </c>
      <c r="B34" s="22" t="s">
        <v>69</v>
      </c>
      <c r="C34" s="23" t="s">
        <v>70</v>
      </c>
      <c r="D34" s="24"/>
      <c r="E34" s="25"/>
      <c r="F34" s="26">
        <f>ROUND(D34*E34,2)</f>
        <v>0</v>
      </c>
      <c r="ZY34" t="s">
        <v>71</v>
      </c>
      <c r="ZZ34" s="14" t="s">
        <v>72</v>
      </c>
    </row>
    <row r="35" spans="1:702" x14ac:dyDescent="0.25">
      <c r="A35" s="27"/>
      <c r="B35" s="28" t="s">
        <v>73</v>
      </c>
      <c r="C35" s="12"/>
      <c r="D35" s="12"/>
      <c r="E35" s="12"/>
      <c r="F35" s="13"/>
    </row>
    <row r="36" spans="1:702" x14ac:dyDescent="0.25">
      <c r="A36" s="27"/>
      <c r="B36" s="29" t="s">
        <v>74</v>
      </c>
      <c r="C36" s="12"/>
      <c r="D36" s="12"/>
      <c r="E36" s="12"/>
      <c r="F36" s="13"/>
    </row>
    <row r="37" spans="1:702" x14ac:dyDescent="0.25">
      <c r="A37" s="27"/>
      <c r="B37" s="29" t="s">
        <v>75</v>
      </c>
      <c r="C37" s="12"/>
      <c r="D37" s="12"/>
      <c r="E37" s="12"/>
      <c r="F37" s="13"/>
    </row>
    <row r="38" spans="1:702" x14ac:dyDescent="0.25">
      <c r="A38" s="19"/>
      <c r="B38" s="20" t="s">
        <v>76</v>
      </c>
      <c r="C38" s="12"/>
      <c r="D38" s="12"/>
      <c r="E38" s="12"/>
      <c r="F38" s="13"/>
      <c r="ZY38" t="s">
        <v>77</v>
      </c>
      <c r="ZZ38" s="14"/>
    </row>
    <row r="39" spans="1:702" ht="25.5" x14ac:dyDescent="0.25">
      <c r="A39" s="19"/>
      <c r="B39" s="20" t="s">
        <v>78</v>
      </c>
      <c r="C39" s="12"/>
      <c r="D39" s="12"/>
      <c r="E39" s="12"/>
      <c r="F39" s="13"/>
      <c r="ZY39" t="s">
        <v>79</v>
      </c>
      <c r="ZZ39" s="14"/>
    </row>
    <row r="40" spans="1:702" ht="25.5" x14ac:dyDescent="0.25">
      <c r="A40" s="21" t="s">
        <v>80</v>
      </c>
      <c r="B40" s="22" t="s">
        <v>81</v>
      </c>
      <c r="C40" s="23" t="s">
        <v>82</v>
      </c>
      <c r="D40" s="24"/>
      <c r="E40" s="25"/>
      <c r="F40" s="26">
        <f>ROUND(D40*E40,2)</f>
        <v>0</v>
      </c>
      <c r="ZY40" t="s">
        <v>83</v>
      </c>
      <c r="ZZ40" s="14" t="s">
        <v>84</v>
      </c>
    </row>
    <row r="41" spans="1:702" x14ac:dyDescent="0.25">
      <c r="A41" s="27"/>
      <c r="B41" s="28" t="s">
        <v>85</v>
      </c>
      <c r="C41" s="12"/>
      <c r="D41" s="12"/>
      <c r="E41" s="12"/>
      <c r="F41" s="13"/>
    </row>
    <row r="42" spans="1:702" x14ac:dyDescent="0.25">
      <c r="A42" s="27"/>
      <c r="B42" s="29" t="s">
        <v>86</v>
      </c>
      <c r="C42" s="12"/>
      <c r="D42" s="12"/>
      <c r="E42" s="12"/>
      <c r="F42" s="13"/>
    </row>
    <row r="43" spans="1:702" x14ac:dyDescent="0.25">
      <c r="A43" s="27"/>
      <c r="B43" s="29"/>
      <c r="C43" s="12"/>
      <c r="D43" s="12"/>
      <c r="E43" s="12"/>
      <c r="F43" s="13"/>
    </row>
    <row r="44" spans="1:702" ht="25.5" x14ac:dyDescent="0.25">
      <c r="A44" s="19"/>
      <c r="B44" s="20" t="s">
        <v>87</v>
      </c>
      <c r="C44" s="12"/>
      <c r="D44" s="12"/>
      <c r="E44" s="12"/>
      <c r="F44" s="13"/>
      <c r="ZY44" t="s">
        <v>88</v>
      </c>
      <c r="ZZ44" s="14"/>
    </row>
    <row r="45" spans="1:702" ht="25.5" x14ac:dyDescent="0.25">
      <c r="A45" s="21" t="s">
        <v>89</v>
      </c>
      <c r="B45" s="22" t="s">
        <v>90</v>
      </c>
      <c r="C45" s="23" t="s">
        <v>91</v>
      </c>
      <c r="D45" s="24"/>
      <c r="E45" s="25"/>
      <c r="F45" s="26">
        <f>ROUND(D45*E45,2)</f>
        <v>0</v>
      </c>
      <c r="ZY45" t="s">
        <v>92</v>
      </c>
      <c r="ZZ45" s="14" t="s">
        <v>93</v>
      </c>
    </row>
    <row r="46" spans="1:702" x14ac:dyDescent="0.25">
      <c r="A46" s="27"/>
      <c r="B46" s="28" t="s">
        <v>94</v>
      </c>
      <c r="C46" s="12"/>
      <c r="D46" s="12"/>
      <c r="E46" s="12"/>
      <c r="F46" s="13"/>
    </row>
    <row r="47" spans="1:702" x14ac:dyDescent="0.25">
      <c r="A47" s="27"/>
      <c r="B47" s="29" t="s">
        <v>95</v>
      </c>
      <c r="C47" s="12"/>
      <c r="D47" s="12"/>
      <c r="E47" s="12"/>
      <c r="F47" s="13"/>
    </row>
    <row r="48" spans="1:702" x14ac:dyDescent="0.25">
      <c r="A48" s="27"/>
      <c r="B48" s="29"/>
      <c r="C48" s="12"/>
      <c r="D48" s="12"/>
      <c r="E48" s="12"/>
      <c r="F48" s="13"/>
    </row>
    <row r="49" spans="1:702" x14ac:dyDescent="0.25">
      <c r="A49" s="19"/>
      <c r="B49" s="20" t="s">
        <v>96</v>
      </c>
      <c r="C49" s="12"/>
      <c r="D49" s="12"/>
      <c r="E49" s="12"/>
      <c r="F49" s="13"/>
      <c r="ZY49" t="s">
        <v>97</v>
      </c>
      <c r="ZZ49" s="14"/>
    </row>
    <row r="50" spans="1:702" ht="25.5" x14ac:dyDescent="0.25">
      <c r="A50" s="21" t="s">
        <v>98</v>
      </c>
      <c r="B50" s="22" t="s">
        <v>99</v>
      </c>
      <c r="C50" s="23" t="s">
        <v>100</v>
      </c>
      <c r="D50" s="24"/>
      <c r="E50" s="25"/>
      <c r="F50" s="26">
        <f>ROUND(D50*E50,2)</f>
        <v>0</v>
      </c>
      <c r="ZY50" t="s">
        <v>101</v>
      </c>
      <c r="ZZ50" s="14" t="s">
        <v>102</v>
      </c>
    </row>
    <row r="51" spans="1:702" x14ac:dyDescent="0.25">
      <c r="A51" s="27"/>
      <c r="B51" s="28" t="s">
        <v>103</v>
      </c>
      <c r="C51" s="12"/>
      <c r="D51" s="12"/>
      <c r="E51" s="12"/>
      <c r="F51" s="13"/>
    </row>
    <row r="52" spans="1:702" x14ac:dyDescent="0.25">
      <c r="A52" s="27"/>
      <c r="B52" s="29" t="s">
        <v>104</v>
      </c>
      <c r="C52" s="12"/>
      <c r="D52" s="12"/>
      <c r="E52" s="12"/>
      <c r="F52" s="13"/>
    </row>
    <row r="53" spans="1:702" x14ac:dyDescent="0.25">
      <c r="A53" s="27"/>
      <c r="B53" s="29"/>
      <c r="C53" s="12"/>
      <c r="D53" s="12"/>
      <c r="E53" s="12"/>
      <c r="F53" s="13"/>
    </row>
    <row r="54" spans="1:702" x14ac:dyDescent="0.25">
      <c r="A54" s="19"/>
      <c r="B54" s="20" t="s">
        <v>105</v>
      </c>
      <c r="C54" s="12"/>
      <c r="D54" s="12"/>
      <c r="E54" s="12"/>
      <c r="F54" s="13"/>
      <c r="ZY54" t="s">
        <v>106</v>
      </c>
      <c r="ZZ54" s="14"/>
    </row>
    <row r="55" spans="1:702" x14ac:dyDescent="0.25">
      <c r="A55" s="21" t="s">
        <v>107</v>
      </c>
      <c r="B55" s="22" t="s">
        <v>108</v>
      </c>
      <c r="C55" s="23" t="s">
        <v>109</v>
      </c>
      <c r="D55" s="24"/>
      <c r="E55" s="25"/>
      <c r="F55" s="26">
        <f>ROUND(D55*E55,2)</f>
        <v>0</v>
      </c>
      <c r="ZY55" t="s">
        <v>110</v>
      </c>
      <c r="ZZ55" s="14" t="s">
        <v>111</v>
      </c>
    </row>
    <row r="56" spans="1:702" x14ac:dyDescent="0.25">
      <c r="A56" s="27"/>
      <c r="B56" s="28" t="s">
        <v>112</v>
      </c>
      <c r="C56" s="12"/>
      <c r="D56" s="12"/>
      <c r="E56" s="12"/>
      <c r="F56" s="13"/>
    </row>
    <row r="57" spans="1:702" x14ac:dyDescent="0.25">
      <c r="A57" s="27"/>
      <c r="B57" s="29" t="s">
        <v>113</v>
      </c>
      <c r="C57" s="12"/>
      <c r="D57" s="12"/>
      <c r="E57" s="12"/>
      <c r="F57" s="13"/>
    </row>
    <row r="58" spans="1:702" x14ac:dyDescent="0.25">
      <c r="A58" s="27"/>
      <c r="B58" s="29"/>
      <c r="C58" s="12"/>
      <c r="D58" s="12"/>
      <c r="E58" s="12"/>
      <c r="F58" s="13"/>
    </row>
    <row r="59" spans="1:702" x14ac:dyDescent="0.25">
      <c r="A59" s="19"/>
      <c r="B59" s="20" t="s">
        <v>114</v>
      </c>
      <c r="C59" s="12"/>
      <c r="D59" s="12"/>
      <c r="E59" s="12"/>
      <c r="F59" s="13"/>
      <c r="ZY59" t="s">
        <v>115</v>
      </c>
      <c r="ZZ59" s="14"/>
    </row>
    <row r="60" spans="1:702" x14ac:dyDescent="0.25">
      <c r="A60" s="21" t="s">
        <v>116</v>
      </c>
      <c r="B60" s="22" t="s">
        <v>117</v>
      </c>
      <c r="C60" s="23" t="s">
        <v>118</v>
      </c>
      <c r="D60" s="24"/>
      <c r="E60" s="25"/>
      <c r="F60" s="26">
        <f>ROUND(D60*E60,2)</f>
        <v>0</v>
      </c>
      <c r="ZY60" t="s">
        <v>119</v>
      </c>
      <c r="ZZ60" s="14" t="s">
        <v>120</v>
      </c>
    </row>
    <row r="61" spans="1:702" x14ac:dyDescent="0.25">
      <c r="A61" s="27"/>
      <c r="B61" s="28" t="s">
        <v>121</v>
      </c>
      <c r="C61" s="12"/>
      <c r="D61" s="12"/>
      <c r="E61" s="12"/>
      <c r="F61" s="13"/>
    </row>
    <row r="62" spans="1:702" x14ac:dyDescent="0.25">
      <c r="A62" s="27"/>
      <c r="B62" s="29" t="s">
        <v>122</v>
      </c>
      <c r="C62" s="12"/>
      <c r="D62" s="12"/>
      <c r="E62" s="12"/>
      <c r="F62" s="13"/>
    </row>
    <row r="63" spans="1:702" x14ac:dyDescent="0.25">
      <c r="A63" s="27"/>
      <c r="B63" s="29"/>
      <c r="C63" s="12"/>
      <c r="D63" s="12"/>
      <c r="E63" s="12"/>
      <c r="F63" s="13"/>
    </row>
    <row r="64" spans="1:702" x14ac:dyDescent="0.25">
      <c r="A64" s="19"/>
      <c r="B64" s="20" t="s">
        <v>123</v>
      </c>
      <c r="C64" s="12"/>
      <c r="D64" s="12"/>
      <c r="E64" s="12"/>
      <c r="F64" s="13"/>
      <c r="ZY64" t="s">
        <v>124</v>
      </c>
      <c r="ZZ64" s="14"/>
    </row>
    <row r="65" spans="1:702" x14ac:dyDescent="0.25">
      <c r="A65" s="21" t="s">
        <v>125</v>
      </c>
      <c r="B65" s="22" t="s">
        <v>126</v>
      </c>
      <c r="C65" s="23" t="s">
        <v>127</v>
      </c>
      <c r="D65" s="24"/>
      <c r="E65" s="25"/>
      <c r="F65" s="26">
        <f>ROUND(D65*E65,2)</f>
        <v>0</v>
      </c>
      <c r="ZY65" t="s">
        <v>128</v>
      </c>
      <c r="ZZ65" s="14" t="s">
        <v>129</v>
      </c>
    </row>
    <row r="66" spans="1:702" x14ac:dyDescent="0.25">
      <c r="A66" s="27"/>
      <c r="B66" s="28" t="s">
        <v>130</v>
      </c>
      <c r="C66" s="12"/>
      <c r="D66" s="12"/>
      <c r="E66" s="12"/>
      <c r="F66" s="13"/>
    </row>
    <row r="67" spans="1:702" x14ac:dyDescent="0.25">
      <c r="A67" s="27"/>
      <c r="B67" s="29" t="s">
        <v>131</v>
      </c>
      <c r="C67" s="12"/>
      <c r="D67" s="12"/>
      <c r="E67" s="12"/>
      <c r="F67" s="13"/>
    </row>
    <row r="68" spans="1:702" x14ac:dyDescent="0.25">
      <c r="A68" s="27"/>
      <c r="B68" s="29"/>
      <c r="C68" s="12"/>
      <c r="D68" s="12"/>
      <c r="E68" s="12"/>
      <c r="F68" s="13"/>
    </row>
    <row r="69" spans="1:702" x14ac:dyDescent="0.25">
      <c r="A69" s="19"/>
      <c r="B69" s="20" t="s">
        <v>132</v>
      </c>
      <c r="C69" s="12"/>
      <c r="D69" s="12"/>
      <c r="E69" s="12"/>
      <c r="F69" s="13"/>
      <c r="ZY69" t="s">
        <v>133</v>
      </c>
      <c r="ZZ69" s="14"/>
    </row>
    <row r="70" spans="1:702" ht="25.5" x14ac:dyDescent="0.25">
      <c r="A70" s="21" t="s">
        <v>134</v>
      </c>
      <c r="B70" s="22" t="s">
        <v>135</v>
      </c>
      <c r="C70" s="23" t="s">
        <v>136</v>
      </c>
      <c r="D70" s="24"/>
      <c r="E70" s="25"/>
      <c r="F70" s="26">
        <f>ROUND(D70*E70,2)</f>
        <v>0</v>
      </c>
      <c r="ZY70" t="s">
        <v>137</v>
      </c>
      <c r="ZZ70" s="14" t="s">
        <v>138</v>
      </c>
    </row>
    <row r="71" spans="1:702" x14ac:dyDescent="0.25">
      <c r="A71" s="27"/>
      <c r="B71" s="28" t="s">
        <v>139</v>
      </c>
      <c r="C71" s="12"/>
      <c r="D71" s="12"/>
      <c r="E71" s="12"/>
      <c r="F71" s="13"/>
    </row>
    <row r="72" spans="1:702" x14ac:dyDescent="0.25">
      <c r="A72" s="27"/>
      <c r="B72" s="29" t="s">
        <v>140</v>
      </c>
      <c r="C72" s="12"/>
      <c r="D72" s="12"/>
      <c r="E72" s="12"/>
      <c r="F72" s="13"/>
    </row>
    <row r="73" spans="1:702" x14ac:dyDescent="0.25">
      <c r="A73" s="27"/>
      <c r="B73" s="29"/>
      <c r="C73" s="12"/>
      <c r="D73" s="12"/>
      <c r="E73" s="12"/>
      <c r="F73" s="13"/>
    </row>
    <row r="74" spans="1:702" x14ac:dyDescent="0.25">
      <c r="A74" s="17"/>
      <c r="B74" s="18" t="s">
        <v>141</v>
      </c>
      <c r="C74" s="12"/>
      <c r="D74" s="12"/>
      <c r="E74" s="12"/>
      <c r="F74" s="13"/>
      <c r="ZY74" t="s">
        <v>142</v>
      </c>
      <c r="ZZ74" s="14"/>
    </row>
    <row r="75" spans="1:702" ht="25.5" x14ac:dyDescent="0.25">
      <c r="A75" s="21" t="s">
        <v>143</v>
      </c>
      <c r="B75" s="22" t="s">
        <v>144</v>
      </c>
      <c r="C75" s="23" t="s">
        <v>145</v>
      </c>
      <c r="D75" s="24"/>
      <c r="E75" s="25"/>
      <c r="F75" s="26">
        <f>ROUND(D75*E75,2)</f>
        <v>0</v>
      </c>
      <c r="ZY75" t="s">
        <v>146</v>
      </c>
      <c r="ZZ75" s="14" t="s">
        <v>147</v>
      </c>
    </row>
    <row r="76" spans="1:702" x14ac:dyDescent="0.25">
      <c r="A76" s="27"/>
      <c r="B76" s="28" t="s">
        <v>148</v>
      </c>
      <c r="C76" s="12"/>
      <c r="D76" s="12"/>
      <c r="E76" s="12"/>
      <c r="F76" s="13"/>
    </row>
    <row r="77" spans="1:702" x14ac:dyDescent="0.25">
      <c r="A77" s="27"/>
      <c r="B77" s="29" t="s">
        <v>149</v>
      </c>
      <c r="C77" s="12"/>
      <c r="D77" s="12"/>
      <c r="E77" s="12"/>
      <c r="F77" s="13"/>
    </row>
    <row r="78" spans="1:702" x14ac:dyDescent="0.25">
      <c r="A78" s="27"/>
      <c r="B78" s="29"/>
      <c r="C78" s="12"/>
      <c r="D78" s="12"/>
      <c r="E78" s="12"/>
      <c r="F78" s="13"/>
    </row>
    <row r="79" spans="1:702" x14ac:dyDescent="0.25">
      <c r="A79" s="17"/>
      <c r="B79" s="18" t="s">
        <v>150</v>
      </c>
      <c r="C79" s="12"/>
      <c r="D79" s="12"/>
      <c r="E79" s="12"/>
      <c r="F79" s="13"/>
      <c r="ZY79" t="s">
        <v>151</v>
      </c>
      <c r="ZZ79" s="14"/>
    </row>
    <row r="80" spans="1:702" ht="25.5" x14ac:dyDescent="0.25">
      <c r="A80" s="21" t="s">
        <v>152</v>
      </c>
      <c r="B80" s="22" t="s">
        <v>153</v>
      </c>
      <c r="C80" s="23" t="s">
        <v>154</v>
      </c>
      <c r="D80" s="24"/>
      <c r="E80" s="25"/>
      <c r="F80" s="26">
        <f>ROUND(D80*E80,2)</f>
        <v>0</v>
      </c>
      <c r="ZY80" t="s">
        <v>155</v>
      </c>
      <c r="ZZ80" s="14" t="s">
        <v>156</v>
      </c>
    </row>
    <row r="81" spans="1:702" x14ac:dyDescent="0.25">
      <c r="A81" s="27"/>
      <c r="B81" s="28" t="s">
        <v>157</v>
      </c>
      <c r="C81" s="12"/>
      <c r="D81" s="12"/>
      <c r="E81" s="12"/>
      <c r="F81" s="13"/>
    </row>
    <row r="82" spans="1:702" x14ac:dyDescent="0.25">
      <c r="A82" s="27"/>
      <c r="B82" s="29" t="s">
        <v>158</v>
      </c>
      <c r="C82" s="12"/>
      <c r="D82" s="12"/>
      <c r="E82" s="12"/>
      <c r="F82" s="13"/>
    </row>
    <row r="83" spans="1:702" x14ac:dyDescent="0.25">
      <c r="A83" s="27"/>
      <c r="B83" s="29"/>
      <c r="C83" s="12"/>
      <c r="D83" s="12"/>
      <c r="E83" s="12"/>
      <c r="F83" s="13"/>
    </row>
    <row r="84" spans="1:702" x14ac:dyDescent="0.25">
      <c r="A84" s="17"/>
      <c r="B84" s="18" t="s">
        <v>159</v>
      </c>
      <c r="C84" s="12"/>
      <c r="D84" s="12"/>
      <c r="E84" s="12"/>
      <c r="F84" s="13"/>
      <c r="ZY84" t="s">
        <v>160</v>
      </c>
      <c r="ZZ84" s="14"/>
    </row>
    <row r="85" spans="1:702" x14ac:dyDescent="0.25">
      <c r="A85" s="19"/>
      <c r="B85" s="20" t="s">
        <v>161</v>
      </c>
      <c r="C85" s="12"/>
      <c r="D85" s="12"/>
      <c r="E85" s="12"/>
      <c r="F85" s="13"/>
      <c r="ZY85" t="s">
        <v>162</v>
      </c>
      <c r="ZZ85" s="14"/>
    </row>
    <row r="86" spans="1:702" x14ac:dyDescent="0.25">
      <c r="A86" s="21" t="s">
        <v>163</v>
      </c>
      <c r="B86" s="22" t="s">
        <v>164</v>
      </c>
      <c r="C86" s="23" t="s">
        <v>165</v>
      </c>
      <c r="D86" s="24"/>
      <c r="E86" s="25"/>
      <c r="F86" s="26">
        <f>ROUND(D86*E86,2)</f>
        <v>0</v>
      </c>
      <c r="ZY86" t="s">
        <v>166</v>
      </c>
      <c r="ZZ86" s="14" t="s">
        <v>167</v>
      </c>
    </row>
    <row r="87" spans="1:702" x14ac:dyDescent="0.25">
      <c r="A87" s="27"/>
      <c r="B87" s="28" t="s">
        <v>168</v>
      </c>
      <c r="C87" s="12"/>
      <c r="D87" s="12"/>
      <c r="E87" s="12"/>
      <c r="F87" s="13"/>
    </row>
    <row r="88" spans="1:702" x14ac:dyDescent="0.25">
      <c r="A88" s="27"/>
      <c r="B88" s="29" t="s">
        <v>169</v>
      </c>
      <c r="C88" s="12"/>
      <c r="D88" s="12"/>
      <c r="E88" s="12"/>
      <c r="F88" s="13"/>
    </row>
    <row r="89" spans="1:702" x14ac:dyDescent="0.25">
      <c r="A89" s="27"/>
      <c r="B89" s="29"/>
      <c r="C89" s="12"/>
      <c r="D89" s="12"/>
      <c r="E89" s="12"/>
      <c r="F89" s="13"/>
    </row>
    <row r="90" spans="1:702" x14ac:dyDescent="0.25">
      <c r="A90" s="17"/>
      <c r="B90" s="18" t="s">
        <v>170</v>
      </c>
      <c r="C90" s="12"/>
      <c r="D90" s="12"/>
      <c r="E90" s="12"/>
      <c r="F90" s="13"/>
      <c r="ZY90" t="s">
        <v>171</v>
      </c>
      <c r="ZZ90" s="14"/>
    </row>
    <row r="91" spans="1:702" x14ac:dyDescent="0.25">
      <c r="A91" s="19"/>
      <c r="B91" s="20" t="s">
        <v>172</v>
      </c>
      <c r="C91" s="12"/>
      <c r="D91" s="12"/>
      <c r="E91" s="12"/>
      <c r="F91" s="13"/>
      <c r="ZY91" t="s">
        <v>173</v>
      </c>
      <c r="ZZ91" s="14"/>
    </row>
    <row r="92" spans="1:702" x14ac:dyDescent="0.25">
      <c r="A92" s="19"/>
      <c r="B92" s="20" t="s">
        <v>174</v>
      </c>
      <c r="C92" s="12"/>
      <c r="D92" s="12"/>
      <c r="E92" s="12"/>
      <c r="F92" s="13"/>
      <c r="ZY92" t="s">
        <v>175</v>
      </c>
      <c r="ZZ92" s="14"/>
    </row>
    <row r="93" spans="1:702" x14ac:dyDescent="0.25">
      <c r="A93" s="21" t="s">
        <v>176</v>
      </c>
      <c r="B93" s="22" t="s">
        <v>177</v>
      </c>
      <c r="C93" s="23" t="s">
        <v>178</v>
      </c>
      <c r="D93" s="25"/>
      <c r="E93" s="25"/>
      <c r="F93" s="26">
        <f>ROUND(D93*E93,2)</f>
        <v>0</v>
      </c>
      <c r="ZY93" t="s">
        <v>179</v>
      </c>
      <c r="ZZ93" s="14" t="s">
        <v>180</v>
      </c>
    </row>
    <row r="94" spans="1:702" x14ac:dyDescent="0.25">
      <c r="A94" s="27"/>
      <c r="B94" s="28" t="s">
        <v>181</v>
      </c>
      <c r="C94" s="12"/>
      <c r="D94" s="12"/>
      <c r="E94" s="12"/>
      <c r="F94" s="13"/>
    </row>
    <row r="95" spans="1:702" x14ac:dyDescent="0.25">
      <c r="A95" s="27"/>
      <c r="B95" s="29" t="s">
        <v>182</v>
      </c>
      <c r="C95" s="12"/>
      <c r="D95" s="12"/>
      <c r="E95" s="12"/>
      <c r="F95" s="13"/>
    </row>
    <row r="96" spans="1:702" x14ac:dyDescent="0.25">
      <c r="A96" s="27"/>
      <c r="B96" s="29" t="s">
        <v>183</v>
      </c>
      <c r="C96" s="12"/>
      <c r="D96" s="12"/>
      <c r="E96" s="12"/>
      <c r="F96" s="13"/>
    </row>
    <row r="97" spans="1:702" x14ac:dyDescent="0.25">
      <c r="A97" s="27"/>
      <c r="B97" s="29"/>
      <c r="C97" s="12"/>
      <c r="D97" s="12"/>
      <c r="E97" s="12"/>
      <c r="F97" s="13"/>
    </row>
    <row r="98" spans="1:702" x14ac:dyDescent="0.25">
      <c r="A98" s="19"/>
      <c r="B98" s="20" t="s">
        <v>184</v>
      </c>
      <c r="C98" s="12"/>
      <c r="D98" s="12"/>
      <c r="E98" s="12"/>
      <c r="F98" s="13"/>
      <c r="ZY98" t="s">
        <v>185</v>
      </c>
      <c r="ZZ98" s="14"/>
    </row>
    <row r="99" spans="1:702" ht="25.5" x14ac:dyDescent="0.25">
      <c r="A99" s="19"/>
      <c r="B99" s="20" t="s">
        <v>186</v>
      </c>
      <c r="C99" s="12"/>
      <c r="D99" s="12"/>
      <c r="E99" s="12"/>
      <c r="F99" s="13"/>
      <c r="ZY99" t="s">
        <v>187</v>
      </c>
      <c r="ZZ99" s="14"/>
    </row>
    <row r="100" spans="1:702" ht="25.5" x14ac:dyDescent="0.25">
      <c r="A100" s="21" t="s">
        <v>188</v>
      </c>
      <c r="B100" s="22" t="s">
        <v>189</v>
      </c>
      <c r="C100" s="23" t="s">
        <v>190</v>
      </c>
      <c r="D100" s="25"/>
      <c r="E100" s="25"/>
      <c r="F100" s="26">
        <f>ROUND(D100*E100,2)</f>
        <v>0</v>
      </c>
      <c r="ZY100" t="s">
        <v>191</v>
      </c>
      <c r="ZZ100" s="14" t="s">
        <v>192</v>
      </c>
    </row>
    <row r="101" spans="1:702" x14ac:dyDescent="0.25">
      <c r="A101" s="27"/>
      <c r="B101" s="28" t="s">
        <v>193</v>
      </c>
      <c r="C101" s="12"/>
      <c r="D101" s="12"/>
      <c r="E101" s="12"/>
      <c r="F101" s="13"/>
    </row>
    <row r="102" spans="1:702" x14ac:dyDescent="0.25">
      <c r="A102" s="27"/>
      <c r="B102" s="29" t="s">
        <v>194</v>
      </c>
      <c r="C102" s="12"/>
      <c r="D102" s="12"/>
      <c r="E102" s="12"/>
      <c r="F102" s="13"/>
    </row>
    <row r="103" spans="1:702" x14ac:dyDescent="0.25">
      <c r="A103" s="27"/>
      <c r="B103" s="29"/>
      <c r="C103" s="12"/>
      <c r="D103" s="12"/>
      <c r="E103" s="12"/>
      <c r="F103" s="13"/>
    </row>
    <row r="104" spans="1:702" x14ac:dyDescent="0.25">
      <c r="A104" s="19"/>
      <c r="B104" s="20" t="s">
        <v>195</v>
      </c>
      <c r="C104" s="12"/>
      <c r="D104" s="12"/>
      <c r="E104" s="12"/>
      <c r="F104" s="13"/>
      <c r="ZY104" t="s">
        <v>196</v>
      </c>
      <c r="ZZ104" s="14"/>
    </row>
    <row r="105" spans="1:702" x14ac:dyDescent="0.25">
      <c r="A105" s="19"/>
      <c r="B105" s="20" t="s">
        <v>197</v>
      </c>
      <c r="C105" s="12"/>
      <c r="D105" s="12"/>
      <c r="E105" s="12"/>
      <c r="F105" s="13"/>
      <c r="ZY105" t="s">
        <v>198</v>
      </c>
      <c r="ZZ105" s="14"/>
    </row>
    <row r="106" spans="1:702" x14ac:dyDescent="0.25">
      <c r="A106" s="21" t="s">
        <v>199</v>
      </c>
      <c r="B106" s="22" t="s">
        <v>200</v>
      </c>
      <c r="C106" s="23" t="s">
        <v>201</v>
      </c>
      <c r="D106" s="25"/>
      <c r="E106" s="25"/>
      <c r="F106" s="26">
        <f>ROUND(D106*E106,2)</f>
        <v>0</v>
      </c>
      <c r="ZY106" t="s">
        <v>202</v>
      </c>
      <c r="ZZ106" s="14" t="s">
        <v>203</v>
      </c>
    </row>
    <row r="107" spans="1:702" x14ac:dyDescent="0.25">
      <c r="A107" s="27"/>
      <c r="B107" s="28" t="s">
        <v>204</v>
      </c>
      <c r="C107" s="12"/>
      <c r="D107" s="12"/>
      <c r="E107" s="12"/>
      <c r="F107" s="13"/>
    </row>
    <row r="108" spans="1:702" x14ac:dyDescent="0.25">
      <c r="A108" s="27"/>
      <c r="B108" s="29" t="s">
        <v>205</v>
      </c>
      <c r="C108" s="12"/>
      <c r="D108" s="12"/>
      <c r="E108" s="12"/>
      <c r="F108" s="13"/>
    </row>
    <row r="109" spans="1:702" x14ac:dyDescent="0.25">
      <c r="A109" s="27"/>
      <c r="B109" s="29" t="s">
        <v>206</v>
      </c>
      <c r="C109" s="12"/>
      <c r="D109" s="12"/>
      <c r="E109" s="12"/>
      <c r="F109" s="13"/>
    </row>
    <row r="110" spans="1:702" x14ac:dyDescent="0.25">
      <c r="A110" s="27"/>
      <c r="B110" s="29" t="s">
        <v>207</v>
      </c>
      <c r="C110" s="12"/>
      <c r="D110" s="12"/>
      <c r="E110" s="12"/>
      <c r="F110" s="13"/>
    </row>
    <row r="111" spans="1:702" x14ac:dyDescent="0.25">
      <c r="A111" s="27"/>
      <c r="B111" s="29" t="s">
        <v>208</v>
      </c>
      <c r="C111" s="12"/>
      <c r="D111" s="12"/>
      <c r="E111" s="12"/>
      <c r="F111" s="13"/>
    </row>
    <row r="112" spans="1:702" x14ac:dyDescent="0.25">
      <c r="A112" s="27"/>
      <c r="B112" s="29"/>
      <c r="C112" s="12"/>
      <c r="D112" s="12"/>
      <c r="E112" s="12"/>
      <c r="F112" s="13"/>
    </row>
    <row r="113" spans="1:702" x14ac:dyDescent="0.25">
      <c r="A113" s="21" t="s">
        <v>209</v>
      </c>
      <c r="B113" s="22" t="s">
        <v>210</v>
      </c>
      <c r="C113" s="23" t="s">
        <v>211</v>
      </c>
      <c r="D113" s="24"/>
      <c r="E113" s="25"/>
      <c r="F113" s="26">
        <f>ROUND(D113*E113,2)</f>
        <v>0</v>
      </c>
      <c r="ZY113" t="s">
        <v>212</v>
      </c>
      <c r="ZZ113" s="14" t="s">
        <v>213</v>
      </c>
    </row>
    <row r="114" spans="1:702" x14ac:dyDescent="0.25">
      <c r="A114" s="27"/>
      <c r="B114" s="28" t="s">
        <v>214</v>
      </c>
      <c r="C114" s="12"/>
      <c r="D114" s="12"/>
      <c r="E114" s="12"/>
      <c r="F114" s="13"/>
    </row>
    <row r="115" spans="1:702" x14ac:dyDescent="0.25">
      <c r="A115" s="27"/>
      <c r="B115" s="29" t="s">
        <v>215</v>
      </c>
      <c r="C115" s="12"/>
      <c r="D115" s="12"/>
      <c r="E115" s="12"/>
      <c r="F115" s="13"/>
    </row>
    <row r="116" spans="1:702" x14ac:dyDescent="0.25">
      <c r="A116" s="27"/>
      <c r="B116" s="29"/>
      <c r="C116" s="12"/>
      <c r="D116" s="12"/>
      <c r="E116" s="12"/>
      <c r="F116" s="13"/>
    </row>
    <row r="117" spans="1:702" x14ac:dyDescent="0.25">
      <c r="A117" s="21" t="s">
        <v>216</v>
      </c>
      <c r="B117" s="22" t="s">
        <v>217</v>
      </c>
      <c r="C117" s="23" t="s">
        <v>218</v>
      </c>
      <c r="D117" s="24"/>
      <c r="E117" s="25"/>
      <c r="F117" s="26">
        <f>ROUND(D117*E117,2)</f>
        <v>0</v>
      </c>
      <c r="ZY117" t="s">
        <v>219</v>
      </c>
      <c r="ZZ117" s="14" t="s">
        <v>220</v>
      </c>
    </row>
    <row r="118" spans="1:702" x14ac:dyDescent="0.25">
      <c r="A118" s="19"/>
      <c r="B118" s="20" t="s">
        <v>221</v>
      </c>
      <c r="C118" s="12"/>
      <c r="D118" s="12"/>
      <c r="E118" s="12"/>
      <c r="F118" s="13"/>
      <c r="ZY118" t="s">
        <v>222</v>
      </c>
      <c r="ZZ118" s="14"/>
    </row>
    <row r="119" spans="1:702" x14ac:dyDescent="0.25">
      <c r="A119" s="19"/>
      <c r="B119" s="20" t="s">
        <v>223</v>
      </c>
      <c r="C119" s="12"/>
      <c r="D119" s="12"/>
      <c r="E119" s="12"/>
      <c r="F119" s="13"/>
      <c r="ZY119" t="s">
        <v>224</v>
      </c>
      <c r="ZZ119" s="14"/>
    </row>
    <row r="120" spans="1:702" x14ac:dyDescent="0.25">
      <c r="A120" s="21" t="s">
        <v>225</v>
      </c>
      <c r="B120" s="22" t="s">
        <v>226</v>
      </c>
      <c r="C120" s="23" t="s">
        <v>227</v>
      </c>
      <c r="D120" s="24"/>
      <c r="E120" s="25"/>
      <c r="F120" s="26">
        <f>ROUND(D120*E120,2)</f>
        <v>0</v>
      </c>
      <c r="ZY120" t="s">
        <v>228</v>
      </c>
      <c r="ZZ120" s="14" t="s">
        <v>229</v>
      </c>
    </row>
    <row r="121" spans="1:702" x14ac:dyDescent="0.25">
      <c r="A121" s="27"/>
      <c r="B121" s="28" t="s">
        <v>230</v>
      </c>
      <c r="C121" s="12"/>
      <c r="D121" s="12"/>
      <c r="E121" s="12"/>
      <c r="F121" s="13"/>
    </row>
    <row r="122" spans="1:702" x14ac:dyDescent="0.25">
      <c r="A122" s="27"/>
      <c r="B122" s="29" t="s">
        <v>231</v>
      </c>
      <c r="C122" s="12"/>
      <c r="D122" s="12"/>
      <c r="E122" s="12"/>
      <c r="F122" s="13"/>
    </row>
    <row r="123" spans="1:702" x14ac:dyDescent="0.25">
      <c r="A123" s="27"/>
      <c r="B123" s="29"/>
      <c r="C123" s="12"/>
      <c r="D123" s="12"/>
      <c r="E123" s="12"/>
      <c r="F123" s="13"/>
    </row>
    <row r="124" spans="1:702" x14ac:dyDescent="0.25">
      <c r="A124" s="21" t="s">
        <v>232</v>
      </c>
      <c r="B124" s="22" t="s">
        <v>233</v>
      </c>
      <c r="C124" s="23" t="s">
        <v>234</v>
      </c>
      <c r="D124" s="24"/>
      <c r="E124" s="25"/>
      <c r="F124" s="26">
        <f>ROUND(D124*E124,2)</f>
        <v>0</v>
      </c>
      <c r="ZY124" t="s">
        <v>235</v>
      </c>
      <c r="ZZ124" s="14" t="s">
        <v>236</v>
      </c>
    </row>
    <row r="125" spans="1:702" x14ac:dyDescent="0.25">
      <c r="A125" s="27"/>
      <c r="B125" s="28" t="s">
        <v>237</v>
      </c>
      <c r="C125" s="12"/>
      <c r="D125" s="12"/>
      <c r="E125" s="12"/>
      <c r="F125" s="13"/>
    </row>
    <row r="126" spans="1:702" x14ac:dyDescent="0.25">
      <c r="A126" s="27"/>
      <c r="B126" s="29" t="s">
        <v>238</v>
      </c>
      <c r="C126" s="12"/>
      <c r="D126" s="12"/>
      <c r="E126" s="12"/>
      <c r="F126" s="13"/>
    </row>
    <row r="127" spans="1:702" x14ac:dyDescent="0.25">
      <c r="A127" s="27"/>
      <c r="B127" s="29"/>
      <c r="C127" s="12"/>
      <c r="D127" s="12"/>
      <c r="E127" s="12"/>
      <c r="F127" s="13"/>
    </row>
    <row r="128" spans="1:702" x14ac:dyDescent="0.25">
      <c r="A128" s="17"/>
      <c r="B128" s="18" t="s">
        <v>239</v>
      </c>
      <c r="C128" s="12"/>
      <c r="D128" s="12"/>
      <c r="E128" s="12"/>
      <c r="F128" s="13"/>
      <c r="ZY128" t="s">
        <v>240</v>
      </c>
      <c r="ZZ128" s="14"/>
    </row>
    <row r="129" spans="1:702" x14ac:dyDescent="0.25">
      <c r="A129" s="21" t="s">
        <v>241</v>
      </c>
      <c r="B129" s="22" t="s">
        <v>242</v>
      </c>
      <c r="C129" s="23" t="s">
        <v>243</v>
      </c>
      <c r="D129" s="24"/>
      <c r="E129" s="25"/>
      <c r="F129" s="26">
        <f>ROUND(D129*E129,2)</f>
        <v>0</v>
      </c>
      <c r="ZY129" t="s">
        <v>244</v>
      </c>
      <c r="ZZ129" s="14" t="s">
        <v>245</v>
      </c>
    </row>
    <row r="130" spans="1:702" x14ac:dyDescent="0.25">
      <c r="A130" s="21" t="s">
        <v>246</v>
      </c>
      <c r="B130" s="22" t="s">
        <v>247</v>
      </c>
      <c r="C130" s="23" t="s">
        <v>248</v>
      </c>
      <c r="D130" s="24"/>
      <c r="E130" s="25"/>
      <c r="F130" s="26">
        <f>ROUND(D130*E130,2)</f>
        <v>0</v>
      </c>
      <c r="ZY130" t="s">
        <v>249</v>
      </c>
      <c r="ZZ130" s="14" t="s">
        <v>250</v>
      </c>
    </row>
    <row r="131" spans="1:702" x14ac:dyDescent="0.25">
      <c r="A131" s="21" t="s">
        <v>251</v>
      </c>
      <c r="B131" s="22" t="s">
        <v>252</v>
      </c>
      <c r="C131" s="23" t="s">
        <v>253</v>
      </c>
      <c r="D131" s="24"/>
      <c r="E131" s="25"/>
      <c r="F131" s="26">
        <f>ROUND(D131*E131,2)</f>
        <v>0</v>
      </c>
      <c r="ZY131" t="s">
        <v>254</v>
      </c>
      <c r="ZZ131" s="14" t="s">
        <v>255</v>
      </c>
    </row>
    <row r="132" spans="1:702" x14ac:dyDescent="0.25">
      <c r="A132" s="21" t="s">
        <v>256</v>
      </c>
      <c r="B132" s="22" t="s">
        <v>257</v>
      </c>
      <c r="C132" s="23" t="s">
        <v>258</v>
      </c>
      <c r="D132" s="24"/>
      <c r="E132" s="25"/>
      <c r="F132" s="26">
        <f>ROUND(D132*E132,2)</f>
        <v>0</v>
      </c>
      <c r="ZY132" t="s">
        <v>259</v>
      </c>
      <c r="ZZ132" s="14" t="s">
        <v>260</v>
      </c>
    </row>
    <row r="133" spans="1:702" x14ac:dyDescent="0.25">
      <c r="A133" s="21" t="s">
        <v>261</v>
      </c>
      <c r="B133" s="22" t="s">
        <v>262</v>
      </c>
      <c r="C133" s="23" t="s">
        <v>263</v>
      </c>
      <c r="D133" s="24"/>
      <c r="E133" s="25"/>
      <c r="F133" s="26">
        <f>ROUND(D133*E133,2)</f>
        <v>0</v>
      </c>
      <c r="ZY133" t="s">
        <v>264</v>
      </c>
      <c r="ZZ133" s="14" t="s">
        <v>265</v>
      </c>
    </row>
    <row r="134" spans="1:702" ht="18" x14ac:dyDescent="0.25">
      <c r="A134" s="10"/>
      <c r="B134" s="11" t="s">
        <v>266</v>
      </c>
      <c r="C134" s="12"/>
      <c r="D134" s="12"/>
      <c r="E134" s="12"/>
      <c r="F134" s="13"/>
      <c r="ZY134" t="s">
        <v>267</v>
      </c>
      <c r="ZZ134" s="14" t="s">
        <v>268</v>
      </c>
    </row>
    <row r="135" spans="1:702" ht="31.5" x14ac:dyDescent="0.25">
      <c r="A135" s="15"/>
      <c r="B135" s="16" t="s">
        <v>269</v>
      </c>
      <c r="C135" s="12"/>
      <c r="D135" s="12"/>
      <c r="E135" s="12"/>
      <c r="F135" s="13"/>
      <c r="ZY135" t="s">
        <v>270</v>
      </c>
      <c r="ZZ135" s="14"/>
    </row>
    <row r="136" spans="1:702" x14ac:dyDescent="0.25">
      <c r="A136" s="17"/>
      <c r="B136" s="18" t="s">
        <v>271</v>
      </c>
      <c r="C136" s="12"/>
      <c r="D136" s="12"/>
      <c r="E136" s="12"/>
      <c r="F136" s="13"/>
      <c r="ZY136" t="s">
        <v>272</v>
      </c>
      <c r="ZZ136" s="14"/>
    </row>
    <row r="137" spans="1:702" x14ac:dyDescent="0.25">
      <c r="A137" s="19"/>
      <c r="B137" s="20" t="s">
        <v>273</v>
      </c>
      <c r="C137" s="12"/>
      <c r="D137" s="12"/>
      <c r="E137" s="12"/>
      <c r="F137" s="13"/>
      <c r="ZY137" t="s">
        <v>274</v>
      </c>
      <c r="ZZ137" s="14"/>
    </row>
    <row r="138" spans="1:702" x14ac:dyDescent="0.25">
      <c r="A138" s="21" t="s">
        <v>275</v>
      </c>
      <c r="B138" s="22" t="s">
        <v>276</v>
      </c>
      <c r="C138" s="23" t="s">
        <v>277</v>
      </c>
      <c r="D138" s="24"/>
      <c r="E138" s="25"/>
      <c r="F138" s="26">
        <f>ROUND(D138*E138,2)</f>
        <v>0</v>
      </c>
      <c r="ZY138" t="s">
        <v>278</v>
      </c>
      <c r="ZZ138" s="14" t="s">
        <v>279</v>
      </c>
    </row>
    <row r="139" spans="1:702" x14ac:dyDescent="0.25">
      <c r="A139" s="27"/>
      <c r="B139" s="28" t="s">
        <v>280</v>
      </c>
      <c r="C139" s="12"/>
      <c r="D139" s="12"/>
      <c r="E139" s="12"/>
      <c r="F139" s="13"/>
    </row>
    <row r="140" spans="1:702" x14ac:dyDescent="0.25">
      <c r="A140" s="27"/>
      <c r="B140" s="29" t="s">
        <v>281</v>
      </c>
      <c r="C140" s="12"/>
      <c r="D140" s="12"/>
      <c r="E140" s="12"/>
      <c r="F140" s="13"/>
    </row>
    <row r="141" spans="1:702" x14ac:dyDescent="0.25">
      <c r="A141" s="27"/>
      <c r="B141" s="29"/>
      <c r="C141" s="12"/>
      <c r="D141" s="12"/>
      <c r="E141" s="12"/>
      <c r="F141" s="13"/>
    </row>
    <row r="142" spans="1:702" x14ac:dyDescent="0.25">
      <c r="A142" s="17"/>
      <c r="B142" s="18" t="s">
        <v>282</v>
      </c>
      <c r="C142" s="12"/>
      <c r="D142" s="12"/>
      <c r="E142" s="12"/>
      <c r="F142" s="13"/>
      <c r="ZY142" t="s">
        <v>283</v>
      </c>
      <c r="ZZ142" s="14"/>
    </row>
    <row r="143" spans="1:702" x14ac:dyDescent="0.25">
      <c r="A143" s="19"/>
      <c r="B143" s="20" t="s">
        <v>284</v>
      </c>
      <c r="C143" s="12"/>
      <c r="D143" s="12"/>
      <c r="E143" s="12"/>
      <c r="F143" s="13"/>
      <c r="ZY143" t="s">
        <v>285</v>
      </c>
      <c r="ZZ143" s="14"/>
    </row>
    <row r="144" spans="1:702" x14ac:dyDescent="0.25">
      <c r="A144" s="21" t="s">
        <v>286</v>
      </c>
      <c r="B144" s="22" t="s">
        <v>287</v>
      </c>
      <c r="C144" s="23" t="s">
        <v>288</v>
      </c>
      <c r="D144" s="24"/>
      <c r="E144" s="25"/>
      <c r="F144" s="26">
        <f>ROUND(D144*E144,2)</f>
        <v>0</v>
      </c>
      <c r="ZY144" t="s">
        <v>289</v>
      </c>
      <c r="ZZ144" s="14" t="s">
        <v>290</v>
      </c>
    </row>
    <row r="145" spans="1:702" x14ac:dyDescent="0.25">
      <c r="A145" s="27"/>
      <c r="B145" s="28" t="s">
        <v>291</v>
      </c>
      <c r="C145" s="12"/>
      <c r="D145" s="12"/>
      <c r="E145" s="12"/>
      <c r="F145" s="13"/>
    </row>
    <row r="146" spans="1:702" x14ac:dyDescent="0.25">
      <c r="A146" s="27"/>
      <c r="B146" s="29" t="s">
        <v>292</v>
      </c>
      <c r="C146" s="12"/>
      <c r="D146" s="12"/>
      <c r="E146" s="12"/>
      <c r="F146" s="13"/>
    </row>
    <row r="147" spans="1:702" x14ac:dyDescent="0.25">
      <c r="A147" s="27"/>
      <c r="B147" s="29"/>
      <c r="C147" s="12"/>
      <c r="D147" s="12"/>
      <c r="E147" s="12"/>
      <c r="F147" s="13"/>
    </row>
    <row r="148" spans="1:702" x14ac:dyDescent="0.25">
      <c r="A148" s="21" t="s">
        <v>293</v>
      </c>
      <c r="B148" s="22" t="s">
        <v>294</v>
      </c>
      <c r="C148" s="23" t="s">
        <v>295</v>
      </c>
      <c r="D148" s="24"/>
      <c r="E148" s="25"/>
      <c r="F148" s="26">
        <f>ROUND(D148*E148,2)</f>
        <v>0</v>
      </c>
      <c r="ZY148" t="s">
        <v>296</v>
      </c>
      <c r="ZZ148" s="14" t="s">
        <v>297</v>
      </c>
    </row>
    <row r="149" spans="1:702" x14ac:dyDescent="0.25">
      <c r="A149" s="27"/>
      <c r="B149" s="28" t="s">
        <v>298</v>
      </c>
      <c r="C149" s="12"/>
      <c r="D149" s="12"/>
      <c r="E149" s="12"/>
      <c r="F149" s="13"/>
    </row>
    <row r="150" spans="1:702" x14ac:dyDescent="0.25">
      <c r="A150" s="27"/>
      <c r="B150" s="29" t="s">
        <v>299</v>
      </c>
      <c r="C150" s="12"/>
      <c r="D150" s="12"/>
      <c r="E150" s="12"/>
      <c r="F150" s="13"/>
    </row>
    <row r="151" spans="1:702" ht="22.5" x14ac:dyDescent="0.25">
      <c r="A151" s="27"/>
      <c r="B151" s="29" t="s">
        <v>300</v>
      </c>
      <c r="C151" s="12"/>
      <c r="D151" s="12"/>
      <c r="E151" s="12"/>
      <c r="F151" s="13"/>
    </row>
    <row r="152" spans="1:702" x14ac:dyDescent="0.25">
      <c r="A152" s="27"/>
      <c r="B152" s="29"/>
      <c r="C152" s="12"/>
      <c r="D152" s="12"/>
      <c r="E152" s="12"/>
      <c r="F152" s="13"/>
    </row>
    <row r="153" spans="1:702" x14ac:dyDescent="0.25">
      <c r="A153" s="19"/>
      <c r="B153" s="20" t="s">
        <v>301</v>
      </c>
      <c r="C153" s="12"/>
      <c r="D153" s="12"/>
      <c r="E153" s="12"/>
      <c r="F153" s="13"/>
      <c r="ZY153" t="s">
        <v>302</v>
      </c>
      <c r="ZZ153" s="14"/>
    </row>
    <row r="154" spans="1:702" ht="25.5" x14ac:dyDescent="0.25">
      <c r="A154" s="21" t="s">
        <v>303</v>
      </c>
      <c r="B154" s="22" t="s">
        <v>304</v>
      </c>
      <c r="C154" s="23" t="s">
        <v>305</v>
      </c>
      <c r="D154" s="24"/>
      <c r="E154" s="25"/>
      <c r="F154" s="26">
        <f>ROUND(D154*E154,2)</f>
        <v>0</v>
      </c>
      <c r="ZY154" t="s">
        <v>306</v>
      </c>
      <c r="ZZ154" s="14" t="s">
        <v>307</v>
      </c>
    </row>
    <row r="155" spans="1:702" x14ac:dyDescent="0.25">
      <c r="A155" s="27"/>
      <c r="B155" s="28" t="s">
        <v>308</v>
      </c>
      <c r="C155" s="12"/>
      <c r="D155" s="12"/>
      <c r="E155" s="12"/>
      <c r="F155" s="13"/>
    </row>
    <row r="156" spans="1:702" x14ac:dyDescent="0.25">
      <c r="A156" s="27"/>
      <c r="B156" s="29" t="s">
        <v>309</v>
      </c>
      <c r="C156" s="12"/>
      <c r="D156" s="12"/>
      <c r="E156" s="12"/>
      <c r="F156" s="13"/>
    </row>
    <row r="157" spans="1:702" x14ac:dyDescent="0.25">
      <c r="A157" s="27"/>
      <c r="B157" s="29"/>
      <c r="C157" s="12"/>
      <c r="D157" s="12"/>
      <c r="E157" s="12"/>
      <c r="F157" s="13"/>
    </row>
    <row r="158" spans="1:702" ht="18" x14ac:dyDescent="0.25">
      <c r="A158" s="10"/>
      <c r="B158" s="11" t="s">
        <v>310</v>
      </c>
      <c r="C158" s="12"/>
      <c r="D158" s="12"/>
      <c r="E158" s="12"/>
      <c r="F158" s="13"/>
      <c r="ZY158" t="s">
        <v>311</v>
      </c>
      <c r="ZZ158" s="14" t="s">
        <v>312</v>
      </c>
    </row>
    <row r="159" spans="1:702" ht="31.5" x14ac:dyDescent="0.25">
      <c r="A159" s="15"/>
      <c r="B159" s="16" t="s">
        <v>313</v>
      </c>
      <c r="C159" s="12"/>
      <c r="D159" s="12"/>
      <c r="E159" s="12"/>
      <c r="F159" s="13"/>
      <c r="ZY159" t="s">
        <v>314</v>
      </c>
      <c r="ZZ159" s="14"/>
    </row>
    <row r="160" spans="1:702" x14ac:dyDescent="0.25">
      <c r="A160" s="17"/>
      <c r="B160" s="18" t="s">
        <v>315</v>
      </c>
      <c r="C160" s="12"/>
      <c r="D160" s="12"/>
      <c r="E160" s="12"/>
      <c r="F160" s="13"/>
      <c r="ZY160" t="s">
        <v>316</v>
      </c>
      <c r="ZZ160" s="14"/>
    </row>
    <row r="161" spans="1:702" x14ac:dyDescent="0.25">
      <c r="A161" s="19"/>
      <c r="B161" s="20" t="s">
        <v>317</v>
      </c>
      <c r="C161" s="12"/>
      <c r="D161" s="12"/>
      <c r="E161" s="12"/>
      <c r="F161" s="13"/>
      <c r="ZY161" t="s">
        <v>318</v>
      </c>
      <c r="ZZ161" s="14"/>
    </row>
    <row r="162" spans="1:702" x14ac:dyDescent="0.25">
      <c r="A162" s="21" t="s">
        <v>319</v>
      </c>
      <c r="B162" s="22" t="s">
        <v>320</v>
      </c>
      <c r="C162" s="23" t="s">
        <v>321</v>
      </c>
      <c r="D162" s="25"/>
      <c r="E162" s="25"/>
      <c r="F162" s="26">
        <f>ROUND(D162*E162,2)</f>
        <v>0</v>
      </c>
      <c r="ZY162" t="s">
        <v>322</v>
      </c>
      <c r="ZZ162" s="14" t="s">
        <v>323</v>
      </c>
    </row>
    <row r="163" spans="1:702" x14ac:dyDescent="0.25">
      <c r="A163" s="27"/>
      <c r="B163" s="28" t="s">
        <v>324</v>
      </c>
      <c r="C163" s="12"/>
      <c r="D163" s="12"/>
      <c r="E163" s="12"/>
      <c r="F163" s="13"/>
    </row>
    <row r="164" spans="1:702" x14ac:dyDescent="0.25">
      <c r="A164" s="27"/>
      <c r="B164" s="29" t="s">
        <v>325</v>
      </c>
      <c r="C164" s="12"/>
      <c r="D164" s="12"/>
      <c r="E164" s="12"/>
      <c r="F164" s="13"/>
    </row>
    <row r="165" spans="1:702" x14ac:dyDescent="0.25">
      <c r="A165" s="27"/>
      <c r="B165" s="29"/>
      <c r="C165" s="12"/>
      <c r="D165" s="12"/>
      <c r="E165" s="12"/>
      <c r="F165" s="13"/>
    </row>
    <row r="166" spans="1:702" x14ac:dyDescent="0.25">
      <c r="A166" s="17"/>
      <c r="B166" s="18" t="s">
        <v>326</v>
      </c>
      <c r="C166" s="12"/>
      <c r="D166" s="12"/>
      <c r="E166" s="12"/>
      <c r="F166" s="13"/>
      <c r="ZY166" t="s">
        <v>327</v>
      </c>
      <c r="ZZ166" s="14"/>
    </row>
    <row r="167" spans="1:702" x14ac:dyDescent="0.25">
      <c r="A167" s="19"/>
      <c r="B167" s="20" t="s">
        <v>328</v>
      </c>
      <c r="C167" s="12"/>
      <c r="D167" s="12"/>
      <c r="E167" s="12"/>
      <c r="F167" s="13"/>
      <c r="ZY167" t="s">
        <v>329</v>
      </c>
      <c r="ZZ167" s="14"/>
    </row>
    <row r="168" spans="1:702" x14ac:dyDescent="0.25">
      <c r="A168" s="21" t="s">
        <v>330</v>
      </c>
      <c r="B168" s="22" t="s">
        <v>331</v>
      </c>
      <c r="C168" s="23" t="s">
        <v>332</v>
      </c>
      <c r="D168" s="25"/>
      <c r="E168" s="25"/>
      <c r="F168" s="26">
        <f>ROUND(D168*E168,2)</f>
        <v>0</v>
      </c>
      <c r="ZY168" t="s">
        <v>333</v>
      </c>
      <c r="ZZ168" s="14" t="s">
        <v>334</v>
      </c>
    </row>
    <row r="169" spans="1:702" x14ac:dyDescent="0.25">
      <c r="A169" s="27"/>
      <c r="B169" s="28" t="s">
        <v>335</v>
      </c>
      <c r="C169" s="12"/>
      <c r="D169" s="12"/>
      <c r="E169" s="12"/>
      <c r="F169" s="13"/>
    </row>
    <row r="170" spans="1:702" x14ac:dyDescent="0.25">
      <c r="A170" s="27"/>
      <c r="B170" s="29" t="s">
        <v>336</v>
      </c>
      <c r="C170" s="12"/>
      <c r="D170" s="12"/>
      <c r="E170" s="12"/>
      <c r="F170" s="13"/>
    </row>
    <row r="171" spans="1:702" x14ac:dyDescent="0.25">
      <c r="A171" s="27"/>
      <c r="B171" s="29"/>
      <c r="C171" s="12"/>
      <c r="D171" s="12"/>
      <c r="E171" s="12"/>
      <c r="F171" s="13"/>
    </row>
    <row r="172" spans="1:702" x14ac:dyDescent="0.25">
      <c r="A172" s="17"/>
      <c r="B172" s="18" t="s">
        <v>337</v>
      </c>
      <c r="C172" s="12"/>
      <c r="D172" s="12"/>
      <c r="E172" s="12"/>
      <c r="F172" s="13"/>
      <c r="ZY172" t="s">
        <v>338</v>
      </c>
      <c r="ZZ172" s="14"/>
    </row>
    <row r="173" spans="1:702" x14ac:dyDescent="0.25">
      <c r="A173" s="19"/>
      <c r="B173" s="20" t="s">
        <v>339</v>
      </c>
      <c r="C173" s="12"/>
      <c r="D173" s="12"/>
      <c r="E173" s="12"/>
      <c r="F173" s="13"/>
      <c r="ZY173" t="s">
        <v>340</v>
      </c>
      <c r="ZZ173" s="14"/>
    </row>
    <row r="174" spans="1:702" x14ac:dyDescent="0.25">
      <c r="A174" s="21" t="s">
        <v>341</v>
      </c>
      <c r="B174" s="22" t="s">
        <v>342</v>
      </c>
      <c r="C174" s="23" t="s">
        <v>343</v>
      </c>
      <c r="D174" s="25"/>
      <c r="E174" s="25"/>
      <c r="F174" s="26">
        <f>ROUND(D174*E174,2)</f>
        <v>0</v>
      </c>
      <c r="ZY174" t="s">
        <v>344</v>
      </c>
      <c r="ZZ174" s="14" t="s">
        <v>345</v>
      </c>
    </row>
    <row r="175" spans="1:702" x14ac:dyDescent="0.25">
      <c r="A175" s="27"/>
      <c r="B175" s="28" t="s">
        <v>346</v>
      </c>
      <c r="C175" s="12"/>
      <c r="D175" s="12"/>
      <c r="E175" s="12"/>
      <c r="F175" s="13"/>
    </row>
    <row r="176" spans="1:702" x14ac:dyDescent="0.25">
      <c r="A176" s="27"/>
      <c r="B176" s="29" t="s">
        <v>347</v>
      </c>
      <c r="C176" s="12"/>
      <c r="D176" s="12"/>
      <c r="E176" s="12"/>
      <c r="F176" s="13"/>
    </row>
    <row r="177" spans="1:701" x14ac:dyDescent="0.25">
      <c r="A177" s="27"/>
      <c r="B177" s="29"/>
      <c r="C177" s="12"/>
      <c r="D177" s="12"/>
      <c r="E177" s="12"/>
      <c r="F177" s="13"/>
    </row>
    <row r="178" spans="1:701" x14ac:dyDescent="0.25">
      <c r="A178" s="30"/>
      <c r="B178" s="31"/>
      <c r="C178" s="32"/>
      <c r="D178" s="32"/>
      <c r="E178" s="32"/>
      <c r="F178" s="33"/>
    </row>
    <row r="179" spans="1:701" x14ac:dyDescent="0.25">
      <c r="A179" s="34"/>
      <c r="B179" s="34"/>
      <c r="C179" s="34"/>
      <c r="D179" s="34"/>
      <c r="E179" s="34"/>
      <c r="F179" s="34"/>
    </row>
    <row r="180" spans="1:701" x14ac:dyDescent="0.25">
      <c r="B180" s="35" t="s">
        <v>348</v>
      </c>
      <c r="F180" s="36">
        <f>SUBTOTAL(109,F4:F178)</f>
        <v>0</v>
      </c>
      <c r="ZY180" t="s">
        <v>349</v>
      </c>
    </row>
    <row r="181" spans="1:701" x14ac:dyDescent="0.25">
      <c r="A181" s="37">
        <v>20</v>
      </c>
      <c r="B181" s="35" t="str">
        <f>CONCATENATE("Montant TVA (",A181,"%)")</f>
        <v>Montant TVA (20%)</v>
      </c>
      <c r="F181" s="36">
        <f>(F180*A181)/100</f>
        <v>0</v>
      </c>
      <c r="ZY181" t="s">
        <v>350</v>
      </c>
    </row>
    <row r="182" spans="1:701" x14ac:dyDescent="0.25">
      <c r="B182" s="35" t="s">
        <v>351</v>
      </c>
      <c r="F182" s="36">
        <f>F180+F181</f>
        <v>0</v>
      </c>
      <c r="ZY182" t="s">
        <v>352</v>
      </c>
    </row>
    <row r="183" spans="1:701" x14ac:dyDescent="0.25">
      <c r="F183" s="36"/>
    </row>
    <row r="184" spans="1:701" x14ac:dyDescent="0.25">
      <c r="F184" s="36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N°03 Page de garde</vt:lpstr>
      <vt:lpstr>Lot N°03 MACROLOT PLOMBERIE</vt:lpstr>
      <vt:lpstr>'Lot N°03 MACROLOT PLOMBERIE'!Impression_des_titres</vt:lpstr>
      <vt:lpstr>'Lot N°03 MACROLOT PLOMBERIE'!Zone_d_impression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Frédéric.Mortreux</dc:creator>
  <cp:lastModifiedBy>Frédéric Mortreux</cp:lastModifiedBy>
  <dcterms:created xsi:type="dcterms:W3CDTF">2024-11-19T07:15:23Z</dcterms:created>
  <dcterms:modified xsi:type="dcterms:W3CDTF">2024-11-19T07:15:49Z</dcterms:modified>
</cp:coreProperties>
</file>