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ebau34-my.sharepoint.com/personal/frederic_mortreux_ingebau_fr/Documents/57-24 DDFIP Béziers Verdier - Sanitaires/Ingebau/03 AMT/DCE/"/>
    </mc:Choice>
  </mc:AlternateContent>
  <xr:revisionPtr revIDLastSave="0" documentId="115_{ED029D83-BF86-4D24-A384-C2FDFA91F66B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Lot N°01 Page de garde" sheetId="1" r:id="rId1"/>
    <sheet name="Lot N°01 DESAMIANTAGE" sheetId="2" r:id="rId2"/>
  </sheets>
  <definedNames>
    <definedName name="_xlnm.Print_Titles" localSheetId="1">'Lot N°01 DESAMIANTAGE'!$1:$2</definedName>
    <definedName name="_xlnm.Print_Area" localSheetId="1">'Lot N°01 DESAMIANTAGE'!$A$1:$F$47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44" i="2" s="1"/>
  <c r="F10" i="2"/>
  <c r="F18" i="2"/>
  <c r="F26" i="2"/>
  <c r="F32" i="2"/>
  <c r="F37" i="2"/>
  <c r="F41" i="2"/>
  <c r="B45" i="2"/>
  <c r="F45" i="2" l="1"/>
  <c r="F46" i="2" s="1"/>
</calcChain>
</file>

<file path=xl/sharedStrings.xml><?xml version="1.0" encoding="utf-8"?>
<sst xmlns="http://schemas.openxmlformats.org/spreadsheetml/2006/main" count="77" uniqueCount="77">
  <si>
    <t>U</t>
  </si>
  <si>
    <t>Quantité</t>
  </si>
  <si>
    <t>Prix en €</t>
  </si>
  <si>
    <t>Total en €</t>
  </si>
  <si>
    <t>DESCRIPTION DES TRAVAUX DE DESAMIANTAGE</t>
  </si>
  <si>
    <t>CH3</t>
  </si>
  <si>
    <t>Zone de confinement</t>
  </si>
  <si>
    <t>CH4</t>
  </si>
  <si>
    <t xml:space="preserve">10 </t>
  </si>
  <si>
    <t>Unité de confinenement et de ventilation</t>
  </si>
  <si>
    <t>U</t>
  </si>
  <si>
    <t>ART</t>
  </si>
  <si>
    <t>000-J467</t>
  </si>
  <si>
    <t>Localisation :</t>
  </si>
  <si>
    <t>Bloc WC R+1 et R+2 neuf</t>
  </si>
  <si>
    <t xml:space="preserve">11 </t>
  </si>
  <si>
    <t>Confinement zone de niveau 3</t>
  </si>
  <si>
    <t>m²</t>
  </si>
  <si>
    <t>ART</t>
  </si>
  <si>
    <t>000-I619</t>
  </si>
  <si>
    <t>Localisation :</t>
  </si>
  <si>
    <t>Bloc WC R+1 et R+2 neuf- Emprise sanitaire à créer au R+1</t>
  </si>
  <si>
    <t>- Emprise sanitaire à créer au R+2</t>
  </si>
  <si>
    <t>- Zone de percement au RDC (sol non investigué)</t>
  </si>
  <si>
    <t>Décapage chimique</t>
  </si>
  <si>
    <t>CH4</t>
  </si>
  <si>
    <t>Sur support Vertical</t>
  </si>
  <si>
    <t>CH5</t>
  </si>
  <si>
    <t xml:space="preserve">12 </t>
  </si>
  <si>
    <t>Décapage de peintures &amp; enduits organiques amiantés</t>
  </si>
  <si>
    <t>M2</t>
  </si>
  <si>
    <t>ART</t>
  </si>
  <si>
    <t>000-I620</t>
  </si>
  <si>
    <t>Localisation :</t>
  </si>
  <si>
    <t>Bloc WC R+1 et R+2 neuf</t>
  </si>
  <si>
    <t>- Enduit sur poteau de façade d'angle R+1</t>
  </si>
  <si>
    <t>- Enduit sur poteau de façade d'angle R+2</t>
  </si>
  <si>
    <t>Dépose de revêtements de sols</t>
  </si>
  <si>
    <t>CH4</t>
  </si>
  <si>
    <t>Dépose de sol souple</t>
  </si>
  <si>
    <t>CH5</t>
  </si>
  <si>
    <t xml:space="preserve">13 </t>
  </si>
  <si>
    <t>Dépose de revêtement en dalles 30 x 30 + colle</t>
  </si>
  <si>
    <t>M2</t>
  </si>
  <si>
    <t>ART</t>
  </si>
  <si>
    <t>000-I616</t>
  </si>
  <si>
    <t>Localisation :</t>
  </si>
  <si>
    <t>- Emprise sanitaire à créer R+1</t>
  </si>
  <si>
    <t>- Emprise sanitaire à créer R+2</t>
  </si>
  <si>
    <t>Evacuation des déchets</t>
  </si>
  <si>
    <t>CH4</t>
  </si>
  <si>
    <t xml:space="preserve">14 </t>
  </si>
  <si>
    <t>Evacuation des déchets et MCA</t>
  </si>
  <si>
    <t>t</t>
  </si>
  <si>
    <t>ART</t>
  </si>
  <si>
    <t>000-I644</t>
  </si>
  <si>
    <t>Localisation :</t>
  </si>
  <si>
    <t>Bloc WC R+1 et R+2 neuf</t>
  </si>
  <si>
    <t>Achèvement des travaux</t>
  </si>
  <si>
    <t>CH4</t>
  </si>
  <si>
    <t xml:space="preserve">15 </t>
  </si>
  <si>
    <t>Restitution de la zone chantier par l'entreprise</t>
  </si>
  <si>
    <t>ft</t>
  </si>
  <si>
    <t>ART</t>
  </si>
  <si>
    <t>000-I637</t>
  </si>
  <si>
    <t>Localisation :</t>
  </si>
  <si>
    <t>Bloc WC R+1 et R+2 neuf</t>
  </si>
  <si>
    <t xml:space="preserve">16 </t>
  </si>
  <si>
    <t>Rapport final d'intervention (RFI)</t>
  </si>
  <si>
    <t>ft</t>
  </si>
  <si>
    <t>ART</t>
  </si>
  <si>
    <t>000-I634</t>
  </si>
  <si>
    <t>Montant HT du Lot N°01 DESAMIANTAGE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</si>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</sst>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sz val="12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1" fillId="0" borderId="0" applyFill="0">
      <alignment horizontal="left" vertical="top" wrapText="1" inden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 indent="2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 indent="5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9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18" fillId="0" borderId="0" applyFill="0">
      <alignment horizontal="left" vertical="top" wrapText="1" indent="5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</cellStyleXfs>
  <cellXfs count="40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8" fillId="3" borderId="6" xfId="10" applyBorder="1">
      <alignment horizontal="left" vertical="top" wrapText="1"/>
    </xf>
    <xf numFmtId="0" fontId="8" fillId="3" borderId="9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1" fillId="0" borderId="6" xfId="14" applyBorder="1" applyAlignment="1">
      <alignment horizontal="left" vertical="top" wrapText="1"/>
    </xf>
    <xf numFmtId="0" fontId="11" fillId="0" borderId="9" xfId="14" applyBorder="1">
      <alignment horizontal="left" vertical="top" wrapText="1" indent="1"/>
    </xf>
    <xf numFmtId="0" fontId="6" fillId="0" borderId="6" xfId="26" applyBorder="1" applyAlignment="1">
      <alignment horizontal="left" vertical="top" wrapText="1"/>
    </xf>
    <xf numFmtId="0" fontId="6" fillId="0" borderId="9" xfId="26" applyBorder="1">
      <alignment horizontal="left" vertical="top" wrapText="1" indent="5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0" fillId="0" borderId="6" xfId="0" applyBorder="1" applyAlignment="1">
      <alignment horizontal="left" vertical="top" wrapText="1"/>
    </xf>
    <xf numFmtId="0" fontId="17" fillId="0" borderId="9" xfId="35" applyBorder="1">
      <alignment horizontal="left" vertical="top" wrapText="1" indent="5"/>
    </xf>
    <xf numFmtId="0" fontId="19" fillId="0" borderId="9" xfId="38" applyBorder="1">
      <alignment horizontal="left" vertical="top" wrapText="1" indent="5"/>
    </xf>
    <xf numFmtId="0" fontId="14" fillId="0" borderId="6" xfId="18" applyBorder="1" applyAlignment="1">
      <alignment horizontal="left" vertical="top" wrapText="1"/>
    </xf>
    <xf numFmtId="0" fontId="14" fillId="0" borderId="9" xfId="18" applyBorder="1">
      <alignment horizontal="left" vertical="top" wrapText="1" indent="2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right" vertical="top" wrapText="1"/>
    </xf>
    <xf numFmtId="165" fontId="25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0</xdr:col>
      <xdr:colOff>6444000</xdr:colOff>
      <xdr:row>7</xdr:row>
      <xdr:rowOff>101335</xdr:rowOff>
    </xdr:to>
    <xdr:sp macro="" textlink="">
      <xdr:nvSpPr>
        <xdr:cNvPr id="3" name="Forme1"/>
        <xdr:cNvSpPr/>
      </xdr:nvSpPr>
      <xdr:spPr>
        <a:xfrm>
          <a:off x="274070" y="274070"/>
          <a:ext cx="6190748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DDFIP34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334 ALLEE HENRI II DE MONTMORENCY</a:t>
          </a:r>
        </a:p>
        <a:p>
          <a:pPr algn="l"/>
          <a:endParaRPr sz="10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34954MONTPELLIER CEDEX 2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936000</xdr:colOff>
      <xdr:row>14</xdr:row>
      <xdr:rowOff>186548</xdr:rowOff>
    </xdr:from>
    <xdr:to>
      <xdr:col>0</xdr:col>
      <xdr:colOff>6264000</xdr:colOff>
      <xdr:row>21</xdr:row>
      <xdr:rowOff>46057</xdr:rowOff>
    </xdr:to>
    <xdr:sp macro="" textlink="">
      <xdr:nvSpPr>
        <xdr:cNvPr id="4" name="Forme2"/>
        <xdr:cNvSpPr/>
      </xdr:nvSpPr>
      <xdr:spPr>
        <a:xfrm>
          <a:off x="951183" y="2853548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DPGF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8</xdr:row>
      <xdr:rowOff>39809</xdr:rowOff>
    </xdr:from>
    <xdr:to>
      <xdr:col>0</xdr:col>
      <xdr:colOff>6444000</xdr:colOff>
      <xdr:row>13</xdr:row>
      <xdr:rowOff>183587</xdr:rowOff>
    </xdr:to>
    <xdr:sp macro="" textlink="">
      <xdr:nvSpPr>
        <xdr:cNvPr id="5" name="Forme3"/>
        <xdr:cNvSpPr/>
      </xdr:nvSpPr>
      <xdr:spPr>
        <a:xfrm>
          <a:off x="274070" y="1563809"/>
          <a:ext cx="6190748" cy="1096278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CFIP BEZIERS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Aménagement de sanitaires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9 AVENUE PIERRE VERDIER BP 749 -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34529 - BEZIERS CEDEX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5292000</xdr:colOff>
      <xdr:row>2</xdr:row>
      <xdr:rowOff>175905</xdr:rowOff>
    </xdr:from>
    <xdr:to>
      <xdr:col>0</xdr:col>
      <xdr:colOff>6192000</xdr:colOff>
      <xdr:row>5</xdr:row>
      <xdr:rowOff>167256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4052" y="556905"/>
          <a:ext cx="25" cy="16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23</xdr:row>
      <xdr:rowOff>116465</xdr:rowOff>
    </xdr:from>
    <xdr:to>
      <xdr:col>0</xdr:col>
      <xdr:colOff>6264000</xdr:colOff>
      <xdr:row>29</xdr:row>
      <xdr:rowOff>166474</xdr:rowOff>
    </xdr:to>
    <xdr:sp macro="" textlink="">
      <xdr:nvSpPr>
        <xdr:cNvPr id="7" name="Forme6"/>
        <xdr:cNvSpPr/>
      </xdr:nvSpPr>
      <xdr:spPr>
        <a:xfrm>
          <a:off x="951183" y="4497965"/>
          <a:ext cx="5320174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N°01 DESAMIANTAGE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44</xdr:row>
      <xdr:rowOff>114157</xdr:rowOff>
    </xdr:from>
    <xdr:to>
      <xdr:col>0</xdr:col>
      <xdr:colOff>6444000</xdr:colOff>
      <xdr:row>47</xdr:row>
      <xdr:rowOff>10187</xdr:rowOff>
    </xdr:to>
    <xdr:sp macro="" textlink="">
      <xdr:nvSpPr>
        <xdr:cNvPr id="8" name="Forme7"/>
        <xdr:cNvSpPr/>
      </xdr:nvSpPr>
      <xdr:spPr>
        <a:xfrm>
          <a:off x="274070" y="8496157"/>
          <a:ext cx="6190748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Economiste : INGEBAU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Portable : 07 50 05 49 87    Email : frederic.mortreux@ingebau.fr</a:t>
          </a:r>
        </a:p>
      </xdr:txBody>
    </xdr:sp>
    <xdr:clientData/>
  </xdr:twoCellAnchor>
  <xdr:twoCellAnchor editAs="absolute">
    <xdr:from>
      <xdr:col>0</xdr:col>
      <xdr:colOff>4860000</xdr:colOff>
      <xdr:row>47</xdr:row>
      <xdr:rowOff>106917</xdr:rowOff>
    </xdr:from>
    <xdr:to>
      <xdr:col>0</xdr:col>
      <xdr:colOff>6444000</xdr:colOff>
      <xdr:row>49</xdr:row>
      <xdr:rowOff>16109</xdr:rowOff>
    </xdr:to>
    <xdr:sp macro="" textlink="">
      <xdr:nvSpPr>
        <xdr:cNvPr id="9" name="Forme8"/>
        <xdr:cNvSpPr/>
      </xdr:nvSpPr>
      <xdr:spPr>
        <a:xfrm>
          <a:off x="4884887" y="9060417"/>
          <a:ext cx="1579930" cy="2901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19 novembre 2024</a:t>
          </a:r>
        </a:p>
      </xdr:txBody>
    </xdr:sp>
    <xdr:clientData/>
  </xdr:twoCellAnchor>
  <xdr:twoCellAnchor editAs="absolute">
    <xdr:from>
      <xdr:col>0</xdr:col>
      <xdr:colOff>5364000</xdr:colOff>
      <xdr:row>42</xdr:row>
      <xdr:rowOff>140478</xdr:rowOff>
    </xdr:from>
    <xdr:to>
      <xdr:col>0</xdr:col>
      <xdr:colOff>6480000</xdr:colOff>
      <xdr:row>43</xdr:row>
      <xdr:rowOff>175683</xdr:rowOff>
    </xdr:to>
    <xdr:sp macro="" textlink="">
      <xdr:nvSpPr>
        <xdr:cNvPr id="10" name="Forme9"/>
        <xdr:cNvSpPr/>
      </xdr:nvSpPr>
      <xdr:spPr>
        <a:xfrm>
          <a:off x="5368539" y="8141478"/>
          <a:ext cx="1112400" cy="225704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36000</xdr:colOff>
      <xdr:row>0</xdr:row>
      <xdr:rowOff>667996</xdr:rowOff>
    </xdr:to>
    <xdr:sp macro="" textlink="">
      <xdr:nvSpPr>
        <xdr:cNvPr id="3" name="Forme1"/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CFIP BEZIERS Aménagement de sanitaires -  9 AVENUE PIERRE VERDIER BP 749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DDFIP34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334 ALLEE HENRI II DE MONTMORENCY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N°01 DESAMIANTAGE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756000</xdr:colOff>
      <xdr:row>0</xdr:row>
      <xdr:rowOff>512648</xdr:rowOff>
    </xdr:to>
    <xdr:sp macro="" textlink="">
      <xdr:nvSpPr>
        <xdr:cNvPr id="4" name="Forme2"/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DPGF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EBC26-9C0C-4718-899D-E35D567BD8F0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C4A48-2316-449E-9038-6A26FC86B503}">
  <sheetPr>
    <pageSetUpPr fitToPage="1"/>
  </sheetPr>
  <dimension ref="A1:ZZ48"/>
  <sheetViews>
    <sheetView showGridLines="0" tabSelected="1" workbookViewId="0">
      <pane xSplit="2" ySplit="2" topLeftCell="C24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6.599999999999994" customHeight="1" x14ac:dyDescent="0.25">
      <c r="A1" s="37"/>
      <c r="B1" s="38"/>
      <c r="C1" s="38"/>
      <c r="D1" s="38"/>
      <c r="E1" s="38"/>
      <c r="F1" s="39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36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/>
    </row>
    <row r="5" spans="1:702" ht="15.75" x14ac:dyDescent="0.25">
      <c r="A5" s="15"/>
      <c r="B5" s="16" t="s">
        <v>6</v>
      </c>
      <c r="C5" s="12"/>
      <c r="D5" s="12"/>
      <c r="E5" s="12"/>
      <c r="F5" s="13"/>
      <c r="ZY5" t="s">
        <v>7</v>
      </c>
      <c r="ZZ5" s="14"/>
    </row>
    <row r="6" spans="1:702" x14ac:dyDescent="0.25">
      <c r="A6" s="17" t="s">
        <v>8</v>
      </c>
      <c r="B6" s="18" t="s">
        <v>9</v>
      </c>
      <c r="C6" s="19" t="s">
        <v>10</v>
      </c>
      <c r="D6" s="20"/>
      <c r="E6" s="21"/>
      <c r="F6" s="22">
        <f>ROUND(D6*E6,2)</f>
        <v>0</v>
      </c>
      <c r="ZY6" t="s">
        <v>11</v>
      </c>
      <c r="ZZ6" s="14" t="s">
        <v>12</v>
      </c>
    </row>
    <row r="7" spans="1:702" x14ac:dyDescent="0.25">
      <c r="A7" s="23"/>
      <c r="B7" s="24" t="s">
        <v>13</v>
      </c>
      <c r="C7" s="12"/>
      <c r="D7" s="12"/>
      <c r="E7" s="12"/>
      <c r="F7" s="13"/>
    </row>
    <row r="8" spans="1:702" x14ac:dyDescent="0.25">
      <c r="A8" s="23"/>
      <c r="B8" s="25" t="s">
        <v>14</v>
      </c>
      <c r="C8" s="12"/>
      <c r="D8" s="12"/>
      <c r="E8" s="12"/>
      <c r="F8" s="13"/>
    </row>
    <row r="9" spans="1:702" x14ac:dyDescent="0.25">
      <c r="A9" s="23"/>
      <c r="B9" s="25"/>
      <c r="C9" s="12"/>
      <c r="D9" s="12"/>
      <c r="E9" s="12"/>
      <c r="F9" s="13"/>
    </row>
    <row r="10" spans="1:702" x14ac:dyDescent="0.25">
      <c r="A10" s="17" t="s">
        <v>15</v>
      </c>
      <c r="B10" s="18" t="s">
        <v>16</v>
      </c>
      <c r="C10" s="19" t="s">
        <v>17</v>
      </c>
      <c r="D10" s="21"/>
      <c r="E10" s="21"/>
      <c r="F10" s="22">
        <f>ROUND(D10*E10,2)</f>
        <v>0</v>
      </c>
      <c r="ZY10" t="s">
        <v>18</v>
      </c>
      <c r="ZZ10" s="14" t="s">
        <v>19</v>
      </c>
    </row>
    <row r="11" spans="1:702" x14ac:dyDescent="0.25">
      <c r="A11" s="23"/>
      <c r="B11" s="24" t="s">
        <v>20</v>
      </c>
      <c r="C11" s="12"/>
      <c r="D11" s="12"/>
      <c r="E11" s="12"/>
      <c r="F11" s="13"/>
    </row>
    <row r="12" spans="1:702" ht="22.5" x14ac:dyDescent="0.25">
      <c r="A12" s="23"/>
      <c r="B12" s="25" t="s">
        <v>21</v>
      </c>
      <c r="C12" s="12"/>
      <c r="D12" s="12"/>
      <c r="E12" s="12"/>
      <c r="F12" s="13"/>
    </row>
    <row r="13" spans="1:702" x14ac:dyDescent="0.25">
      <c r="A13" s="23"/>
      <c r="B13" s="25" t="s">
        <v>22</v>
      </c>
      <c r="C13" s="12"/>
      <c r="D13" s="12"/>
      <c r="E13" s="12"/>
      <c r="F13" s="13"/>
    </row>
    <row r="14" spans="1:702" x14ac:dyDescent="0.25">
      <c r="A14" s="23"/>
      <c r="B14" s="25" t="s">
        <v>23</v>
      </c>
      <c r="C14" s="12"/>
      <c r="D14" s="12"/>
      <c r="E14" s="12"/>
      <c r="F14" s="13"/>
    </row>
    <row r="15" spans="1:702" x14ac:dyDescent="0.25">
      <c r="A15" s="23"/>
      <c r="B15" s="25"/>
      <c r="C15" s="12"/>
      <c r="D15" s="12"/>
      <c r="E15" s="12"/>
      <c r="F15" s="13"/>
    </row>
    <row r="16" spans="1:702" ht="15.75" x14ac:dyDescent="0.25">
      <c r="A16" s="15"/>
      <c r="B16" s="16" t="s">
        <v>24</v>
      </c>
      <c r="C16" s="12"/>
      <c r="D16" s="12"/>
      <c r="E16" s="12"/>
      <c r="F16" s="13"/>
      <c r="ZY16" t="s">
        <v>25</v>
      </c>
      <c r="ZZ16" s="14"/>
    </row>
    <row r="17" spans="1:702" x14ac:dyDescent="0.25">
      <c r="A17" s="26"/>
      <c r="B17" s="27" t="s">
        <v>26</v>
      </c>
      <c r="C17" s="12"/>
      <c r="D17" s="12"/>
      <c r="E17" s="12"/>
      <c r="F17" s="13"/>
      <c r="ZY17" t="s">
        <v>27</v>
      </c>
      <c r="ZZ17" s="14"/>
    </row>
    <row r="18" spans="1:702" ht="25.5" x14ac:dyDescent="0.25">
      <c r="A18" s="17" t="s">
        <v>28</v>
      </c>
      <c r="B18" s="18" t="s">
        <v>29</v>
      </c>
      <c r="C18" s="19" t="s">
        <v>30</v>
      </c>
      <c r="D18" s="20"/>
      <c r="E18" s="21"/>
      <c r="F18" s="22">
        <f>ROUND(D18*E18,2)</f>
        <v>0</v>
      </c>
      <c r="ZY18" t="s">
        <v>31</v>
      </c>
      <c r="ZZ18" s="14" t="s">
        <v>32</v>
      </c>
    </row>
    <row r="19" spans="1:702" x14ac:dyDescent="0.25">
      <c r="A19" s="23"/>
      <c r="B19" s="24" t="s">
        <v>33</v>
      </c>
      <c r="C19" s="12"/>
      <c r="D19" s="12"/>
      <c r="E19" s="12"/>
      <c r="F19" s="13"/>
    </row>
    <row r="20" spans="1:702" x14ac:dyDescent="0.25">
      <c r="A20" s="23"/>
      <c r="B20" s="25" t="s">
        <v>34</v>
      </c>
      <c r="C20" s="12"/>
      <c r="D20" s="12"/>
      <c r="E20" s="12"/>
      <c r="F20" s="13"/>
    </row>
    <row r="21" spans="1:702" x14ac:dyDescent="0.25">
      <c r="A21" s="23"/>
      <c r="B21" s="25" t="s">
        <v>35</v>
      </c>
      <c r="C21" s="12"/>
      <c r="D21" s="12"/>
      <c r="E21" s="12"/>
      <c r="F21" s="13"/>
    </row>
    <row r="22" spans="1:702" x14ac:dyDescent="0.25">
      <c r="A22" s="23"/>
      <c r="B22" s="25" t="s">
        <v>36</v>
      </c>
      <c r="C22" s="12"/>
      <c r="D22" s="12"/>
      <c r="E22" s="12"/>
      <c r="F22" s="13"/>
    </row>
    <row r="23" spans="1:702" x14ac:dyDescent="0.25">
      <c r="A23" s="23"/>
      <c r="B23" s="25"/>
      <c r="C23" s="12"/>
      <c r="D23" s="12"/>
      <c r="E23" s="12"/>
      <c r="F23" s="13"/>
    </row>
    <row r="24" spans="1:702" ht="15.75" x14ac:dyDescent="0.25">
      <c r="A24" s="15"/>
      <c r="B24" s="16" t="s">
        <v>37</v>
      </c>
      <c r="C24" s="12"/>
      <c r="D24" s="12"/>
      <c r="E24" s="12"/>
      <c r="F24" s="13"/>
      <c r="ZY24" t="s">
        <v>38</v>
      </c>
      <c r="ZZ24" s="14"/>
    </row>
    <row r="25" spans="1:702" x14ac:dyDescent="0.25">
      <c r="A25" s="26"/>
      <c r="B25" s="27" t="s">
        <v>39</v>
      </c>
      <c r="C25" s="12"/>
      <c r="D25" s="12"/>
      <c r="E25" s="12"/>
      <c r="F25" s="13"/>
      <c r="ZY25" t="s">
        <v>40</v>
      </c>
      <c r="ZZ25" s="14"/>
    </row>
    <row r="26" spans="1:702" ht="25.5" x14ac:dyDescent="0.25">
      <c r="A26" s="17" t="s">
        <v>41</v>
      </c>
      <c r="B26" s="18" t="s">
        <v>42</v>
      </c>
      <c r="C26" s="19" t="s">
        <v>43</v>
      </c>
      <c r="D26" s="21"/>
      <c r="E26" s="21"/>
      <c r="F26" s="22">
        <f>ROUND(D26*E26,2)</f>
        <v>0</v>
      </c>
      <c r="ZY26" t="s">
        <v>44</v>
      </c>
      <c r="ZZ26" s="14" t="s">
        <v>45</v>
      </c>
    </row>
    <row r="27" spans="1:702" x14ac:dyDescent="0.25">
      <c r="A27" s="23"/>
      <c r="B27" s="24" t="s">
        <v>46</v>
      </c>
      <c r="C27" s="12"/>
      <c r="D27" s="12"/>
      <c r="E27" s="12"/>
      <c r="F27" s="13"/>
    </row>
    <row r="28" spans="1:702" x14ac:dyDescent="0.25">
      <c r="A28" s="23"/>
      <c r="B28" s="25" t="s">
        <v>47</v>
      </c>
      <c r="C28" s="12"/>
      <c r="D28" s="12"/>
      <c r="E28" s="12"/>
      <c r="F28" s="13"/>
    </row>
    <row r="29" spans="1:702" x14ac:dyDescent="0.25">
      <c r="A29" s="23"/>
      <c r="B29" s="25" t="s">
        <v>48</v>
      </c>
      <c r="C29" s="12"/>
      <c r="D29" s="12"/>
      <c r="E29" s="12"/>
      <c r="F29" s="13"/>
    </row>
    <row r="30" spans="1:702" x14ac:dyDescent="0.25">
      <c r="A30" s="23"/>
      <c r="B30" s="25"/>
      <c r="C30" s="12"/>
      <c r="D30" s="12"/>
      <c r="E30" s="12"/>
      <c r="F30" s="13"/>
    </row>
    <row r="31" spans="1:702" ht="15.75" x14ac:dyDescent="0.25">
      <c r="A31" s="15"/>
      <c r="B31" s="16" t="s">
        <v>49</v>
      </c>
      <c r="C31" s="12"/>
      <c r="D31" s="12"/>
      <c r="E31" s="12"/>
      <c r="F31" s="13"/>
      <c r="ZY31" t="s">
        <v>50</v>
      </c>
      <c r="ZZ31" s="14"/>
    </row>
    <row r="32" spans="1:702" x14ac:dyDescent="0.25">
      <c r="A32" s="17" t="s">
        <v>51</v>
      </c>
      <c r="B32" s="18" t="s">
        <v>52</v>
      </c>
      <c r="C32" s="19" t="s">
        <v>53</v>
      </c>
      <c r="D32" s="28"/>
      <c r="E32" s="21"/>
      <c r="F32" s="22">
        <f>ROUND(D32*E32,2)</f>
        <v>0</v>
      </c>
      <c r="ZY32" t="s">
        <v>54</v>
      </c>
      <c r="ZZ32" s="14" t="s">
        <v>55</v>
      </c>
    </row>
    <row r="33" spans="1:702" x14ac:dyDescent="0.25">
      <c r="A33" s="23"/>
      <c r="B33" s="24" t="s">
        <v>56</v>
      </c>
      <c r="C33" s="12"/>
      <c r="D33" s="12"/>
      <c r="E33" s="12"/>
      <c r="F33" s="13"/>
    </row>
    <row r="34" spans="1:702" x14ac:dyDescent="0.25">
      <c r="A34" s="23"/>
      <c r="B34" s="25" t="s">
        <v>57</v>
      </c>
      <c r="C34" s="12"/>
      <c r="D34" s="12"/>
      <c r="E34" s="12"/>
      <c r="F34" s="13"/>
    </row>
    <row r="35" spans="1:702" x14ac:dyDescent="0.25">
      <c r="A35" s="23"/>
      <c r="B35" s="25"/>
      <c r="C35" s="12"/>
      <c r="D35" s="12"/>
      <c r="E35" s="12"/>
      <c r="F35" s="13"/>
    </row>
    <row r="36" spans="1:702" ht="15.75" x14ac:dyDescent="0.25">
      <c r="A36" s="15"/>
      <c r="B36" s="16" t="s">
        <v>58</v>
      </c>
      <c r="C36" s="12"/>
      <c r="D36" s="12"/>
      <c r="E36" s="12"/>
      <c r="F36" s="13"/>
      <c r="ZY36" t="s">
        <v>59</v>
      </c>
      <c r="ZZ36" s="14"/>
    </row>
    <row r="37" spans="1:702" x14ac:dyDescent="0.25">
      <c r="A37" s="17" t="s">
        <v>60</v>
      </c>
      <c r="B37" s="18" t="s">
        <v>61</v>
      </c>
      <c r="C37" s="19" t="s">
        <v>62</v>
      </c>
      <c r="D37" s="20"/>
      <c r="E37" s="21"/>
      <c r="F37" s="22">
        <f>ROUND(D37*E37,2)</f>
        <v>0</v>
      </c>
      <c r="ZY37" t="s">
        <v>63</v>
      </c>
      <c r="ZZ37" s="14" t="s">
        <v>64</v>
      </c>
    </row>
    <row r="38" spans="1:702" x14ac:dyDescent="0.25">
      <c r="A38" s="23"/>
      <c r="B38" s="24" t="s">
        <v>65</v>
      </c>
      <c r="C38" s="12"/>
      <c r="D38" s="12"/>
      <c r="E38" s="12"/>
      <c r="F38" s="13"/>
    </row>
    <row r="39" spans="1:702" x14ac:dyDescent="0.25">
      <c r="A39" s="23"/>
      <c r="B39" s="25" t="s">
        <v>66</v>
      </c>
      <c r="C39" s="12"/>
      <c r="D39" s="12"/>
      <c r="E39" s="12"/>
      <c r="F39" s="13"/>
    </row>
    <row r="40" spans="1:702" x14ac:dyDescent="0.25">
      <c r="A40" s="23"/>
      <c r="B40" s="25"/>
      <c r="C40" s="12"/>
      <c r="D40" s="12"/>
      <c r="E40" s="12"/>
      <c r="F40" s="13"/>
    </row>
    <row r="41" spans="1:702" x14ac:dyDescent="0.25">
      <c r="A41" s="17" t="s">
        <v>67</v>
      </c>
      <c r="B41" s="18" t="s">
        <v>68</v>
      </c>
      <c r="C41" s="19" t="s">
        <v>69</v>
      </c>
      <c r="D41" s="20"/>
      <c r="E41" s="21"/>
      <c r="F41" s="22">
        <f>ROUND(D41*E41,2)</f>
        <v>0</v>
      </c>
      <c r="ZY41" t="s">
        <v>70</v>
      </c>
      <c r="ZZ41" s="14" t="s">
        <v>71</v>
      </c>
    </row>
    <row r="42" spans="1:702" x14ac:dyDescent="0.25">
      <c r="A42" s="29"/>
      <c r="B42" s="30"/>
      <c r="C42" s="31"/>
      <c r="D42" s="31"/>
      <c r="E42" s="31"/>
      <c r="F42" s="32"/>
    </row>
    <row r="43" spans="1:702" x14ac:dyDescent="0.25">
      <c r="A43" s="33"/>
      <c r="B43" s="33"/>
      <c r="C43" s="33"/>
      <c r="D43" s="33"/>
      <c r="E43" s="33"/>
      <c r="F43" s="33"/>
    </row>
    <row r="44" spans="1:702" x14ac:dyDescent="0.25">
      <c r="B44" s="34" t="s">
        <v>72</v>
      </c>
      <c r="F44" s="35">
        <f>SUBTOTAL(109,F4:F42)</f>
        <v>0</v>
      </c>
      <c r="ZY44" t="s">
        <v>73</v>
      </c>
    </row>
    <row r="45" spans="1:702" x14ac:dyDescent="0.25">
      <c r="A45" s="36">
        <v>20</v>
      </c>
      <c r="B45" s="34" t="str">
        <f>CONCATENATE("Montant TVA (",A45,"%)")</f>
        <v>Montant TVA (20%)</v>
      </c>
      <c r="F45" s="35">
        <f>(F44*A45)/100</f>
        <v>0</v>
      </c>
      <c r="ZY45" t="s">
        <v>74</v>
      </c>
    </row>
    <row r="46" spans="1:702" x14ac:dyDescent="0.25">
      <c r="B46" s="34" t="s">
        <v>75</v>
      </c>
      <c r="F46" s="35">
        <f>F44+F45</f>
        <v>0</v>
      </c>
      <c r="ZY46" t="s">
        <v>76</v>
      </c>
    </row>
    <row r="47" spans="1:702" x14ac:dyDescent="0.25">
      <c r="F47" s="35"/>
    </row>
    <row r="48" spans="1:702" x14ac:dyDescent="0.25">
      <c r="F48" s="35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DESAMIANTAGE</vt:lpstr>
      <vt:lpstr>'Lot N°01 DESAMIANTAGE'!Impression_des_titres</vt:lpstr>
      <vt:lpstr>'Lot N°01 DESAMIANTAGE'!Zone_d_impression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Frédéric.Mortreux</dc:creator>
  <cp:lastModifiedBy>Frédéric Mortreux</cp:lastModifiedBy>
  <dcterms:created xsi:type="dcterms:W3CDTF">2024-11-19T07:15:21Z</dcterms:created>
  <dcterms:modified xsi:type="dcterms:W3CDTF">2024-11-19T07:16:42Z</dcterms:modified>
</cp:coreProperties>
</file>