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4-DTGPS\GYCV_MOEU 2\2. DCE\"/>
    </mc:Choice>
  </mc:AlternateContent>
  <xr:revisionPtr revIDLastSave="0" documentId="13_ncr:1_{98B61446-C873-4B19-9714-E8D022DC5CFB}" xr6:coauthVersionLast="47" xr6:coauthVersionMax="47" xr10:uidLastSave="{00000000-0000-0000-0000-000000000000}"/>
  <bookViews>
    <workbookView xWindow="-110" yWindow="-110" windowWidth="19420" windowHeight="11500" xr2:uid="{97AEDE87-8CD0-4C2B-ACC6-5E52E6F5F122}"/>
  </bookViews>
  <sheets>
    <sheet name="BORDEREAU DE PRIX" sheetId="2" r:id="rId1"/>
    <sheet name="DETAIL DES PRIX" sheetId="1" r:id="rId2"/>
    <sheet name="DETAIL QUANTITATIF ESTIMATIF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3" i="1"/>
  <c r="B24" i="1"/>
  <c r="B26" i="1"/>
  <c r="C38" i="2" l="1"/>
  <c r="C39" i="2"/>
  <c r="C30" i="2"/>
  <c r="F11" i="1" l="1"/>
  <c r="H10" i="1"/>
  <c r="C42" i="2"/>
  <c r="C34" i="2"/>
  <c r="C29" i="2"/>
  <c r="C30" i="3" s="1"/>
  <c r="F30" i="3" s="1"/>
  <c r="C31" i="2"/>
  <c r="C31" i="3" s="1"/>
  <c r="F31" i="3" s="1"/>
  <c r="C32" i="2"/>
  <c r="C33" i="3" s="1"/>
  <c r="F33" i="3" s="1"/>
  <c r="C33" i="2"/>
  <c r="C34" i="3" s="1"/>
  <c r="F34" i="3" s="1"/>
  <c r="C36" i="2"/>
  <c r="C37" i="3" s="1"/>
  <c r="F37" i="3" s="1"/>
  <c r="C37" i="2"/>
  <c r="C38" i="3" s="1"/>
  <c r="F38" i="3" s="1"/>
  <c r="C40" i="2"/>
  <c r="C41" i="2"/>
  <c r="C42" i="3" s="1"/>
  <c r="F42" i="3" s="1"/>
  <c r="C43" i="2"/>
  <c r="C44" i="3" s="1"/>
  <c r="F44" i="3" s="1"/>
  <c r="C28" i="2"/>
  <c r="C29" i="3" s="1"/>
  <c r="F29" i="3" s="1"/>
  <c r="K20" i="1"/>
  <c r="B27" i="1"/>
  <c r="C18" i="3"/>
  <c r="F18" i="3" s="1"/>
  <c r="C17" i="3"/>
  <c r="F17" i="3" s="1"/>
  <c r="C16" i="3"/>
  <c r="F16" i="3" s="1"/>
  <c r="C15" i="3"/>
  <c r="F15" i="3" s="1"/>
  <c r="C13" i="3"/>
  <c r="F13" i="3" s="1"/>
  <c r="C12" i="3"/>
  <c r="F12" i="3" s="1"/>
  <c r="C11" i="3"/>
  <c r="F11" i="3" s="1"/>
  <c r="C10" i="3"/>
  <c r="F10" i="3" s="1"/>
  <c r="C9" i="3"/>
  <c r="F9" i="3" s="1"/>
  <c r="F42" i="1"/>
  <c r="F35" i="1"/>
  <c r="AC20" i="1"/>
  <c r="AB20" i="1"/>
  <c r="Z20" i="1"/>
  <c r="X20" i="1"/>
  <c r="T20" i="1"/>
  <c r="S20" i="1"/>
  <c r="Q20" i="1"/>
  <c r="O20" i="1"/>
  <c r="J20" i="1"/>
  <c r="H20" i="1"/>
  <c r="F20" i="1"/>
  <c r="AC19" i="1"/>
  <c r="AB19" i="1"/>
  <c r="Z19" i="1"/>
  <c r="X19" i="1"/>
  <c r="T19" i="1"/>
  <c r="S19" i="1"/>
  <c r="Q19" i="1"/>
  <c r="O19" i="1"/>
  <c r="K19" i="1"/>
  <c r="J19" i="1"/>
  <c r="H19" i="1"/>
  <c r="F19" i="1"/>
  <c r="AC18" i="1"/>
  <c r="AB18" i="1"/>
  <c r="Z18" i="1"/>
  <c r="X18" i="1"/>
  <c r="T18" i="1"/>
  <c r="S18" i="1"/>
  <c r="Q18" i="1"/>
  <c r="O18" i="1"/>
  <c r="K18" i="1"/>
  <c r="J18" i="1"/>
  <c r="H18" i="1"/>
  <c r="F18" i="1"/>
  <c r="AC17" i="1"/>
  <c r="AB17" i="1"/>
  <c r="Z17" i="1"/>
  <c r="X17" i="1"/>
  <c r="T17" i="1"/>
  <c r="S17" i="1"/>
  <c r="Q17" i="1"/>
  <c r="O17" i="1"/>
  <c r="K17" i="1"/>
  <c r="J17" i="1"/>
  <c r="H17" i="1"/>
  <c r="F17" i="1"/>
  <c r="AC15" i="1"/>
  <c r="AB15" i="1"/>
  <c r="Z15" i="1"/>
  <c r="X15" i="1"/>
  <c r="T15" i="1"/>
  <c r="S15" i="1"/>
  <c r="Q15" i="1"/>
  <c r="O15" i="1"/>
  <c r="K15" i="1"/>
  <c r="J15" i="1"/>
  <c r="H15" i="1"/>
  <c r="F15" i="1"/>
  <c r="AC14" i="1"/>
  <c r="AB14" i="1"/>
  <c r="Z14" i="1"/>
  <c r="X14" i="1"/>
  <c r="T14" i="1"/>
  <c r="S14" i="1"/>
  <c r="Q14" i="1"/>
  <c r="O14" i="1"/>
  <c r="K14" i="1"/>
  <c r="J14" i="1"/>
  <c r="H14" i="1"/>
  <c r="F14" i="1"/>
  <c r="AC13" i="1"/>
  <c r="AB13" i="1"/>
  <c r="Z13" i="1"/>
  <c r="X13" i="1"/>
  <c r="T13" i="1"/>
  <c r="S13" i="1"/>
  <c r="Q13" i="1"/>
  <c r="O13" i="1"/>
  <c r="K13" i="1"/>
  <c r="J13" i="1"/>
  <c r="H13" i="1"/>
  <c r="F13" i="1"/>
  <c r="AC12" i="1"/>
  <c r="AB12" i="1"/>
  <c r="Z12" i="1"/>
  <c r="X12" i="1"/>
  <c r="T12" i="1"/>
  <c r="S12" i="1"/>
  <c r="Q12" i="1"/>
  <c r="O12" i="1"/>
  <c r="K12" i="1"/>
  <c r="J12" i="1"/>
  <c r="H12" i="1"/>
  <c r="F12" i="1"/>
  <c r="AC10" i="1"/>
  <c r="AB10" i="1"/>
  <c r="Z10" i="1"/>
  <c r="X10" i="1"/>
  <c r="T10" i="1"/>
  <c r="S10" i="1"/>
  <c r="Q10" i="1"/>
  <c r="O10" i="1"/>
  <c r="K10" i="1"/>
  <c r="J10" i="1"/>
  <c r="F10" i="1"/>
  <c r="C32" i="3" l="1"/>
  <c r="F32" i="3" s="1"/>
  <c r="C35" i="3"/>
  <c r="F35" i="3" s="1"/>
  <c r="C41" i="3"/>
  <c r="F41" i="3" s="1"/>
  <c r="C39" i="3"/>
  <c r="F39" i="3" s="1"/>
  <c r="C40" i="3"/>
  <c r="F40" i="3" s="1"/>
  <c r="U15" i="1"/>
  <c r="C43" i="3"/>
  <c r="F43" i="3" s="1"/>
  <c r="AD18" i="1"/>
  <c r="L12" i="1"/>
  <c r="L13" i="1"/>
  <c r="L14" i="1"/>
  <c r="L15" i="1"/>
  <c r="L18" i="1"/>
  <c r="B28" i="1"/>
  <c r="U19" i="1"/>
  <c r="B13" i="1"/>
  <c r="B15" i="1"/>
  <c r="B17" i="1"/>
  <c r="B18" i="1"/>
  <c r="B19" i="1"/>
  <c r="U10" i="1"/>
  <c r="AD14" i="1"/>
  <c r="AD10" i="1"/>
  <c r="AD20" i="1"/>
  <c r="B20" i="1"/>
  <c r="L20" i="1"/>
  <c r="L19" i="1"/>
  <c r="U12" i="1"/>
  <c r="U13" i="1"/>
  <c r="U14" i="1"/>
  <c r="U17" i="1"/>
  <c r="U18" i="1"/>
  <c r="B14" i="1"/>
  <c r="AD12" i="1"/>
  <c r="U20" i="1"/>
  <c r="L10" i="1"/>
  <c r="AD13" i="1"/>
  <c r="AD15" i="1"/>
  <c r="AD17" i="1"/>
  <c r="B10" i="1"/>
  <c r="L17" i="1"/>
  <c r="AD19" i="1"/>
  <c r="B12" i="1"/>
  <c r="C27" i="1" l="1"/>
  <c r="C24" i="2" s="1"/>
  <c r="C25" i="3" s="1"/>
  <c r="F25" i="3" s="1"/>
  <c r="C26" i="1"/>
  <c r="C23" i="2" s="1"/>
  <c r="C24" i="3" s="1"/>
  <c r="F24" i="3" s="1"/>
  <c r="C28" i="1"/>
  <c r="C25" i="2" s="1"/>
  <c r="C26" i="3" s="1"/>
  <c r="F26" i="3" s="1"/>
  <c r="C17" i="1"/>
  <c r="C14" i="2" s="1"/>
  <c r="C15" i="1"/>
  <c r="C12" i="2" s="1"/>
  <c r="C14" i="1"/>
  <c r="C11" i="2" s="1"/>
  <c r="C23" i="1"/>
  <c r="C20" i="2" s="1"/>
  <c r="C21" i="3" s="1"/>
  <c r="F21" i="3" s="1"/>
  <c r="C12" i="1"/>
  <c r="C9" i="2" s="1"/>
  <c r="C18" i="1"/>
  <c r="C15" i="2" s="1"/>
  <c r="C22" i="1"/>
  <c r="C19" i="2" s="1"/>
  <c r="C20" i="3" s="1"/>
  <c r="F20" i="3" s="1"/>
  <c r="C24" i="1"/>
  <c r="C21" i="2" s="1"/>
  <c r="C22" i="3" s="1"/>
  <c r="F22" i="3" s="1"/>
  <c r="C10" i="1"/>
  <c r="C7" i="2" s="1"/>
  <c r="C19" i="1"/>
  <c r="C16" i="2" s="1"/>
  <c r="C13" i="1"/>
  <c r="C10" i="2" s="1"/>
  <c r="C20" i="1"/>
  <c r="C17" i="2" s="1"/>
  <c r="F46" i="3" l="1"/>
</calcChain>
</file>

<file path=xl/sharedStrings.xml><?xml version="1.0" encoding="utf-8"?>
<sst xmlns="http://schemas.openxmlformats.org/spreadsheetml/2006/main" count="275" uniqueCount="109">
  <si>
    <t>Architecte Urbaniste</t>
  </si>
  <si>
    <t>Paysagiste</t>
  </si>
  <si>
    <t>BET VRD</t>
  </si>
  <si>
    <t>Désignation de la mission</t>
  </si>
  <si>
    <t xml:space="preserve">Nbre de Jours </t>
  </si>
  <si>
    <t>Prix Unitaire</t>
  </si>
  <si>
    <t>Nom (à remplir)</t>
  </si>
  <si>
    <t>Senior</t>
  </si>
  <si>
    <t>Prix journalier HT</t>
  </si>
  <si>
    <t>Junior</t>
  </si>
  <si>
    <t>Assistant</t>
  </si>
  <si>
    <t>Total</t>
  </si>
  <si>
    <t>3.1 Missions de coordination urbaine, architecturale, paysagère et technique</t>
  </si>
  <si>
    <t>Nbre de Jours</t>
  </si>
  <si>
    <t>Montant</t>
  </si>
  <si>
    <t>Unité</t>
  </si>
  <si>
    <t>Taux de référence</t>
  </si>
  <si>
    <t xml:space="preserve">3.2 Missions de maitrise d’œuvre VRD </t>
  </si>
  <si>
    <t>Répartition par mission</t>
  </si>
  <si>
    <t>Répartition par co-traitant</t>
  </si>
  <si>
    <t>AVP</t>
  </si>
  <si>
    <t>PRO</t>
  </si>
  <si>
    <t>PAYSAGISTE</t>
  </si>
  <si>
    <t>URBANISTE</t>
  </si>
  <si>
    <t>TOTAL</t>
  </si>
  <si>
    <t>coût objectif des travaux &lt; 199 999 € HT</t>
  </si>
  <si>
    <t>%</t>
  </si>
  <si>
    <t>ACT</t>
  </si>
  <si>
    <t>Total Conception</t>
  </si>
  <si>
    <t>500 000 € HT &lt; coût objectif des travaux &lt; 999 999 € HT</t>
  </si>
  <si>
    <t>1 000 000 € HT &lt; coût objectif des travaux &lt; 2 499 999 € HT</t>
  </si>
  <si>
    <t>VISA</t>
  </si>
  <si>
    <t>2 500 000 € HT &lt; coût objectif des travaux &lt; 4 999 999 € HT</t>
  </si>
  <si>
    <t>DET</t>
  </si>
  <si>
    <t>PRO-ACT-VISA-DET-AOR</t>
  </si>
  <si>
    <t>AOR</t>
  </si>
  <si>
    <t>Total Travaux</t>
  </si>
  <si>
    <t>Mission complète</t>
  </si>
  <si>
    <t>Prix unitaire ou taux de référence</t>
  </si>
  <si>
    <t>FORFAIT</t>
  </si>
  <si>
    <t>ACTUALISATION</t>
  </si>
  <si>
    <t xml:space="preserve"> FDL</t>
  </si>
  <si>
    <t xml:space="preserve"> CONSULTATION</t>
  </si>
  <si>
    <t>REUNION</t>
  </si>
  <si>
    <t>PC</t>
  </si>
  <si>
    <t>PROJET</t>
  </si>
  <si>
    <t>Quantité estimée</t>
  </si>
  <si>
    <t>Prix total</t>
  </si>
  <si>
    <t>TOTAL ESTIMATIF</t>
  </si>
  <si>
    <t>3.1.1 Mise à jour et suivi du programme de construction de la ZAC</t>
  </si>
  <si>
    <t>3.1.2 Actualisation du Cahier des Prescriptions Urbaines, Architecturales, Paysagères et Environnementales (CPAUPE)</t>
  </si>
  <si>
    <t>3.1.3 Elaboration d'une fiche de lot</t>
  </si>
  <si>
    <t>3.1.4 Assistance à la désignation des opérateurs immobiliers</t>
  </si>
  <si>
    <t>3.1.5 Animation des réunions de conception et de coordination</t>
  </si>
  <si>
    <t>3.1.6 Suivi des projets en phases conception et réalisation</t>
  </si>
  <si>
    <t>3.1.6.1 Avis sur les Permis de Construire &lt; 5000 m² SDP</t>
  </si>
  <si>
    <t>3.1.6.1 Avis sur les Permis de Construire &gt; 5000 m² SDP</t>
  </si>
  <si>
    <t>3.1.6.2 Contrôle de conformité et de qualité architecturale &gt; 5000 m² SDP</t>
  </si>
  <si>
    <t>3.1.7. Réunion supplémentaire en présentiel</t>
  </si>
  <si>
    <t>3.1.7.1. Réunion supplémentaire en présence du BET VRD</t>
  </si>
  <si>
    <t>3.1.7.2. Réunion supplémentaire en présence du Paysagiste</t>
  </si>
  <si>
    <t>3.1.7.3. Réunion supplémentaire en présence de l'Architecte Urbaniste</t>
  </si>
  <si>
    <t>3.1.8. Réunion supplémentaire en distanciel</t>
  </si>
  <si>
    <t>3.1.8.1. Réunion en présence du BET VRD</t>
  </si>
  <si>
    <t>3.1.8.2. Réunion en présence du Paysagiste</t>
  </si>
  <si>
    <t>3.1.8.3. Réunion en présence de l'Architecte Urbaniste</t>
  </si>
  <si>
    <t>3.1.6.2 Contrôle de conformité et de qualité architecturale  &lt; 5000 m² SDP</t>
  </si>
  <si>
    <t>1 000 000 € HT &lt; coût objectif des travaux &lt; 2 499 999 € HT - secteur Corbeil Sablons</t>
  </si>
  <si>
    <t>3.1.1 Actualisation du plan masse de la ZAC</t>
  </si>
  <si>
    <t>3.1.2 Mise à jour et suivi du programme de construction de la ZAC</t>
  </si>
  <si>
    <t>3.1.3 Actualisation du Cahier des Prescriptions Urbaines, Architecturales, Paysagères et Environnementales (CPAUPE)</t>
  </si>
  <si>
    <t>3.1.4 Elaboration d'une fiche de lot</t>
  </si>
  <si>
    <t>3.1.5 Assistance à la désignation des opérateurs immobiliers</t>
  </si>
  <si>
    <t>3.1.6 Animation des réunions de conception et de coordination</t>
  </si>
  <si>
    <t>3.1.7 Suivi des projets en phases conception et réalisation</t>
  </si>
  <si>
    <t>3.1.7.1 Avis sur les Permis de Construire &lt; 5000 m² SDP</t>
  </si>
  <si>
    <t>3.1.7.1 Avis sur les Permis de Construire &gt; 5000 m² SDP</t>
  </si>
  <si>
    <t>3.1.7.2 Contrôle de conformité et de qualité architecturale  &lt; 5000 m² SDP</t>
  </si>
  <si>
    <t>3.1.7.2 Contrôle de conformité et de qualité architecturale &gt; 5000 m² SDP</t>
  </si>
  <si>
    <t>3.1.8. Réunion supplémentaire en présentiel</t>
  </si>
  <si>
    <t>3.1.8.1. Réunion supplémentaire en présence du BET VRD</t>
  </si>
  <si>
    <t>3.1.8.2. Réunion supplémentaire en présence du Paysagiste</t>
  </si>
  <si>
    <t>3.1.8.3. Réunion supplémentaire en présence de l'Architecte Urbaniste</t>
  </si>
  <si>
    <t>3.1.9. Réunion supplémentaire en distanciel</t>
  </si>
  <si>
    <t>3.1.9.1. Réunion en présence du BET VRD</t>
  </si>
  <si>
    <t>3.1.9.2. Réunion en présence du Paysagiste</t>
  </si>
  <si>
    <t>3.1.9.3. Réunion en présence de l'Architecte Urbaniste</t>
  </si>
  <si>
    <t>3.1.7.2 Contrôle de conformité et de qualité architecturale &lt; 5000 m² SDP</t>
  </si>
  <si>
    <t>3.1.6.3. Réunion en présence de l'Architecte Urbaniste</t>
  </si>
  <si>
    <t>200 000 € HT &lt; coût objectif des travaux &lt; 499 999 € HT - secteur Damier</t>
  </si>
  <si>
    <t>200 000 € HT &lt; coût objectif des travaux &lt; 499 999 € HT - abord lot E</t>
  </si>
  <si>
    <t>coût objectif des travaux &lt; 199 999 € HT - Centre 8 + Lot 7B</t>
  </si>
  <si>
    <t xml:space="preserve">1 000 000 € HT &lt; coût objectif des travaux &lt; 2 499 999 € HT </t>
  </si>
  <si>
    <t>200 000 € HT &lt; coût objectif des travaux &lt; 499 999 € HT - secteur Cœur de Ville (Abords lot H1 - Nord Place de la République)</t>
  </si>
  <si>
    <t>PAR FICHE DE LOT</t>
  </si>
  <si>
    <t>CONSULTATION</t>
  </si>
  <si>
    <t>coût objectif des travaux &lt; 199 999,99 € HT</t>
  </si>
  <si>
    <t>200 000 € HT &lt; coût objectif des travaux &lt; 499 999,99 € HT</t>
  </si>
  <si>
    <t xml:space="preserve">200 000 € HT &lt; coût objectif des travaux &lt; 499 999,99 € HT </t>
  </si>
  <si>
    <t>500 000 € HT &lt; coût objectif des travaux &lt; 999 999,99 € HT</t>
  </si>
  <si>
    <t>1 000 000 € HT &lt; coût objectif des travaux &lt; 2 499 999,99 € HT</t>
  </si>
  <si>
    <t>3 500 000 € HT &lt; coût objectif des travaux &lt; 4 999 999,99 € HT</t>
  </si>
  <si>
    <t xml:space="preserve">1 000 000 € HT &lt; coût objectif des travaux &lt; 2 499 999,99 € HT </t>
  </si>
  <si>
    <t>2 500 000 € HT &lt; coût objectif des travaux &lt; 4 999 999,99 € HT</t>
  </si>
  <si>
    <t>MISSION DE MAÎTRISE D’ŒUVRE URBAINE, PAYSAGERE ET INFRASTRUCTURES VRD DES ESPACES PUBLICS</t>
  </si>
  <si>
    <t>ZAC CENTRE-VILLE A GRIGNY (91)</t>
  </si>
  <si>
    <t>Bordereau des prix unitaires et forfaitaires (BPUF)</t>
  </si>
  <si>
    <t>Détail des prix (document non contractuel)</t>
  </si>
  <si>
    <t>DETAIL QUANTITATIF ESTIMATIF (DQE) - Document 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</si>
</sst>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_-* #,##0.00\ [$€-40C]_-;\-* #,##0.00\ [$€-40C]_-;_-* &quot;-&quot;??\ [$€-40C]_-;_-@_-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b/>
      <sz val="14"/>
      <color rgb="FF9C0006"/>
      <name val="Aptos Narrow"/>
      <family val="2"/>
      <scheme val="minor"/>
    </font>
    <font>
      <b/>
      <sz val="12"/>
      <name val="Aptos Narrow"/>
      <family val="2"/>
      <scheme val="minor"/>
    </font>
    <font>
      <sz val="8"/>
      <name val="Aptos Narrow"/>
      <family val="2"/>
      <scheme val="minor"/>
    </font>
    <font>
      <b/>
      <u/>
      <sz val="11"/>
      <color rgb="FFFF0000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auto="1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6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8" fillId="6" borderId="1" xfId="0" applyFont="1" applyFill="1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9" fillId="5" borderId="8" xfId="4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/>
    </xf>
    <xf numFmtId="164" fontId="0" fillId="5" borderId="7" xfId="1" applyNumberFormat="1" applyFont="1" applyFill="1" applyBorder="1" applyAlignment="1" applyProtection="1">
      <alignment horizontal="center" vertical="center"/>
      <protection locked="0"/>
    </xf>
    <xf numFmtId="165" fontId="0" fillId="0" borderId="8" xfId="0" applyNumberFormat="1" applyBorder="1" applyAlignment="1">
      <alignment vertical="center"/>
    </xf>
    <xf numFmtId="44" fontId="0" fillId="0" borderId="8" xfId="0" applyNumberFormat="1" applyBorder="1" applyAlignment="1">
      <alignment vertical="center"/>
    </xf>
    <xf numFmtId="164" fontId="4" fillId="0" borderId="7" xfId="1" applyNumberFormat="1" applyFont="1" applyFill="1" applyBorder="1" applyAlignment="1" applyProtection="1">
      <alignment horizontal="center" vertical="center"/>
    </xf>
    <xf numFmtId="44" fontId="0" fillId="0" borderId="8" xfId="1" applyFont="1" applyBorder="1" applyAlignment="1" applyProtection="1">
      <alignment vertical="center"/>
    </xf>
    <xf numFmtId="0" fontId="9" fillId="0" borderId="9" xfId="0" applyFont="1" applyBorder="1" applyAlignment="1">
      <alignment horizontal="left" vertical="center"/>
    </xf>
    <xf numFmtId="164" fontId="0" fillId="0" borderId="7" xfId="1" applyNumberFormat="1" applyFont="1" applyFill="1" applyBorder="1" applyAlignment="1" applyProtection="1">
      <alignment horizontal="center" vertical="center"/>
    </xf>
    <xf numFmtId="44" fontId="0" fillId="0" borderId="8" xfId="1" applyFont="1" applyFill="1" applyBorder="1" applyAlignment="1" applyProtection="1">
      <alignment vertical="center"/>
    </xf>
    <xf numFmtId="0" fontId="0" fillId="0" borderId="9" xfId="0" applyBorder="1" applyAlignment="1">
      <alignment horizontal="left" vertical="center" indent="3"/>
    </xf>
    <xf numFmtId="0" fontId="0" fillId="0" borderId="11" xfId="0" applyBorder="1" applyAlignment="1">
      <alignment horizontal="left" vertical="center" indent="3"/>
    </xf>
    <xf numFmtId="0" fontId="0" fillId="0" borderId="0" xfId="0" applyAlignment="1">
      <alignment horizontal="left" vertical="center" indent="3"/>
    </xf>
    <xf numFmtId="0" fontId="6" fillId="4" borderId="13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5" borderId="20" xfId="2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11" fillId="0" borderId="21" xfId="3" applyFont="1" applyFill="1" applyBorder="1" applyAlignment="1" applyProtection="1">
      <alignment vertical="center"/>
    </xf>
    <xf numFmtId="0" fontId="10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9" fontId="9" fillId="5" borderId="18" xfId="2" applyFont="1" applyFill="1" applyBorder="1" applyAlignment="1" applyProtection="1">
      <alignment horizontal="center" vertical="center"/>
      <protection locked="0"/>
    </xf>
    <xf numFmtId="9" fontId="9" fillId="0" borderId="18" xfId="2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  <xf numFmtId="9" fontId="4" fillId="0" borderId="20" xfId="2" applyFont="1" applyBorder="1" applyAlignment="1" applyProtection="1">
      <alignment horizontal="center" vertical="center"/>
    </xf>
    <xf numFmtId="0" fontId="11" fillId="0" borderId="0" xfId="3" applyFont="1" applyFill="1" applyAlignment="1" applyProtection="1">
      <alignment vertical="center"/>
    </xf>
    <xf numFmtId="0" fontId="0" fillId="0" borderId="21" xfId="0" applyBorder="1" applyAlignment="1">
      <alignment horizontal="center" vertical="center"/>
    </xf>
    <xf numFmtId="9" fontId="0" fillId="5" borderId="10" xfId="2" applyFont="1" applyFill="1" applyBorder="1" applyAlignment="1" applyProtection="1">
      <alignment horizontal="center" vertical="center"/>
      <protection locked="0"/>
    </xf>
    <xf numFmtId="9" fontId="0" fillId="0" borderId="10" xfId="2" applyFont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9" fontId="0" fillId="0" borderId="22" xfId="2" applyFont="1" applyBorder="1" applyAlignment="1" applyProtection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0" fillId="0" borderId="23" xfId="0" applyBorder="1" applyAlignment="1">
      <alignment horizontal="center" vertical="center"/>
    </xf>
    <xf numFmtId="9" fontId="0" fillId="5" borderId="24" xfId="2" applyFont="1" applyFill="1" applyBorder="1" applyAlignment="1" applyProtection="1">
      <alignment horizontal="center" vertical="center"/>
      <protection locked="0"/>
    </xf>
    <xf numFmtId="0" fontId="10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9" fontId="9" fillId="0" borderId="20" xfId="2" applyFont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9" fontId="0" fillId="5" borderId="12" xfId="2" applyFont="1" applyFill="1" applyBorder="1" applyAlignment="1" applyProtection="1">
      <alignment horizontal="center" vertical="center"/>
      <protection locked="0"/>
    </xf>
    <xf numFmtId="9" fontId="0" fillId="0" borderId="12" xfId="2" applyFont="1" applyBorder="1" applyAlignment="1" applyProtection="1">
      <alignment horizontal="center" vertical="center"/>
    </xf>
    <xf numFmtId="0" fontId="9" fillId="0" borderId="9" xfId="0" applyFont="1" applyBorder="1" applyAlignment="1">
      <alignment horizontal="left" vertical="center" indent="3"/>
    </xf>
    <xf numFmtId="9" fontId="9" fillId="5" borderId="20" xfId="2" applyFont="1" applyFill="1" applyBorder="1" applyAlignment="1" applyProtection="1">
      <alignment horizontal="center" vertical="center"/>
      <protection locked="0"/>
    </xf>
    <xf numFmtId="0" fontId="0" fillId="0" borderId="22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9" fontId="4" fillId="0" borderId="15" xfId="2" applyFont="1" applyBorder="1" applyAlignment="1" applyProtection="1">
      <alignment horizontal="center" vertical="center"/>
    </xf>
    <xf numFmtId="9" fontId="0" fillId="0" borderId="0" xfId="2" applyFont="1" applyAlignment="1" applyProtection="1">
      <alignment horizontal="center" vertical="center"/>
    </xf>
    <xf numFmtId="0" fontId="9" fillId="0" borderId="11" xfId="0" applyFont="1" applyBorder="1" applyAlignment="1">
      <alignment horizontal="left" vertical="center" indent="3"/>
    </xf>
    <xf numFmtId="0" fontId="9" fillId="0" borderId="12" xfId="0" applyFont="1" applyBorder="1" applyAlignment="1">
      <alignment horizontal="center" vertical="center"/>
    </xf>
    <xf numFmtId="9" fontId="9" fillId="5" borderId="25" xfId="2" applyFont="1" applyFill="1" applyBorder="1" applyAlignment="1" applyProtection="1">
      <alignment horizontal="center" vertical="center"/>
      <protection locked="0"/>
    </xf>
    <xf numFmtId="0" fontId="4" fillId="0" borderId="0" xfId="0" applyFont="1"/>
    <xf numFmtId="0" fontId="8" fillId="6" borderId="26" xfId="0" applyFont="1" applyFill="1" applyBorder="1" applyAlignment="1">
      <alignment vertical="center"/>
    </xf>
    <xf numFmtId="0" fontId="8" fillId="6" borderId="27" xfId="0" applyFont="1" applyFill="1" applyBorder="1" applyAlignment="1">
      <alignment vertical="center"/>
    </xf>
    <xf numFmtId="0" fontId="0" fillId="0" borderId="10" xfId="0" applyBorder="1" applyAlignment="1">
      <alignment horizontal="left" vertical="center"/>
    </xf>
    <xf numFmtId="44" fontId="0" fillId="0" borderId="10" xfId="1" applyFont="1" applyFill="1" applyBorder="1" applyAlignment="1" applyProtection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3"/>
    </xf>
    <xf numFmtId="0" fontId="0" fillId="0" borderId="12" xfId="0" applyBorder="1" applyAlignment="1">
      <alignment horizontal="center" vertical="center"/>
    </xf>
    <xf numFmtId="0" fontId="11" fillId="2" borderId="0" xfId="3" applyFont="1" applyAlignment="1" applyProtection="1">
      <alignment vertical="center"/>
    </xf>
    <xf numFmtId="0" fontId="0" fillId="0" borderId="0" xfId="0" applyAlignment="1">
      <alignment horizontal="left" vertical="center"/>
    </xf>
    <xf numFmtId="0" fontId="6" fillId="4" borderId="14" xfId="0" applyFont="1" applyFill="1" applyBorder="1" applyAlignment="1">
      <alignment horizontal="left" vertical="center" wrapText="1"/>
    </xf>
    <xf numFmtId="0" fontId="8" fillId="6" borderId="17" xfId="0" applyFont="1" applyFill="1" applyBorder="1" applyAlignment="1">
      <alignment vertical="center"/>
    </xf>
    <xf numFmtId="0" fontId="8" fillId="6" borderId="19" xfId="0" applyFont="1" applyFill="1" applyBorder="1" applyAlignment="1">
      <alignment vertical="center"/>
    </xf>
    <xf numFmtId="0" fontId="4" fillId="0" borderId="23" xfId="0" applyFont="1" applyBorder="1" applyAlignment="1">
      <alignment horizontal="left" vertical="center"/>
    </xf>
    <xf numFmtId="0" fontId="0" fillId="0" borderId="24" xfId="0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20" xfId="2" applyNumberFormat="1" applyFont="1" applyFill="1" applyBorder="1" applyAlignment="1" applyProtection="1">
      <alignment horizontal="center" vertical="center"/>
    </xf>
    <xf numFmtId="0" fontId="0" fillId="0" borderId="28" xfId="0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44" fontId="0" fillId="0" borderId="25" xfId="2" applyNumberFormat="1" applyFont="1" applyFill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44" fontId="0" fillId="0" borderId="15" xfId="0" applyNumberFormat="1" applyBorder="1" applyAlignment="1">
      <alignment vertical="center"/>
    </xf>
    <xf numFmtId="44" fontId="0" fillId="0" borderId="22" xfId="1" applyFont="1" applyFill="1" applyBorder="1" applyAlignment="1" applyProtection="1">
      <alignment horizontal="center" vertical="center"/>
    </xf>
    <xf numFmtId="9" fontId="9" fillId="5" borderId="31" xfId="2" applyFont="1" applyFill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center" vertical="center"/>
    </xf>
    <xf numFmtId="9" fontId="4" fillId="0" borderId="22" xfId="2" applyFont="1" applyBorder="1" applyAlignment="1" applyProtection="1">
      <alignment horizontal="center" vertical="center"/>
    </xf>
    <xf numFmtId="0" fontId="5" fillId="5" borderId="2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 applyProtection="1">
      <alignment horizontal="center" vertical="center"/>
      <protection locked="0"/>
    </xf>
    <xf numFmtId="0" fontId="8" fillId="6" borderId="14" xfId="0" applyFont="1" applyFill="1" applyBorder="1" applyAlignment="1">
      <alignment horizontal="left" vertical="center"/>
    </xf>
    <xf numFmtId="0" fontId="8" fillId="6" borderId="1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wrapText="1" indent="3"/>
    </xf>
    <xf numFmtId="0" fontId="0" fillId="0" borderId="17" xfId="0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6" borderId="27" xfId="0" applyFont="1" applyFill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9" fontId="0" fillId="0" borderId="33" xfId="2" applyFont="1" applyFill="1" applyBorder="1" applyAlignment="1" applyProtection="1">
      <alignment horizontal="center" vertical="center"/>
    </xf>
    <xf numFmtId="9" fontId="0" fillId="0" borderId="34" xfId="2" applyFont="1" applyFill="1" applyBorder="1" applyAlignment="1" applyProtection="1">
      <alignment horizontal="center" vertical="center"/>
    </xf>
    <xf numFmtId="0" fontId="5" fillId="4" borderId="35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5" borderId="4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0" fontId="10" fillId="0" borderId="43" xfId="4" applyFont="1" applyFill="1" applyBorder="1" applyAlignment="1" applyProtection="1">
      <alignment horizontal="center" vertical="center" wrapText="1"/>
    </xf>
    <xf numFmtId="164" fontId="0" fillId="5" borderId="42" xfId="1" applyNumberFormat="1" applyFont="1" applyFill="1" applyBorder="1" applyAlignment="1" applyProtection="1">
      <alignment horizontal="center" vertical="center"/>
      <protection locked="0"/>
    </xf>
    <xf numFmtId="44" fontId="4" fillId="0" borderId="43" xfId="1" applyFont="1" applyBorder="1" applyAlignment="1" applyProtection="1">
      <alignment vertical="center"/>
    </xf>
    <xf numFmtId="164" fontId="0" fillId="0" borderId="42" xfId="1" applyNumberFormat="1" applyFont="1" applyFill="1" applyBorder="1" applyAlignment="1" applyProtection="1">
      <alignment horizontal="center" vertical="center"/>
    </xf>
    <xf numFmtId="44" fontId="4" fillId="0" borderId="43" xfId="1" applyFont="1" applyFill="1" applyBorder="1" applyAlignment="1" applyProtection="1">
      <alignment vertical="center"/>
    </xf>
    <xf numFmtId="164" fontId="0" fillId="0" borderId="0" xfId="1" applyNumberFormat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44" fontId="0" fillId="0" borderId="0" xfId="0" applyNumberFormat="1" applyFill="1" applyBorder="1" applyAlignment="1">
      <alignment vertical="center"/>
    </xf>
    <xf numFmtId="44" fontId="4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44" fontId="0" fillId="0" borderId="0" xfId="1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vertical="center"/>
    </xf>
    <xf numFmtId="0" fontId="0" fillId="0" borderId="0" xfId="0" applyFill="1"/>
    <xf numFmtId="164" fontId="0" fillId="0" borderId="0" xfId="1" applyNumberFormat="1" applyFont="1" applyFill="1" applyBorder="1" applyAlignment="1" applyProtection="1">
      <alignment horizontal="center" vertical="center"/>
      <protection locked="0"/>
    </xf>
    <xf numFmtId="44" fontId="4" fillId="0" borderId="43" xfId="0" applyNumberFormat="1" applyFont="1" applyBorder="1" applyAlignment="1">
      <alignment vertical="center"/>
    </xf>
    <xf numFmtId="44" fontId="0" fillId="0" borderId="24" xfId="1" applyFont="1" applyFill="1" applyBorder="1" applyAlignment="1" applyProtection="1">
      <alignment horizontal="center" vertical="center"/>
    </xf>
    <xf numFmtId="44" fontId="0" fillId="0" borderId="44" xfId="0" applyNumberFormat="1" applyBorder="1" applyAlignment="1">
      <alignment vertical="center"/>
    </xf>
    <xf numFmtId="0" fontId="6" fillId="4" borderId="45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164" fontId="0" fillId="0" borderId="47" xfId="0" applyNumberFormat="1" applyBorder="1" applyAlignment="1">
      <alignment horizontal="center" vertical="center"/>
    </xf>
    <xf numFmtId="164" fontId="9" fillId="0" borderId="33" xfId="0" applyNumberFormat="1" applyFon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6" fillId="4" borderId="48" xfId="0" applyFont="1" applyFill="1" applyBorder="1" applyAlignment="1">
      <alignment horizontal="left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left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8" fillId="6" borderId="52" xfId="0" applyFont="1" applyFill="1" applyBorder="1" applyAlignment="1">
      <alignment vertical="center"/>
    </xf>
    <xf numFmtId="0" fontId="8" fillId="6" borderId="53" xfId="0" applyFont="1" applyFill="1" applyBorder="1" applyAlignment="1">
      <alignment vertical="center"/>
    </xf>
    <xf numFmtId="0" fontId="8" fillId="6" borderId="54" xfId="0" applyFont="1" applyFill="1" applyBorder="1" applyAlignment="1">
      <alignment vertical="center"/>
    </xf>
    <xf numFmtId="10" fontId="4" fillId="0" borderId="20" xfId="0" applyNumberFormat="1" applyFont="1" applyBorder="1" applyAlignment="1">
      <alignment horizontal="center" vertical="center"/>
    </xf>
    <xf numFmtId="9" fontId="0" fillId="0" borderId="10" xfId="2" applyFont="1" applyFill="1" applyBorder="1" applyAlignment="1" applyProtection="1">
      <alignment horizontal="center" vertical="center"/>
      <protection locked="0"/>
    </xf>
    <xf numFmtId="9" fontId="0" fillId="0" borderId="30" xfId="2" applyFont="1" applyFill="1" applyBorder="1" applyAlignment="1" applyProtection="1">
      <alignment horizontal="center" vertical="center"/>
      <protection locked="0"/>
    </xf>
    <xf numFmtId="9" fontId="0" fillId="0" borderId="30" xfId="2" applyFont="1" applyFill="1" applyBorder="1" applyAlignment="1" applyProtection="1">
      <alignment horizontal="center" vertical="center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0" fillId="0" borderId="10" xfId="2" applyFont="1" applyFill="1" applyBorder="1" applyAlignment="1" applyProtection="1">
      <alignment horizontal="center" vertical="center"/>
    </xf>
    <xf numFmtId="9" fontId="0" fillId="0" borderId="12" xfId="2" applyFont="1" applyFill="1" applyBorder="1" applyAlignment="1" applyProtection="1">
      <alignment horizontal="center" vertical="center"/>
    </xf>
  </cellXfs>
  <cellStyles count="5">
    <cellStyle name="Insatisfaisant" xfId="3" builtinId="27"/>
    <cellStyle name="Monétaire" xfId="1" builtinId="4"/>
    <cellStyle name="Neutre" xfId="4" builtinId="28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1-%20OPERATIONNEL\Op&#233;rations\GYCV_Grigny%20ZAC%20centre%20ville_1996867G\07-Ma&#238;trise%20d'oeuvre\05.%20MOE%20group&#233;e%20(2020)\01.%20Consultation\01.%20DCE\GYCV_20201104_MOE_BPUF.xlsx" TargetMode="External"/><Relationship Id="rId1" Type="http://schemas.openxmlformats.org/officeDocument/2006/relationships/externalLinkPath" Target="file:///P:\1-%20OPERATIONNEL\Op&#233;rations\GYCV_Grigny%20ZAC%20centre%20ville_1996867G\07-Ma&#238;trise%20d'oeuvre\05.%20MOE%20group&#233;e%20(2020)\01.%20Consultation\01.%20DCE\GYCV_20201104_MOE_BPU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TAIL DES PRIX"/>
      <sheetName val="BORDEREAU DE PRIX"/>
      <sheetName val="DETAIL QUANTITATIF ESTIMATIF"/>
    </sheetNames>
    <sheetDataSet>
      <sheetData sheetId="0"/>
      <sheetData sheetId="1">
        <row r="4">
          <cell r="C4">
            <v>0</v>
          </cell>
        </row>
        <row r="5">
          <cell r="C5">
            <v>0</v>
          </cell>
        </row>
        <row r="6">
          <cell r="C6">
            <v>0</v>
          </cell>
        </row>
        <row r="7">
          <cell r="C7">
            <v>0</v>
          </cell>
        </row>
        <row r="8">
          <cell r="C8">
            <v>0</v>
          </cell>
        </row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</row>
      </sheetData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91813-853A-479B-A749-7D2CC0878E1E}">
  <dimension ref="A1:AX45"/>
  <sheetViews>
    <sheetView tabSelected="1" workbookViewId="0">
      <selection activeCell="A3" sqref="A3:C3"/>
    </sheetView>
  </sheetViews>
  <sheetFormatPr baseColWidth="10" defaultRowHeight="14.5" x14ac:dyDescent="0.35"/>
  <cols>
    <col min="1" max="1" width="97.453125" style="1" customWidth="1"/>
    <col min="2" max="3" width="20.6328125" style="1" customWidth="1"/>
    <col min="4" max="4" width="10.26953125" style="1" customWidth="1"/>
    <col min="31" max="31" width="39.26953125" customWidth="1"/>
  </cols>
  <sheetData>
    <row r="1" spans="1:4" x14ac:dyDescent="0.35">
      <c r="A1" s="162" t="s">
        <v>104</v>
      </c>
      <c r="B1" s="162"/>
      <c r="C1" s="162"/>
    </row>
    <row r="2" spans="1:4" x14ac:dyDescent="0.35">
      <c r="A2" s="162" t="s">
        <v>105</v>
      </c>
      <c r="B2" s="162"/>
      <c r="C2" s="162"/>
    </row>
    <row r="3" spans="1:4" x14ac:dyDescent="0.35">
      <c r="A3" s="161" t="s">
        <v>106</v>
      </c>
      <c r="B3" s="161"/>
      <c r="C3" s="161"/>
    </row>
    <row r="4" spans="1:4" ht="15" thickBot="1" x14ac:dyDescent="0.4"/>
    <row r="5" spans="1:4" s="67" customFormat="1" ht="32.5" thickBot="1" x14ac:dyDescent="0.4">
      <c r="A5" s="21" t="s">
        <v>3</v>
      </c>
      <c r="B5" s="22" t="s">
        <v>15</v>
      </c>
      <c r="C5" s="23" t="s">
        <v>38</v>
      </c>
    </row>
    <row r="6" spans="1:4" ht="16" x14ac:dyDescent="0.35">
      <c r="A6" s="5" t="s">
        <v>12</v>
      </c>
      <c r="B6" s="68"/>
      <c r="C6" s="69"/>
      <c r="D6"/>
    </row>
    <row r="7" spans="1:4" ht="20" customHeight="1" x14ac:dyDescent="0.35">
      <c r="A7" s="70" t="s">
        <v>68</v>
      </c>
      <c r="B7" s="34" t="s">
        <v>39</v>
      </c>
      <c r="C7" s="71">
        <f>'DETAIL DES PRIX'!C10</f>
        <v>0</v>
      </c>
      <c r="D7"/>
    </row>
    <row r="8" spans="1:4" ht="20" customHeight="1" x14ac:dyDescent="0.35">
      <c r="A8" s="70" t="s">
        <v>69</v>
      </c>
      <c r="B8" s="34" t="s">
        <v>39</v>
      </c>
      <c r="C8" s="71"/>
      <c r="D8"/>
    </row>
    <row r="9" spans="1:4" ht="20" customHeight="1" x14ac:dyDescent="0.35">
      <c r="A9" s="72" t="s">
        <v>70</v>
      </c>
      <c r="B9" s="34" t="s">
        <v>40</v>
      </c>
      <c r="C9" s="71">
        <f>'DETAIL DES PRIX'!C12</f>
        <v>0</v>
      </c>
      <c r="D9"/>
    </row>
    <row r="10" spans="1:4" ht="20" customHeight="1" x14ac:dyDescent="0.35">
      <c r="A10" s="72" t="s">
        <v>71</v>
      </c>
      <c r="B10" s="34" t="s">
        <v>94</v>
      </c>
      <c r="C10" s="71">
        <f>'DETAIL DES PRIX'!C13</f>
        <v>0</v>
      </c>
      <c r="D10"/>
    </row>
    <row r="11" spans="1:4" ht="20" customHeight="1" x14ac:dyDescent="0.35">
      <c r="A11" s="72" t="s">
        <v>72</v>
      </c>
      <c r="B11" s="34" t="s">
        <v>95</v>
      </c>
      <c r="C11" s="71">
        <f>'DETAIL DES PRIX'!C14</f>
        <v>0</v>
      </c>
      <c r="D11"/>
    </row>
    <row r="12" spans="1:4" ht="20" customHeight="1" x14ac:dyDescent="0.35">
      <c r="A12" s="72" t="s">
        <v>73</v>
      </c>
      <c r="B12" s="34" t="s">
        <v>43</v>
      </c>
      <c r="C12" s="71">
        <f>'DETAIL DES PRIX'!C15</f>
        <v>0</v>
      </c>
      <c r="D12"/>
    </row>
    <row r="13" spans="1:4" ht="20" customHeight="1" x14ac:dyDescent="0.35">
      <c r="A13" s="72" t="s">
        <v>74</v>
      </c>
      <c r="B13" s="34"/>
      <c r="C13" s="71"/>
      <c r="D13"/>
    </row>
    <row r="14" spans="1:4" ht="20" customHeight="1" x14ac:dyDescent="0.35">
      <c r="A14" s="73" t="s">
        <v>75</v>
      </c>
      <c r="B14" s="34" t="s">
        <v>44</v>
      </c>
      <c r="C14" s="71">
        <f>'DETAIL DES PRIX'!C17</f>
        <v>0</v>
      </c>
      <c r="D14"/>
    </row>
    <row r="15" spans="1:4" ht="20" customHeight="1" x14ac:dyDescent="0.35">
      <c r="A15" s="73" t="s">
        <v>76</v>
      </c>
      <c r="B15" s="34" t="s">
        <v>44</v>
      </c>
      <c r="C15" s="71">
        <f>'DETAIL DES PRIX'!C18</f>
        <v>0</v>
      </c>
      <c r="D15"/>
    </row>
    <row r="16" spans="1:4" ht="20" customHeight="1" x14ac:dyDescent="0.35">
      <c r="A16" s="73" t="s">
        <v>77</v>
      </c>
      <c r="B16" s="34" t="s">
        <v>45</v>
      </c>
      <c r="C16" s="71">
        <f>'DETAIL DES PRIX'!C19</f>
        <v>0</v>
      </c>
      <c r="D16"/>
    </row>
    <row r="17" spans="1:50" x14ac:dyDescent="0.35">
      <c r="A17" s="73" t="s">
        <v>78</v>
      </c>
      <c r="B17" s="34" t="s">
        <v>45</v>
      </c>
      <c r="C17" s="71">
        <f>'DETAIL DES PRIX'!C20</f>
        <v>0</v>
      </c>
      <c r="D17"/>
    </row>
    <row r="18" spans="1:50" x14ac:dyDescent="0.35">
      <c r="A18" s="72" t="s">
        <v>79</v>
      </c>
      <c r="B18" s="34"/>
      <c r="C18" s="71"/>
      <c r="D18"/>
    </row>
    <row r="19" spans="1:50" x14ac:dyDescent="0.35">
      <c r="A19" s="73" t="s">
        <v>80</v>
      </c>
      <c r="B19" s="34" t="s">
        <v>43</v>
      </c>
      <c r="C19" s="71">
        <f>'DETAIL DES PRIX'!C22</f>
        <v>0</v>
      </c>
      <c r="D19"/>
    </row>
    <row r="20" spans="1:50" x14ac:dyDescent="0.35">
      <c r="A20" s="73" t="s">
        <v>81</v>
      </c>
      <c r="B20" s="34" t="s">
        <v>43</v>
      </c>
      <c r="C20" s="71">
        <f>'DETAIL DES PRIX'!C23</f>
        <v>0</v>
      </c>
      <c r="D20"/>
    </row>
    <row r="21" spans="1:50" x14ac:dyDescent="0.35">
      <c r="A21" s="73" t="s">
        <v>82</v>
      </c>
      <c r="B21" s="34" t="s">
        <v>43</v>
      </c>
      <c r="C21" s="71">
        <f>'DETAIL DES PRIX'!C24</f>
        <v>0</v>
      </c>
      <c r="D21"/>
    </row>
    <row r="22" spans="1:50" x14ac:dyDescent="0.35">
      <c r="A22" s="72" t="s">
        <v>83</v>
      </c>
      <c r="B22" s="34"/>
      <c r="C22" s="71"/>
      <c r="D22"/>
    </row>
    <row r="23" spans="1:50" x14ac:dyDescent="0.35">
      <c r="A23" s="73" t="s">
        <v>84</v>
      </c>
      <c r="B23" s="34" t="s">
        <v>43</v>
      </c>
      <c r="C23" s="71">
        <f>'DETAIL DES PRIX'!C26</f>
        <v>0</v>
      </c>
      <c r="D23"/>
    </row>
    <row r="24" spans="1:50" x14ac:dyDescent="0.35">
      <c r="A24" s="73" t="s">
        <v>85</v>
      </c>
      <c r="B24" s="34" t="s">
        <v>43</v>
      </c>
      <c r="C24" s="71">
        <f>'DETAIL DES PRIX'!C27</f>
        <v>0</v>
      </c>
      <c r="D24"/>
    </row>
    <row r="25" spans="1:50" ht="15" thickBot="1" x14ac:dyDescent="0.4">
      <c r="A25" s="73" t="s">
        <v>86</v>
      </c>
      <c r="B25" s="34" t="s">
        <v>43</v>
      </c>
      <c r="C25" s="71">
        <f>'DETAIL DES PRIX'!C28</f>
        <v>0</v>
      </c>
      <c r="D25"/>
    </row>
    <row r="26" spans="1:50" s="75" customFormat="1" ht="19" thickBot="1" x14ac:dyDescent="0.4">
      <c r="A26" s="106" t="s">
        <v>17</v>
      </c>
      <c r="B26" s="107"/>
      <c r="C26" s="112"/>
      <c r="D26" s="25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6"/>
      <c r="AF26" s="46"/>
      <c r="AG26" s="46"/>
      <c r="AH26" s="46"/>
      <c r="AI26" s="46"/>
      <c r="AJ26" s="46"/>
      <c r="AK26" s="46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</row>
    <row r="27" spans="1:50" ht="20" customHeight="1" x14ac:dyDescent="0.35">
      <c r="A27" s="26" t="s">
        <v>20</v>
      </c>
      <c r="B27" s="109"/>
      <c r="C27" s="113"/>
      <c r="AE27" s="49"/>
      <c r="AF27" s="49"/>
      <c r="AG27" s="49"/>
      <c r="AH27" s="49"/>
      <c r="AI27" s="49"/>
      <c r="AJ27" s="49"/>
      <c r="AK27" s="49"/>
    </row>
    <row r="28" spans="1:50" ht="20" customHeight="1" x14ac:dyDescent="0.35">
      <c r="A28" s="18" t="s">
        <v>96</v>
      </c>
      <c r="B28" s="29" t="s">
        <v>26</v>
      </c>
      <c r="C28" s="114">
        <f>'DETAIL DES PRIX'!C34</f>
        <v>0</v>
      </c>
    </row>
    <row r="29" spans="1:50" ht="20" customHeight="1" x14ac:dyDescent="0.35">
      <c r="A29" s="18" t="s">
        <v>97</v>
      </c>
      <c r="B29" s="29" t="s">
        <v>26</v>
      </c>
      <c r="C29" s="114">
        <f>'DETAIL DES PRIX'!C35</f>
        <v>0</v>
      </c>
    </row>
    <row r="30" spans="1:50" ht="20" customHeight="1" x14ac:dyDescent="0.35">
      <c r="A30" s="18" t="s">
        <v>97</v>
      </c>
      <c r="B30" s="29" t="s">
        <v>26</v>
      </c>
      <c r="C30" s="114">
        <f>'DETAIL DES PRIX'!C37</f>
        <v>0</v>
      </c>
    </row>
    <row r="31" spans="1:50" ht="20" customHeight="1" x14ac:dyDescent="0.35">
      <c r="A31" s="18" t="s">
        <v>99</v>
      </c>
      <c r="B31" s="29" t="s">
        <v>26</v>
      </c>
      <c r="C31" s="114">
        <f>'DETAIL DES PRIX'!C37</f>
        <v>0</v>
      </c>
    </row>
    <row r="32" spans="1:50" ht="20" customHeight="1" x14ac:dyDescent="0.35">
      <c r="A32" s="18" t="s">
        <v>100</v>
      </c>
      <c r="B32" s="29" t="s">
        <v>26</v>
      </c>
      <c r="C32" s="114">
        <f>'DETAIL DES PRIX'!C38</f>
        <v>0</v>
      </c>
    </row>
    <row r="33" spans="1:37" ht="20" customHeight="1" x14ac:dyDescent="0.35">
      <c r="A33" s="18" t="s">
        <v>100</v>
      </c>
      <c r="B33" s="29" t="s">
        <v>26</v>
      </c>
      <c r="C33" s="114">
        <f>'DETAIL DES PRIX'!C39</f>
        <v>0</v>
      </c>
    </row>
    <row r="34" spans="1:37" ht="20" customHeight="1" x14ac:dyDescent="0.35">
      <c r="A34" s="18" t="s">
        <v>103</v>
      </c>
      <c r="B34" s="29" t="s">
        <v>26</v>
      </c>
      <c r="C34" s="114">
        <f>'DETAIL DES PRIX'!C40</f>
        <v>0</v>
      </c>
    </row>
    <row r="35" spans="1:37" ht="20" customHeight="1" x14ac:dyDescent="0.35">
      <c r="A35" s="52" t="s">
        <v>34</v>
      </c>
      <c r="B35" s="110"/>
      <c r="C35" s="114"/>
      <c r="AE35" s="49"/>
      <c r="AF35" s="49"/>
      <c r="AG35" s="49"/>
      <c r="AH35" s="49"/>
      <c r="AI35" s="49"/>
      <c r="AJ35" s="49"/>
      <c r="AK35" s="49"/>
    </row>
    <row r="36" spans="1:37" ht="20" customHeight="1" x14ac:dyDescent="0.35">
      <c r="A36" s="58" t="s">
        <v>96</v>
      </c>
      <c r="B36" s="110" t="s">
        <v>26</v>
      </c>
      <c r="C36" s="114">
        <f>'DETAIL DES PRIX'!C42</f>
        <v>0</v>
      </c>
    </row>
    <row r="37" spans="1:37" ht="20" customHeight="1" x14ac:dyDescent="0.35">
      <c r="A37" s="58" t="s">
        <v>97</v>
      </c>
      <c r="B37" s="110" t="s">
        <v>26</v>
      </c>
      <c r="C37" s="114">
        <f>'DETAIL DES PRIX'!C43</f>
        <v>0</v>
      </c>
    </row>
    <row r="38" spans="1:37" ht="20" customHeight="1" x14ac:dyDescent="0.35">
      <c r="A38" s="58" t="s">
        <v>98</v>
      </c>
      <c r="B38" s="110" t="s">
        <v>26</v>
      </c>
      <c r="C38" s="114">
        <f>'DETAIL DES PRIX'!C46</f>
        <v>0</v>
      </c>
    </row>
    <row r="39" spans="1:37" ht="20" customHeight="1" x14ac:dyDescent="0.35">
      <c r="A39" s="58" t="s">
        <v>98</v>
      </c>
      <c r="B39" s="110" t="s">
        <v>26</v>
      </c>
      <c r="C39" s="114">
        <f>'DETAIL DES PRIX'!C46</f>
        <v>0</v>
      </c>
    </row>
    <row r="40" spans="1:37" ht="20" customHeight="1" x14ac:dyDescent="0.35">
      <c r="A40" s="58" t="s">
        <v>99</v>
      </c>
      <c r="B40" s="110" t="s">
        <v>26</v>
      </c>
      <c r="C40" s="114">
        <f>'DETAIL DES PRIX'!C46</f>
        <v>0</v>
      </c>
    </row>
    <row r="41" spans="1:37" ht="20" customHeight="1" x14ac:dyDescent="0.35">
      <c r="A41" s="58" t="s">
        <v>100</v>
      </c>
      <c r="B41" s="110" t="s">
        <v>26</v>
      </c>
      <c r="C41" s="114">
        <f>'DETAIL DES PRIX'!C47</f>
        <v>0</v>
      </c>
    </row>
    <row r="42" spans="1:37" ht="20" customHeight="1" x14ac:dyDescent="0.35">
      <c r="A42" s="58" t="s">
        <v>102</v>
      </c>
      <c r="B42" s="110" t="s">
        <v>26</v>
      </c>
      <c r="C42" s="114">
        <f>'DETAIL DES PRIX'!C48</f>
        <v>0</v>
      </c>
    </row>
    <row r="43" spans="1:37" ht="14" customHeight="1" thickBot="1" x14ac:dyDescent="0.4">
      <c r="A43" s="64" t="s">
        <v>103</v>
      </c>
      <c r="B43" s="111" t="s">
        <v>26</v>
      </c>
      <c r="C43" s="115">
        <f>'DETAIL DES PRIX'!C49</f>
        <v>0</v>
      </c>
    </row>
    <row r="44" spans="1:37" x14ac:dyDescent="0.35">
      <c r="A44" s="20"/>
    </row>
    <row r="45" spans="1:37" x14ac:dyDescent="0.35">
      <c r="A45" s="76"/>
    </row>
  </sheetData>
  <mergeCells count="4">
    <mergeCell ref="A26:C26"/>
    <mergeCell ref="A1:C1"/>
    <mergeCell ref="A2:C2"/>
    <mergeCell ref="A3:C3"/>
  </mergeCells>
  <phoneticPr fontId="1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58534-5077-4C00-B2F4-2D773013B2B7}">
  <dimension ref="A1:AE50"/>
  <sheetViews>
    <sheetView topLeftCell="A30" workbookViewId="0">
      <selection activeCell="C25" sqref="C25"/>
    </sheetView>
  </sheetViews>
  <sheetFormatPr baseColWidth="10" defaultRowHeight="14.5" x14ac:dyDescent="0.35"/>
  <cols>
    <col min="1" max="1" width="98.90625" style="1" customWidth="1"/>
    <col min="2" max="3" width="15.6328125" style="1" customWidth="1"/>
    <col min="4" max="4" width="2.6328125" customWidth="1"/>
    <col min="5" max="12" width="15.6328125" style="1" customWidth="1"/>
    <col min="13" max="13" width="2.6328125" style="1" customWidth="1"/>
    <col min="14" max="21" width="15.6328125" style="1" customWidth="1"/>
    <col min="22" max="22" width="2.6328125" customWidth="1"/>
    <col min="23" max="30" width="15.6328125" customWidth="1"/>
  </cols>
  <sheetData>
    <row r="1" spans="1:30" x14ac:dyDescent="0.35">
      <c r="A1" s="162" t="s">
        <v>104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</row>
    <row r="2" spans="1:30" x14ac:dyDescent="0.35">
      <c r="A2" s="162" t="s">
        <v>105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</row>
    <row r="3" spans="1:30" x14ac:dyDescent="0.35">
      <c r="A3" s="161" t="s">
        <v>107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</row>
    <row r="6" spans="1:30" ht="18.5" x14ac:dyDescent="0.35">
      <c r="E6" s="116" t="s">
        <v>0</v>
      </c>
      <c r="F6" s="117"/>
      <c r="G6" s="117"/>
      <c r="H6" s="117"/>
      <c r="I6" s="117"/>
      <c r="J6" s="117"/>
      <c r="K6" s="117"/>
      <c r="L6" s="118"/>
      <c r="M6" s="119"/>
      <c r="N6" s="116" t="s">
        <v>1</v>
      </c>
      <c r="O6" s="117"/>
      <c r="P6" s="117"/>
      <c r="Q6" s="117"/>
      <c r="R6" s="117"/>
      <c r="S6" s="117"/>
      <c r="T6" s="117"/>
      <c r="U6" s="120"/>
      <c r="V6" s="119"/>
      <c r="W6" s="116" t="s">
        <v>2</v>
      </c>
      <c r="X6" s="117"/>
      <c r="Y6" s="117"/>
      <c r="Z6" s="117"/>
      <c r="AA6" s="117"/>
      <c r="AB6" s="117"/>
      <c r="AC6" s="117"/>
      <c r="AD6" s="120"/>
    </row>
    <row r="7" spans="1:30" ht="19" thickBot="1" x14ac:dyDescent="0.4">
      <c r="A7" s="150" t="s">
        <v>3</v>
      </c>
      <c r="B7" s="143" t="s">
        <v>4</v>
      </c>
      <c r="C7" s="151" t="s">
        <v>5</v>
      </c>
      <c r="E7" s="96" t="s">
        <v>6</v>
      </c>
      <c r="F7" s="96"/>
      <c r="G7" s="96"/>
      <c r="H7" s="96"/>
      <c r="I7" s="96"/>
      <c r="J7" s="96"/>
      <c r="K7" s="97"/>
      <c r="L7" s="96"/>
      <c r="M7" s="121"/>
      <c r="N7" s="96" t="s">
        <v>6</v>
      </c>
      <c r="O7" s="96"/>
      <c r="P7" s="96"/>
      <c r="Q7" s="96"/>
      <c r="R7" s="96"/>
      <c r="S7" s="96"/>
      <c r="T7" s="97"/>
      <c r="U7" s="96"/>
      <c r="V7" s="121"/>
      <c r="W7" s="104" t="s">
        <v>6</v>
      </c>
      <c r="X7" s="104"/>
      <c r="Y7" s="104"/>
      <c r="Z7" s="104"/>
      <c r="AA7" s="104"/>
      <c r="AB7" s="104"/>
      <c r="AC7" s="105"/>
      <c r="AD7" s="104"/>
    </row>
    <row r="8" spans="1:30" ht="15" thickBot="1" x14ac:dyDescent="0.4">
      <c r="A8" s="152"/>
      <c r="B8" s="144"/>
      <c r="C8" s="153"/>
      <c r="E8" s="122" t="s">
        <v>7</v>
      </c>
      <c r="F8" s="4" t="s">
        <v>8</v>
      </c>
      <c r="G8" s="3" t="s">
        <v>9</v>
      </c>
      <c r="H8" s="4" t="s">
        <v>8</v>
      </c>
      <c r="I8" s="3" t="s">
        <v>10</v>
      </c>
      <c r="J8" s="4" t="s">
        <v>8</v>
      </c>
      <c r="K8" s="98" t="s">
        <v>11</v>
      </c>
      <c r="L8" s="124"/>
      <c r="M8" s="123"/>
      <c r="N8" s="122" t="s">
        <v>7</v>
      </c>
      <c r="O8" s="4" t="s">
        <v>8</v>
      </c>
      <c r="P8" s="3" t="s">
        <v>9</v>
      </c>
      <c r="Q8" s="4" t="s">
        <v>8</v>
      </c>
      <c r="R8" s="3" t="s">
        <v>10</v>
      </c>
      <c r="S8" s="4" t="s">
        <v>8</v>
      </c>
      <c r="T8" s="98" t="s">
        <v>11</v>
      </c>
      <c r="U8" s="124"/>
      <c r="V8" s="123"/>
      <c r="W8" s="122" t="s">
        <v>7</v>
      </c>
      <c r="X8" s="4" t="s">
        <v>8</v>
      </c>
      <c r="Y8" s="3" t="s">
        <v>9</v>
      </c>
      <c r="Z8" s="4" t="s">
        <v>8</v>
      </c>
      <c r="AA8" s="3" t="s">
        <v>10</v>
      </c>
      <c r="AB8" s="4" t="s">
        <v>8</v>
      </c>
      <c r="AC8" s="98" t="s">
        <v>11</v>
      </c>
      <c r="AD8" s="124"/>
    </row>
    <row r="9" spans="1:30" ht="16" x14ac:dyDescent="0.35">
      <c r="A9" s="154" t="s">
        <v>12</v>
      </c>
      <c r="B9" s="155"/>
      <c r="C9" s="156"/>
      <c r="E9" s="125" t="s">
        <v>13</v>
      </c>
      <c r="F9" s="7"/>
      <c r="G9" s="6" t="s">
        <v>13</v>
      </c>
      <c r="H9" s="7"/>
      <c r="I9" s="6" t="s">
        <v>13</v>
      </c>
      <c r="J9" s="7"/>
      <c r="K9" s="8" t="s">
        <v>13</v>
      </c>
      <c r="L9" s="126" t="s">
        <v>14</v>
      </c>
      <c r="M9" s="121"/>
      <c r="N9" s="125" t="s">
        <v>13</v>
      </c>
      <c r="O9" s="7"/>
      <c r="P9" s="6" t="s">
        <v>13</v>
      </c>
      <c r="Q9" s="7"/>
      <c r="R9" s="6" t="s">
        <v>13</v>
      </c>
      <c r="S9" s="7"/>
      <c r="T9" s="8" t="s">
        <v>13</v>
      </c>
      <c r="U9" s="126" t="s">
        <v>14</v>
      </c>
      <c r="V9" s="121"/>
      <c r="W9" s="125" t="s">
        <v>13</v>
      </c>
      <c r="X9" s="7"/>
      <c r="Y9" s="6" t="s">
        <v>13</v>
      </c>
      <c r="Z9" s="7"/>
      <c r="AA9" s="6" t="s">
        <v>13</v>
      </c>
      <c r="AB9" s="7"/>
      <c r="AC9" s="8" t="s">
        <v>13</v>
      </c>
      <c r="AD9" s="126" t="s">
        <v>14</v>
      </c>
    </row>
    <row r="10" spans="1:30" x14ac:dyDescent="0.35">
      <c r="A10" s="149" t="s">
        <v>68</v>
      </c>
      <c r="B10" s="145">
        <f>K10+T10+AC10</f>
        <v>0</v>
      </c>
      <c r="C10" s="141">
        <f t="shared" ref="C10:C28" si="0">L10+U10+AD10</f>
        <v>0</v>
      </c>
      <c r="E10" s="127"/>
      <c r="F10" s="11">
        <f>F$9*E10</f>
        <v>0</v>
      </c>
      <c r="G10" s="10"/>
      <c r="H10" s="12">
        <f t="shared" ref="H10:H15" si="1">H$9*G10</f>
        <v>0</v>
      </c>
      <c r="I10" s="10"/>
      <c r="J10" s="12">
        <f t="shared" ref="J10:J15" si="2">J$9*I10</f>
        <v>0</v>
      </c>
      <c r="K10" s="13">
        <f t="shared" ref="K10:L15" si="3">I10+G10+E10</f>
        <v>0</v>
      </c>
      <c r="L10" s="140">
        <f t="shared" si="3"/>
        <v>0</v>
      </c>
      <c r="M10" s="121"/>
      <c r="N10" s="127"/>
      <c r="O10" s="14">
        <f>O$9*N10</f>
        <v>0</v>
      </c>
      <c r="P10" s="10"/>
      <c r="Q10" s="14">
        <f t="shared" ref="Q10:Q15" si="4">Q$9*P10</f>
        <v>0</v>
      </c>
      <c r="R10" s="10"/>
      <c r="S10" s="14">
        <f t="shared" ref="S10:S15" si="5">S$9*R10</f>
        <v>0</v>
      </c>
      <c r="T10" s="13">
        <f t="shared" ref="T10:U15" si="6">R10+P10+N10</f>
        <v>0</v>
      </c>
      <c r="U10" s="128">
        <f t="shared" si="6"/>
        <v>0</v>
      </c>
      <c r="V10" s="121"/>
      <c r="W10" s="127"/>
      <c r="X10" s="14">
        <f>X$9*W10</f>
        <v>0</v>
      </c>
      <c r="Y10" s="10"/>
      <c r="Z10" s="14">
        <f t="shared" ref="Z10:Z15" si="7">Z$9*Y10</f>
        <v>0</v>
      </c>
      <c r="AA10" s="10"/>
      <c r="AB10" s="14">
        <f t="shared" ref="AB10:AB15" si="8">AB$9*AA10</f>
        <v>0</v>
      </c>
      <c r="AC10" s="13">
        <f t="shared" ref="AC10:AD15" si="9">AA10+Y10+W10</f>
        <v>0</v>
      </c>
      <c r="AD10" s="128">
        <f t="shared" si="9"/>
        <v>0</v>
      </c>
    </row>
    <row r="11" spans="1:30" x14ac:dyDescent="0.35">
      <c r="A11" s="9" t="s">
        <v>69</v>
      </c>
      <c r="B11" s="145"/>
      <c r="C11" s="141"/>
      <c r="E11" s="127"/>
      <c r="F11" s="11">
        <f>F$9*E11</f>
        <v>0</v>
      </c>
      <c r="G11" s="10"/>
      <c r="H11" s="12"/>
      <c r="I11" s="10"/>
      <c r="J11" s="12"/>
      <c r="K11" s="13"/>
      <c r="L11" s="140"/>
      <c r="M11" s="121"/>
      <c r="N11" s="127"/>
      <c r="O11" s="14"/>
      <c r="P11" s="10"/>
      <c r="Q11" s="14"/>
      <c r="R11" s="10"/>
      <c r="S11" s="14"/>
      <c r="T11" s="13"/>
      <c r="U11" s="128"/>
      <c r="V11" s="121"/>
      <c r="W11" s="127"/>
      <c r="X11" s="14"/>
      <c r="Y11" s="10"/>
      <c r="Z11" s="14"/>
      <c r="AA11" s="10"/>
      <c r="AB11" s="14"/>
      <c r="AC11" s="13"/>
      <c r="AD11" s="128"/>
    </row>
    <row r="12" spans="1:30" x14ac:dyDescent="0.35">
      <c r="A12" s="15" t="s">
        <v>70</v>
      </c>
      <c r="B12" s="145">
        <f t="shared" ref="B12:B28" si="10">K12+T12+AC12</f>
        <v>0</v>
      </c>
      <c r="C12" s="141">
        <f t="shared" si="0"/>
        <v>0</v>
      </c>
      <c r="E12" s="127"/>
      <c r="F12" s="12">
        <f t="shared" ref="F12:F20" si="11">F$9*E12</f>
        <v>0</v>
      </c>
      <c r="G12" s="10"/>
      <c r="H12" s="12">
        <f t="shared" si="1"/>
        <v>0</v>
      </c>
      <c r="I12" s="10"/>
      <c r="J12" s="12">
        <f t="shared" si="2"/>
        <v>0</v>
      </c>
      <c r="K12" s="13">
        <f t="shared" si="3"/>
        <v>0</v>
      </c>
      <c r="L12" s="140">
        <f t="shared" si="3"/>
        <v>0</v>
      </c>
      <c r="M12" s="121"/>
      <c r="N12" s="127"/>
      <c r="O12" s="14">
        <f>$F$9*N12</f>
        <v>0</v>
      </c>
      <c r="P12" s="10"/>
      <c r="Q12" s="14">
        <f t="shared" si="4"/>
        <v>0</v>
      </c>
      <c r="R12" s="10"/>
      <c r="S12" s="14">
        <f t="shared" si="5"/>
        <v>0</v>
      </c>
      <c r="T12" s="13">
        <f t="shared" si="6"/>
        <v>0</v>
      </c>
      <c r="U12" s="128">
        <f t="shared" si="6"/>
        <v>0</v>
      </c>
      <c r="V12" s="121"/>
      <c r="W12" s="127"/>
      <c r="X12" s="14">
        <f>$F$9*W12</f>
        <v>0</v>
      </c>
      <c r="Y12" s="10"/>
      <c r="Z12" s="14">
        <f t="shared" si="7"/>
        <v>0</v>
      </c>
      <c r="AA12" s="10"/>
      <c r="AB12" s="14">
        <f t="shared" si="8"/>
        <v>0</v>
      </c>
      <c r="AC12" s="13">
        <f t="shared" si="9"/>
        <v>0</v>
      </c>
      <c r="AD12" s="128">
        <f t="shared" si="9"/>
        <v>0</v>
      </c>
    </row>
    <row r="13" spans="1:30" x14ac:dyDescent="0.35">
      <c r="A13" s="15" t="s">
        <v>71</v>
      </c>
      <c r="B13" s="145">
        <f t="shared" si="10"/>
        <v>0</v>
      </c>
      <c r="C13" s="141">
        <f t="shared" si="0"/>
        <v>0</v>
      </c>
      <c r="E13" s="127"/>
      <c r="F13" s="12">
        <f t="shared" si="11"/>
        <v>0</v>
      </c>
      <c r="G13" s="10"/>
      <c r="H13" s="12">
        <f t="shared" si="1"/>
        <v>0</v>
      </c>
      <c r="I13" s="10"/>
      <c r="J13" s="12">
        <f t="shared" si="2"/>
        <v>0</v>
      </c>
      <c r="K13" s="13">
        <f t="shared" si="3"/>
        <v>0</v>
      </c>
      <c r="L13" s="140">
        <f t="shared" si="3"/>
        <v>0</v>
      </c>
      <c r="M13" s="121"/>
      <c r="N13" s="127"/>
      <c r="O13" s="14">
        <f>$F$9*N13</f>
        <v>0</v>
      </c>
      <c r="P13" s="10"/>
      <c r="Q13" s="14">
        <f t="shared" si="4"/>
        <v>0</v>
      </c>
      <c r="R13" s="10"/>
      <c r="S13" s="14">
        <f t="shared" si="5"/>
        <v>0</v>
      </c>
      <c r="T13" s="13">
        <f t="shared" si="6"/>
        <v>0</v>
      </c>
      <c r="U13" s="128">
        <f t="shared" si="6"/>
        <v>0</v>
      </c>
      <c r="V13" s="121"/>
      <c r="W13" s="127"/>
      <c r="X13" s="14">
        <f>$F$9*W13</f>
        <v>0</v>
      </c>
      <c r="Y13" s="10"/>
      <c r="Z13" s="14">
        <f t="shared" si="7"/>
        <v>0</v>
      </c>
      <c r="AA13" s="10"/>
      <c r="AB13" s="14">
        <f t="shared" si="8"/>
        <v>0</v>
      </c>
      <c r="AC13" s="13">
        <f t="shared" si="9"/>
        <v>0</v>
      </c>
      <c r="AD13" s="128">
        <f t="shared" si="9"/>
        <v>0</v>
      </c>
    </row>
    <row r="14" spans="1:30" x14ac:dyDescent="0.35">
      <c r="A14" s="15" t="s">
        <v>72</v>
      </c>
      <c r="B14" s="145">
        <f t="shared" si="10"/>
        <v>0</v>
      </c>
      <c r="C14" s="141">
        <f t="shared" si="0"/>
        <v>0</v>
      </c>
      <c r="E14" s="127"/>
      <c r="F14" s="12">
        <f t="shared" si="11"/>
        <v>0</v>
      </c>
      <c r="G14" s="10"/>
      <c r="H14" s="12">
        <f t="shared" si="1"/>
        <v>0</v>
      </c>
      <c r="I14" s="10"/>
      <c r="J14" s="12">
        <f t="shared" si="2"/>
        <v>0</v>
      </c>
      <c r="K14" s="13">
        <f t="shared" si="3"/>
        <v>0</v>
      </c>
      <c r="L14" s="140">
        <f t="shared" si="3"/>
        <v>0</v>
      </c>
      <c r="M14" s="121"/>
      <c r="N14" s="127"/>
      <c r="O14" s="14">
        <f>$F$9*N14</f>
        <v>0</v>
      </c>
      <c r="P14" s="10"/>
      <c r="Q14" s="14">
        <f t="shared" si="4"/>
        <v>0</v>
      </c>
      <c r="R14" s="10"/>
      <c r="S14" s="14">
        <f t="shared" si="5"/>
        <v>0</v>
      </c>
      <c r="T14" s="13">
        <f t="shared" si="6"/>
        <v>0</v>
      </c>
      <c r="U14" s="128">
        <f t="shared" si="6"/>
        <v>0</v>
      </c>
      <c r="V14" s="121"/>
      <c r="W14" s="127"/>
      <c r="X14" s="14">
        <f>$F$9*W14</f>
        <v>0</v>
      </c>
      <c r="Y14" s="10"/>
      <c r="Z14" s="14">
        <f t="shared" si="7"/>
        <v>0</v>
      </c>
      <c r="AA14" s="10"/>
      <c r="AB14" s="14">
        <f t="shared" si="8"/>
        <v>0</v>
      </c>
      <c r="AC14" s="13">
        <f t="shared" si="9"/>
        <v>0</v>
      </c>
      <c r="AD14" s="128">
        <f t="shared" si="9"/>
        <v>0</v>
      </c>
    </row>
    <row r="15" spans="1:30" x14ac:dyDescent="0.35">
      <c r="A15" s="15" t="s">
        <v>73</v>
      </c>
      <c r="B15" s="145">
        <f t="shared" si="10"/>
        <v>0</v>
      </c>
      <c r="C15" s="141">
        <f t="shared" si="0"/>
        <v>0</v>
      </c>
      <c r="E15" s="127"/>
      <c r="F15" s="12">
        <f t="shared" si="11"/>
        <v>0</v>
      </c>
      <c r="G15" s="10"/>
      <c r="H15" s="12">
        <f t="shared" si="1"/>
        <v>0</v>
      </c>
      <c r="I15" s="10"/>
      <c r="J15" s="12">
        <f t="shared" si="2"/>
        <v>0</v>
      </c>
      <c r="K15" s="13">
        <f t="shared" si="3"/>
        <v>0</v>
      </c>
      <c r="L15" s="140">
        <f t="shared" si="3"/>
        <v>0</v>
      </c>
      <c r="M15" s="121"/>
      <c r="N15" s="127"/>
      <c r="O15" s="14">
        <f>$F$9*N15</f>
        <v>0</v>
      </c>
      <c r="P15" s="10"/>
      <c r="Q15" s="14">
        <f t="shared" si="4"/>
        <v>0</v>
      </c>
      <c r="R15" s="10"/>
      <c r="S15" s="14">
        <f t="shared" si="5"/>
        <v>0</v>
      </c>
      <c r="T15" s="13">
        <f t="shared" si="6"/>
        <v>0</v>
      </c>
      <c r="U15" s="128">
        <f t="shared" si="6"/>
        <v>0</v>
      </c>
      <c r="V15" s="121"/>
      <c r="W15" s="127"/>
      <c r="X15" s="14">
        <f>$F$9*W15</f>
        <v>0</v>
      </c>
      <c r="Y15" s="10"/>
      <c r="Z15" s="14">
        <f t="shared" si="7"/>
        <v>0</v>
      </c>
      <c r="AA15" s="10"/>
      <c r="AB15" s="14">
        <f t="shared" si="8"/>
        <v>0</v>
      </c>
      <c r="AC15" s="13">
        <f t="shared" si="9"/>
        <v>0</v>
      </c>
      <c r="AD15" s="128">
        <f t="shared" si="9"/>
        <v>0</v>
      </c>
    </row>
    <row r="16" spans="1:30" x14ac:dyDescent="0.35">
      <c r="A16" s="15" t="s">
        <v>74</v>
      </c>
      <c r="B16" s="146"/>
      <c r="C16" s="141"/>
      <c r="E16" s="129"/>
      <c r="F16" s="12"/>
      <c r="G16" s="16"/>
      <c r="H16" s="12"/>
      <c r="I16" s="16"/>
      <c r="J16" s="12"/>
      <c r="K16" s="13"/>
      <c r="L16" s="140"/>
      <c r="M16" s="121"/>
      <c r="N16" s="129"/>
      <c r="O16" s="17"/>
      <c r="P16" s="16"/>
      <c r="Q16" s="17"/>
      <c r="R16" s="16"/>
      <c r="S16" s="17"/>
      <c r="T16" s="13"/>
      <c r="U16" s="130"/>
      <c r="V16" s="121"/>
      <c r="W16" s="129"/>
      <c r="X16" s="17"/>
      <c r="Y16" s="16"/>
      <c r="Z16" s="17"/>
      <c r="AA16" s="16"/>
      <c r="AB16" s="17"/>
      <c r="AC16" s="13"/>
      <c r="AD16" s="130"/>
    </row>
    <row r="17" spans="1:31" x14ac:dyDescent="0.35">
      <c r="A17" s="18" t="s">
        <v>75</v>
      </c>
      <c r="B17" s="147">
        <f t="shared" si="10"/>
        <v>0</v>
      </c>
      <c r="C17" s="141">
        <f t="shared" si="0"/>
        <v>0</v>
      </c>
      <c r="E17" s="127"/>
      <c r="F17" s="12">
        <f t="shared" si="11"/>
        <v>0</v>
      </c>
      <c r="G17" s="10"/>
      <c r="H17" s="12">
        <f>H$9*G17</f>
        <v>0</v>
      </c>
      <c r="I17" s="10"/>
      <c r="J17" s="12">
        <f>J$9*I17</f>
        <v>0</v>
      </c>
      <c r="K17" s="13">
        <f t="shared" ref="K17:L20" si="12">I17+G17+E17</f>
        <v>0</v>
      </c>
      <c r="L17" s="140">
        <f t="shared" si="12"/>
        <v>0</v>
      </c>
      <c r="M17" s="121"/>
      <c r="N17" s="127"/>
      <c r="O17" s="14">
        <f>$F$9*N17</f>
        <v>0</v>
      </c>
      <c r="P17" s="10"/>
      <c r="Q17" s="14">
        <f>Q$9*P17</f>
        <v>0</v>
      </c>
      <c r="R17" s="10"/>
      <c r="S17" s="14">
        <f>S$9*R17</f>
        <v>0</v>
      </c>
      <c r="T17" s="13">
        <f t="shared" ref="T17:U20" si="13">R17+P17+N17</f>
        <v>0</v>
      </c>
      <c r="U17" s="128">
        <f t="shared" si="13"/>
        <v>0</v>
      </c>
      <c r="V17" s="121"/>
      <c r="W17" s="127"/>
      <c r="X17" s="14">
        <f>$F$9*W17</f>
        <v>0</v>
      </c>
      <c r="Y17" s="10"/>
      <c r="Z17" s="14">
        <f>Z$9*Y17</f>
        <v>0</v>
      </c>
      <c r="AA17" s="10"/>
      <c r="AB17" s="14">
        <f>AB$9*AA17</f>
        <v>0</v>
      </c>
      <c r="AC17" s="13">
        <f t="shared" ref="AC17:AD20" si="14">AA17+Y17+W17</f>
        <v>0</v>
      </c>
      <c r="AD17" s="128">
        <f t="shared" si="14"/>
        <v>0</v>
      </c>
    </row>
    <row r="18" spans="1:31" x14ac:dyDescent="0.35">
      <c r="A18" s="18" t="s">
        <v>76</v>
      </c>
      <c r="B18" s="147">
        <f t="shared" si="10"/>
        <v>0</v>
      </c>
      <c r="C18" s="141">
        <f t="shared" si="0"/>
        <v>0</v>
      </c>
      <c r="E18" s="127"/>
      <c r="F18" s="12">
        <f t="shared" si="11"/>
        <v>0</v>
      </c>
      <c r="G18" s="10"/>
      <c r="H18" s="12">
        <f>H$9*G18</f>
        <v>0</v>
      </c>
      <c r="I18" s="10"/>
      <c r="J18" s="12">
        <f>J$9*I18</f>
        <v>0</v>
      </c>
      <c r="K18" s="13">
        <f t="shared" si="12"/>
        <v>0</v>
      </c>
      <c r="L18" s="140">
        <f t="shared" si="12"/>
        <v>0</v>
      </c>
      <c r="M18" s="121"/>
      <c r="N18" s="127"/>
      <c r="O18" s="14">
        <f>$F$9*N18</f>
        <v>0</v>
      </c>
      <c r="P18" s="10"/>
      <c r="Q18" s="14">
        <f>Q$9*P18</f>
        <v>0</v>
      </c>
      <c r="R18" s="10"/>
      <c r="S18" s="14">
        <f>S$9*R18</f>
        <v>0</v>
      </c>
      <c r="T18" s="13">
        <f t="shared" si="13"/>
        <v>0</v>
      </c>
      <c r="U18" s="128">
        <f t="shared" si="13"/>
        <v>0</v>
      </c>
      <c r="V18" s="121"/>
      <c r="W18" s="127"/>
      <c r="X18" s="14">
        <f>$F$9*W18</f>
        <v>0</v>
      </c>
      <c r="Y18" s="10"/>
      <c r="Z18" s="14">
        <f>Z$9*Y18</f>
        <v>0</v>
      </c>
      <c r="AA18" s="10"/>
      <c r="AB18" s="14">
        <f>AB$9*AA18</f>
        <v>0</v>
      </c>
      <c r="AC18" s="13">
        <f t="shared" si="14"/>
        <v>0</v>
      </c>
      <c r="AD18" s="128">
        <f t="shared" si="14"/>
        <v>0</v>
      </c>
    </row>
    <row r="19" spans="1:31" x14ac:dyDescent="0.35">
      <c r="A19" s="18" t="s">
        <v>87</v>
      </c>
      <c r="B19" s="147">
        <f t="shared" si="10"/>
        <v>0</v>
      </c>
      <c r="C19" s="141">
        <f t="shared" si="0"/>
        <v>0</v>
      </c>
      <c r="E19" s="127"/>
      <c r="F19" s="12">
        <f t="shared" si="11"/>
        <v>0</v>
      </c>
      <c r="G19" s="10"/>
      <c r="H19" s="12">
        <f>H$9*G19</f>
        <v>0</v>
      </c>
      <c r="I19" s="10"/>
      <c r="J19" s="12">
        <f>J$9*I19</f>
        <v>0</v>
      </c>
      <c r="K19" s="13">
        <f t="shared" si="12"/>
        <v>0</v>
      </c>
      <c r="L19" s="140">
        <f t="shared" si="12"/>
        <v>0</v>
      </c>
      <c r="M19" s="121"/>
      <c r="N19" s="127"/>
      <c r="O19" s="14">
        <f>$F$9*N19</f>
        <v>0</v>
      </c>
      <c r="P19" s="10"/>
      <c r="Q19" s="14">
        <f>Q$9*P19</f>
        <v>0</v>
      </c>
      <c r="R19" s="10"/>
      <c r="S19" s="14">
        <f>S$9*R19</f>
        <v>0</v>
      </c>
      <c r="T19" s="13">
        <f t="shared" si="13"/>
        <v>0</v>
      </c>
      <c r="U19" s="128">
        <f t="shared" si="13"/>
        <v>0</v>
      </c>
      <c r="V19" s="121"/>
      <c r="W19" s="127"/>
      <c r="X19" s="14">
        <f>$F$9*W19</f>
        <v>0</v>
      </c>
      <c r="Y19" s="10"/>
      <c r="Z19" s="14">
        <f>Z$9*Y19</f>
        <v>0</v>
      </c>
      <c r="AA19" s="10"/>
      <c r="AB19" s="14">
        <f>AB$9*AA19</f>
        <v>0</v>
      </c>
      <c r="AC19" s="13">
        <f t="shared" si="14"/>
        <v>0</v>
      </c>
      <c r="AD19" s="128">
        <f t="shared" si="14"/>
        <v>0</v>
      </c>
    </row>
    <row r="20" spans="1:31" x14ac:dyDescent="0.35">
      <c r="A20" s="18" t="s">
        <v>78</v>
      </c>
      <c r="B20" s="147">
        <f t="shared" si="10"/>
        <v>0</v>
      </c>
      <c r="C20" s="141">
        <f t="shared" si="0"/>
        <v>0</v>
      </c>
      <c r="E20" s="127"/>
      <c r="F20" s="12">
        <f t="shared" si="11"/>
        <v>0</v>
      </c>
      <c r="G20" s="10"/>
      <c r="H20" s="12">
        <f>H$9*G20</f>
        <v>0</v>
      </c>
      <c r="I20" s="10"/>
      <c r="J20" s="12">
        <f>J$9*I20</f>
        <v>0</v>
      </c>
      <c r="K20" s="13">
        <f t="shared" si="12"/>
        <v>0</v>
      </c>
      <c r="L20" s="140">
        <f t="shared" si="12"/>
        <v>0</v>
      </c>
      <c r="M20" s="121"/>
      <c r="N20" s="127"/>
      <c r="O20" s="14">
        <f>$F$9*N20</f>
        <v>0</v>
      </c>
      <c r="P20" s="10"/>
      <c r="Q20" s="14">
        <f>Q$9*P20</f>
        <v>0</v>
      </c>
      <c r="R20" s="10"/>
      <c r="S20" s="14">
        <f>S$9*R20</f>
        <v>0</v>
      </c>
      <c r="T20" s="13">
        <f t="shared" si="13"/>
        <v>0</v>
      </c>
      <c r="U20" s="128">
        <f t="shared" si="13"/>
        <v>0</v>
      </c>
      <c r="V20" s="121"/>
      <c r="W20" s="127"/>
      <c r="X20" s="14">
        <f>$F$9*W20</f>
        <v>0</v>
      </c>
      <c r="Y20" s="10"/>
      <c r="Z20" s="14">
        <f>Z$9*Y20</f>
        <v>0</v>
      </c>
      <c r="AA20" s="10"/>
      <c r="AB20" s="14">
        <f>AB$9*AA20</f>
        <v>0</v>
      </c>
      <c r="AC20" s="13">
        <f t="shared" si="14"/>
        <v>0</v>
      </c>
      <c r="AD20" s="128">
        <f t="shared" si="14"/>
        <v>0</v>
      </c>
    </row>
    <row r="21" spans="1:31" x14ac:dyDescent="0.35">
      <c r="A21" s="15" t="s">
        <v>79</v>
      </c>
      <c r="B21" s="147">
        <f>K22+T22+AC22</f>
        <v>0</v>
      </c>
      <c r="C21" s="141"/>
      <c r="E21" s="131"/>
      <c r="F21" s="133"/>
      <c r="G21" s="131"/>
      <c r="H21" s="133"/>
      <c r="I21" s="131"/>
      <c r="J21" s="133"/>
      <c r="K21" s="131"/>
      <c r="L21" s="134"/>
      <c r="M21" s="135"/>
      <c r="N21" s="131"/>
      <c r="O21" s="136"/>
      <c r="P21" s="131"/>
      <c r="Q21" s="136"/>
      <c r="R21" s="131"/>
      <c r="S21" s="136"/>
      <c r="T21" s="132"/>
      <c r="U21" s="137"/>
      <c r="V21" s="135"/>
      <c r="W21" s="131"/>
      <c r="X21" s="136"/>
      <c r="Y21" s="131"/>
      <c r="Z21" s="136"/>
      <c r="AA21" s="131"/>
      <c r="AB21" s="136"/>
      <c r="AC21" s="132"/>
      <c r="AD21" s="137"/>
      <c r="AE21" s="138"/>
    </row>
    <row r="22" spans="1:31" x14ac:dyDescent="0.35">
      <c r="A22" s="18" t="s">
        <v>80</v>
      </c>
      <c r="C22" s="141">
        <f t="shared" si="0"/>
        <v>0</v>
      </c>
      <c r="E22" s="139"/>
      <c r="F22" s="133"/>
      <c r="G22" s="139"/>
      <c r="H22" s="133"/>
      <c r="I22" s="139"/>
      <c r="J22" s="133"/>
      <c r="K22" s="132"/>
      <c r="L22" s="134"/>
      <c r="M22" s="135"/>
      <c r="N22" s="139"/>
      <c r="O22" s="136"/>
      <c r="P22" s="139"/>
      <c r="Q22" s="136"/>
      <c r="R22" s="139"/>
      <c r="S22" s="136"/>
      <c r="T22" s="132"/>
      <c r="U22" s="137"/>
      <c r="V22" s="135"/>
      <c r="W22" s="139"/>
      <c r="X22" s="136"/>
      <c r="Y22" s="139"/>
      <c r="Z22" s="136"/>
      <c r="AA22" s="139"/>
      <c r="AB22" s="136"/>
      <c r="AC22" s="132"/>
      <c r="AD22" s="137"/>
      <c r="AE22" s="138"/>
    </row>
    <row r="23" spans="1:31" x14ac:dyDescent="0.35">
      <c r="A23" s="18" t="s">
        <v>81</v>
      </c>
      <c r="B23" s="147">
        <f t="shared" si="10"/>
        <v>0</v>
      </c>
      <c r="C23" s="141">
        <f t="shared" si="0"/>
        <v>0</v>
      </c>
      <c r="E23" s="139"/>
      <c r="F23" s="133"/>
      <c r="G23" s="139"/>
      <c r="H23" s="133"/>
      <c r="I23" s="139"/>
      <c r="J23" s="133"/>
      <c r="K23" s="132"/>
      <c r="L23" s="134"/>
      <c r="M23" s="135"/>
      <c r="N23" s="139"/>
      <c r="O23" s="136"/>
      <c r="P23" s="139"/>
      <c r="Q23" s="136"/>
      <c r="R23" s="139"/>
      <c r="S23" s="136"/>
      <c r="T23" s="132"/>
      <c r="U23" s="137"/>
      <c r="V23" s="135"/>
      <c r="W23" s="139"/>
      <c r="X23" s="136"/>
      <c r="Y23" s="139"/>
      <c r="Z23" s="136"/>
      <c r="AA23" s="139"/>
      <c r="AB23" s="136"/>
      <c r="AC23" s="132"/>
      <c r="AD23" s="137"/>
      <c r="AE23" s="138"/>
    </row>
    <row r="24" spans="1:31" x14ac:dyDescent="0.35">
      <c r="A24" s="18" t="s">
        <v>82</v>
      </c>
      <c r="B24" s="147">
        <f t="shared" si="10"/>
        <v>0</v>
      </c>
      <c r="C24" s="141">
        <f t="shared" si="0"/>
        <v>0</v>
      </c>
      <c r="E24" s="139"/>
      <c r="F24" s="133"/>
      <c r="G24" s="139"/>
      <c r="H24" s="133"/>
      <c r="I24" s="139"/>
      <c r="J24" s="133"/>
      <c r="K24" s="132"/>
      <c r="L24" s="134"/>
      <c r="M24" s="135"/>
      <c r="N24" s="139"/>
      <c r="O24" s="136"/>
      <c r="P24" s="139"/>
      <c r="Q24" s="136"/>
      <c r="R24" s="139"/>
      <c r="S24" s="136"/>
      <c r="T24" s="132"/>
      <c r="U24" s="137"/>
      <c r="V24" s="135"/>
      <c r="W24" s="139"/>
      <c r="X24" s="136"/>
      <c r="Y24" s="139"/>
      <c r="Z24" s="136"/>
      <c r="AA24" s="139"/>
      <c r="AB24" s="136"/>
      <c r="AC24" s="132"/>
      <c r="AD24" s="137"/>
      <c r="AE24" s="138"/>
    </row>
    <row r="25" spans="1:31" x14ac:dyDescent="0.35">
      <c r="A25" s="15" t="s">
        <v>83</v>
      </c>
      <c r="B25" s="147"/>
      <c r="C25" s="141"/>
      <c r="E25" s="131"/>
      <c r="F25" s="133"/>
      <c r="G25" s="131"/>
      <c r="H25" s="133"/>
      <c r="I25" s="131"/>
      <c r="J25" s="133"/>
      <c r="K25" s="131"/>
      <c r="L25" s="134"/>
      <c r="M25" s="135"/>
      <c r="N25" s="131"/>
      <c r="O25" s="136"/>
      <c r="P25" s="131"/>
      <c r="Q25" s="136"/>
      <c r="R25" s="131"/>
      <c r="S25" s="136"/>
      <c r="T25" s="132"/>
      <c r="U25" s="137"/>
      <c r="V25" s="135"/>
      <c r="W25" s="131"/>
      <c r="X25" s="136"/>
      <c r="Y25" s="131"/>
      <c r="Z25" s="136"/>
      <c r="AA25" s="131"/>
      <c r="AB25" s="136"/>
      <c r="AC25" s="132"/>
      <c r="AD25" s="137"/>
      <c r="AE25" s="138"/>
    </row>
    <row r="26" spans="1:31" x14ac:dyDescent="0.35">
      <c r="A26" s="18" t="s">
        <v>84</v>
      </c>
      <c r="B26" s="147">
        <f t="shared" si="10"/>
        <v>0</v>
      </c>
      <c r="C26" s="141">
        <f t="shared" si="0"/>
        <v>0</v>
      </c>
      <c r="E26" s="139"/>
      <c r="F26" s="133"/>
      <c r="G26" s="139"/>
      <c r="H26" s="133"/>
      <c r="I26" s="139"/>
      <c r="J26" s="133"/>
      <c r="K26" s="132"/>
      <c r="L26" s="134"/>
      <c r="M26" s="135"/>
      <c r="N26" s="139"/>
      <c r="O26" s="136"/>
      <c r="P26" s="139"/>
      <c r="Q26" s="136"/>
      <c r="R26" s="139"/>
      <c r="S26" s="136"/>
      <c r="T26" s="132"/>
      <c r="U26" s="137"/>
      <c r="V26" s="135"/>
      <c r="W26" s="139"/>
      <c r="X26" s="136"/>
      <c r="Y26" s="139"/>
      <c r="Z26" s="136"/>
      <c r="AA26" s="139"/>
      <c r="AB26" s="136"/>
      <c r="AC26" s="132"/>
      <c r="AD26" s="137"/>
      <c r="AE26" s="138"/>
    </row>
    <row r="27" spans="1:31" x14ac:dyDescent="0.35">
      <c r="A27" s="18" t="s">
        <v>85</v>
      </c>
      <c r="B27" s="147">
        <f t="shared" si="10"/>
        <v>0</v>
      </c>
      <c r="C27" s="141">
        <f t="shared" si="0"/>
        <v>0</v>
      </c>
      <c r="E27" s="139"/>
      <c r="F27" s="133"/>
      <c r="G27" s="139"/>
      <c r="H27" s="133"/>
      <c r="I27" s="139"/>
      <c r="J27" s="133"/>
      <c r="K27" s="132"/>
      <c r="L27" s="134"/>
      <c r="M27" s="135"/>
      <c r="N27" s="139"/>
      <c r="O27" s="136"/>
      <c r="P27" s="139"/>
      <c r="Q27" s="136"/>
      <c r="R27" s="139"/>
      <c r="S27" s="136"/>
      <c r="T27" s="132"/>
      <c r="U27" s="137"/>
      <c r="V27" s="135"/>
      <c r="W27" s="139"/>
      <c r="X27" s="136"/>
      <c r="Y27" s="139"/>
      <c r="Z27" s="136"/>
      <c r="AA27" s="139"/>
      <c r="AB27" s="136"/>
      <c r="AC27" s="132"/>
      <c r="AD27" s="137"/>
      <c r="AE27" s="138"/>
    </row>
    <row r="28" spans="1:31" ht="15" thickBot="1" x14ac:dyDescent="0.4">
      <c r="A28" s="64" t="s">
        <v>88</v>
      </c>
      <c r="B28" s="148">
        <f t="shared" si="10"/>
        <v>0</v>
      </c>
      <c r="C28" s="142">
        <f t="shared" si="0"/>
        <v>0</v>
      </c>
      <c r="E28" s="139"/>
      <c r="F28" s="133"/>
      <c r="G28" s="139"/>
      <c r="H28" s="133"/>
      <c r="I28" s="139"/>
      <c r="J28" s="133"/>
      <c r="K28" s="132"/>
      <c r="L28" s="134"/>
      <c r="M28" s="135"/>
      <c r="N28" s="139"/>
      <c r="O28" s="136"/>
      <c r="P28" s="139"/>
      <c r="Q28" s="136"/>
      <c r="R28" s="139"/>
      <c r="S28" s="136"/>
      <c r="T28" s="132"/>
      <c r="U28" s="137"/>
      <c r="V28" s="135"/>
      <c r="W28" s="139"/>
      <c r="X28" s="136"/>
      <c r="Y28" s="139"/>
      <c r="Z28" s="136"/>
      <c r="AA28" s="139"/>
      <c r="AB28" s="136"/>
      <c r="AC28" s="132"/>
      <c r="AD28" s="137"/>
      <c r="AE28" s="138"/>
    </row>
    <row r="29" spans="1:31" x14ac:dyDescent="0.35">
      <c r="A29" s="20"/>
      <c r="B29" s="20"/>
    </row>
    <row r="30" spans="1:31" ht="15" thickBot="1" x14ac:dyDescent="0.4">
      <c r="A30" s="20"/>
      <c r="B30" s="20"/>
      <c r="C30" s="20"/>
    </row>
    <row r="31" spans="1:31" ht="32.5" thickBot="1" x14ac:dyDescent="0.4">
      <c r="A31" s="21" t="s">
        <v>3</v>
      </c>
      <c r="B31" s="22" t="s">
        <v>15</v>
      </c>
      <c r="C31" s="23" t="s">
        <v>16</v>
      </c>
    </row>
    <row r="32" spans="1:31" ht="19" thickBot="1" x14ac:dyDescent="0.4">
      <c r="A32" s="24" t="s">
        <v>17</v>
      </c>
      <c r="B32" s="24"/>
      <c r="C32" s="24"/>
      <c r="D32" s="25"/>
      <c r="E32" s="99" t="s">
        <v>18</v>
      </c>
      <c r="F32" s="100"/>
      <c r="G32" s="25"/>
      <c r="H32" s="101" t="s">
        <v>19</v>
      </c>
      <c r="I32" s="102"/>
      <c r="J32" s="102"/>
      <c r="K32" s="102"/>
      <c r="L32" s="103"/>
    </row>
    <row r="33" spans="1:30" ht="19" thickBot="1" x14ac:dyDescent="0.4">
      <c r="A33" s="26" t="s">
        <v>20</v>
      </c>
      <c r="B33" s="27"/>
      <c r="C33" s="28"/>
      <c r="E33" s="29" t="s">
        <v>21</v>
      </c>
      <c r="F33" s="30"/>
      <c r="G33" s="31"/>
      <c r="H33" s="32"/>
      <c r="I33" s="33" t="s">
        <v>2</v>
      </c>
      <c r="J33" s="33" t="s">
        <v>22</v>
      </c>
      <c r="K33" s="33" t="s">
        <v>23</v>
      </c>
      <c r="L33" s="33" t="s">
        <v>24</v>
      </c>
    </row>
    <row r="34" spans="1:30" x14ac:dyDescent="0.35">
      <c r="A34" s="18" t="s">
        <v>96</v>
      </c>
      <c r="B34" s="34" t="s">
        <v>26</v>
      </c>
      <c r="C34" s="30"/>
      <c r="E34" s="29" t="s">
        <v>27</v>
      </c>
      <c r="F34" s="30"/>
      <c r="H34" s="35" t="s">
        <v>20</v>
      </c>
      <c r="I34" s="36"/>
      <c r="J34" s="36"/>
      <c r="K34" s="36"/>
      <c r="L34" s="37">
        <v>1</v>
      </c>
    </row>
    <row r="35" spans="1:30" ht="18.5" x14ac:dyDescent="0.35">
      <c r="A35" s="18" t="s">
        <v>97</v>
      </c>
      <c r="B35" s="34" t="s">
        <v>26</v>
      </c>
      <c r="C35" s="30"/>
      <c r="E35" s="38" t="s">
        <v>28</v>
      </c>
      <c r="F35" s="39">
        <f>SUM(F33:F34)</f>
        <v>0</v>
      </c>
      <c r="G35" s="40"/>
      <c r="H35" s="41" t="s">
        <v>21</v>
      </c>
      <c r="I35" s="42"/>
      <c r="J35" s="42"/>
      <c r="K35" s="42"/>
      <c r="L35" s="43">
        <v>1</v>
      </c>
      <c r="M35" s="44"/>
      <c r="N35" s="45"/>
      <c r="O35" s="44"/>
      <c r="P35" s="44"/>
      <c r="Q35" s="44"/>
      <c r="R35" s="44"/>
      <c r="S35" s="45"/>
      <c r="T35" s="44"/>
      <c r="U35" s="44"/>
      <c r="V35" s="44"/>
      <c r="W35" s="44"/>
      <c r="X35" s="44"/>
      <c r="Y35" s="45"/>
      <c r="Z35" s="44"/>
      <c r="AA35" s="44"/>
      <c r="AB35" s="44"/>
      <c r="AC35" s="44"/>
      <c r="AD35" s="46"/>
    </row>
    <row r="36" spans="1:30" ht="18.5" x14ac:dyDescent="0.35">
      <c r="A36" s="18" t="s">
        <v>98</v>
      </c>
      <c r="B36" s="34" t="s">
        <v>26</v>
      </c>
      <c r="C36" s="30"/>
      <c r="E36" s="94"/>
      <c r="F36" s="95"/>
      <c r="G36" s="40"/>
      <c r="H36" s="41"/>
      <c r="I36" s="158"/>
      <c r="J36" s="158"/>
      <c r="K36" s="158"/>
      <c r="L36" s="43"/>
      <c r="M36" s="44"/>
      <c r="N36" s="45"/>
      <c r="O36" s="44"/>
      <c r="P36" s="44"/>
      <c r="Q36" s="44"/>
      <c r="R36" s="44"/>
      <c r="S36" s="45"/>
      <c r="T36" s="44"/>
      <c r="U36" s="44"/>
      <c r="V36" s="44"/>
      <c r="W36" s="44"/>
      <c r="X36" s="44"/>
      <c r="Y36" s="45"/>
      <c r="Z36" s="44"/>
      <c r="AA36" s="44"/>
      <c r="AB36" s="44"/>
      <c r="AC36" s="44"/>
      <c r="AD36" s="46"/>
    </row>
    <row r="37" spans="1:30" x14ac:dyDescent="0.35">
      <c r="A37" s="18" t="s">
        <v>99</v>
      </c>
      <c r="B37" s="34" t="s">
        <v>26</v>
      </c>
      <c r="C37" s="30"/>
      <c r="E37" s="41"/>
      <c r="F37" s="47"/>
      <c r="G37" s="48"/>
      <c r="H37" s="41" t="s">
        <v>27</v>
      </c>
      <c r="I37" s="42"/>
      <c r="J37" s="42"/>
      <c r="K37" s="42"/>
      <c r="L37" s="43">
        <v>1</v>
      </c>
      <c r="M37" s="48"/>
      <c r="N37" s="48"/>
      <c r="O37" s="48"/>
      <c r="P37" s="48"/>
      <c r="Q37" s="48"/>
      <c r="R37" s="48"/>
      <c r="S37" s="48"/>
      <c r="T37" s="48"/>
      <c r="U37" s="48"/>
      <c r="V37" s="49"/>
      <c r="W37" s="49"/>
      <c r="X37" s="49"/>
      <c r="Y37" s="49"/>
      <c r="Z37" s="49"/>
      <c r="AA37" s="49"/>
      <c r="AB37" s="49"/>
      <c r="AC37" s="49"/>
      <c r="AD37" s="49"/>
    </row>
    <row r="38" spans="1:30" x14ac:dyDescent="0.35">
      <c r="A38" s="18" t="s">
        <v>100</v>
      </c>
      <c r="B38" s="34" t="s">
        <v>26</v>
      </c>
      <c r="C38" s="30"/>
      <c r="E38" s="50" t="s">
        <v>31</v>
      </c>
      <c r="F38" s="51"/>
      <c r="H38" s="41" t="s">
        <v>31</v>
      </c>
      <c r="I38" s="42"/>
      <c r="J38" s="42"/>
      <c r="K38" s="42"/>
      <c r="L38" s="43">
        <v>1</v>
      </c>
    </row>
    <row r="39" spans="1:30" x14ac:dyDescent="0.35">
      <c r="A39" s="18" t="s">
        <v>100</v>
      </c>
      <c r="B39" s="34" t="s">
        <v>26</v>
      </c>
      <c r="C39" s="30"/>
      <c r="E39" s="29" t="s">
        <v>33</v>
      </c>
      <c r="F39" s="30"/>
      <c r="H39" s="41" t="s">
        <v>33</v>
      </c>
      <c r="I39" s="42"/>
      <c r="J39" s="42"/>
      <c r="K39" s="42"/>
      <c r="L39" s="43">
        <v>1</v>
      </c>
    </row>
    <row r="40" spans="1:30" x14ac:dyDescent="0.35">
      <c r="A40" s="18" t="s">
        <v>101</v>
      </c>
      <c r="B40" s="34" t="s">
        <v>26</v>
      </c>
      <c r="C40" s="30"/>
      <c r="E40" s="29"/>
      <c r="F40" s="30"/>
      <c r="H40" s="41"/>
      <c r="I40" s="159"/>
      <c r="J40" s="159"/>
      <c r="K40" s="159"/>
      <c r="L40" s="160"/>
    </row>
    <row r="41" spans="1:30" ht="15" thickBot="1" x14ac:dyDescent="0.4">
      <c r="A41" s="52" t="s">
        <v>34</v>
      </c>
      <c r="B41" s="53"/>
      <c r="C41" s="54"/>
      <c r="E41" s="29" t="s">
        <v>35</v>
      </c>
      <c r="F41" s="30"/>
      <c r="H41" s="55" t="s">
        <v>35</v>
      </c>
      <c r="I41" s="56"/>
      <c r="J41" s="56"/>
      <c r="K41" s="56"/>
      <c r="L41" s="57">
        <v>1</v>
      </c>
    </row>
    <row r="42" spans="1:30" x14ac:dyDescent="0.35">
      <c r="A42" s="58" t="s">
        <v>96</v>
      </c>
      <c r="B42" s="53" t="s">
        <v>26</v>
      </c>
      <c r="C42" s="59"/>
      <c r="E42" s="38" t="s">
        <v>36</v>
      </c>
      <c r="F42" s="157">
        <f>SUM(F38:F41)</f>
        <v>0</v>
      </c>
      <c r="H42"/>
      <c r="I42"/>
      <c r="J42"/>
      <c r="K42"/>
      <c r="L42"/>
    </row>
    <row r="43" spans="1:30" x14ac:dyDescent="0.35">
      <c r="A43" s="58" t="s">
        <v>97</v>
      </c>
      <c r="B43" s="53" t="s">
        <v>26</v>
      </c>
      <c r="C43" s="59"/>
      <c r="E43" s="41"/>
      <c r="F43" s="60"/>
      <c r="H43"/>
      <c r="I43"/>
      <c r="J43"/>
      <c r="K43"/>
      <c r="L43"/>
    </row>
    <row r="44" spans="1:30" x14ac:dyDescent="0.35">
      <c r="A44" s="58" t="s">
        <v>97</v>
      </c>
      <c r="B44" s="53" t="s">
        <v>26</v>
      </c>
      <c r="C44" s="59"/>
      <c r="E44" s="41"/>
      <c r="F44" s="60"/>
      <c r="H44"/>
      <c r="I44"/>
      <c r="J44"/>
      <c r="K44"/>
      <c r="L44"/>
    </row>
    <row r="45" spans="1:30" ht="15" thickBot="1" x14ac:dyDescent="0.4">
      <c r="A45" s="58" t="s">
        <v>97</v>
      </c>
      <c r="B45" s="53" t="s">
        <v>26</v>
      </c>
      <c r="C45" s="59"/>
      <c r="E45" s="41"/>
      <c r="F45" s="60"/>
      <c r="H45"/>
      <c r="I45"/>
      <c r="J45"/>
      <c r="K45"/>
      <c r="L45"/>
    </row>
    <row r="46" spans="1:30" ht="15" thickBot="1" x14ac:dyDescent="0.4">
      <c r="A46" s="58" t="s">
        <v>99</v>
      </c>
      <c r="B46" s="53" t="s">
        <v>26</v>
      </c>
      <c r="C46" s="59"/>
      <c r="E46" s="61" t="s">
        <v>37</v>
      </c>
      <c r="F46" s="62">
        <v>1</v>
      </c>
      <c r="L46" s="63"/>
    </row>
    <row r="47" spans="1:30" x14ac:dyDescent="0.35">
      <c r="A47" s="58" t="s">
        <v>100</v>
      </c>
      <c r="B47" s="53" t="s">
        <v>26</v>
      </c>
      <c r="C47" s="59"/>
      <c r="E47"/>
      <c r="F47"/>
      <c r="K47" s="63"/>
    </row>
    <row r="48" spans="1:30" x14ac:dyDescent="0.35">
      <c r="A48" s="58" t="s">
        <v>102</v>
      </c>
      <c r="B48" s="53" t="s">
        <v>26</v>
      </c>
      <c r="C48" s="93"/>
      <c r="E48"/>
      <c r="F48"/>
      <c r="K48" s="63"/>
    </row>
    <row r="49" spans="1:6" ht="15" thickBot="1" x14ac:dyDescent="0.4">
      <c r="A49" s="64" t="s">
        <v>103</v>
      </c>
      <c r="B49" s="65" t="s">
        <v>26</v>
      </c>
      <c r="C49" s="66"/>
      <c r="E49"/>
      <c r="F49"/>
    </row>
    <row r="50" spans="1:6" x14ac:dyDescent="0.35">
      <c r="A50"/>
      <c r="B50"/>
      <c r="C50"/>
    </row>
  </sheetData>
  <mergeCells count="17">
    <mergeCell ref="A1:AD1"/>
    <mergeCell ref="A2:AD2"/>
    <mergeCell ref="A3:AD3"/>
    <mergeCell ref="AC8:AD8"/>
    <mergeCell ref="E32:F32"/>
    <mergeCell ref="H32:L32"/>
    <mergeCell ref="E6:L6"/>
    <mergeCell ref="N6:U6"/>
    <mergeCell ref="W6:AD6"/>
    <mergeCell ref="W7:AD7"/>
    <mergeCell ref="A7:A8"/>
    <mergeCell ref="B7:B8"/>
    <mergeCell ref="C7:C8"/>
    <mergeCell ref="E7:L7"/>
    <mergeCell ref="N7:U7"/>
    <mergeCell ref="K8:L8"/>
    <mergeCell ref="T8:U8"/>
  </mergeCells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1C0EF-605A-4A42-83CB-7FC31682AD1A}">
  <dimension ref="A1:AX46"/>
  <sheetViews>
    <sheetView topLeftCell="A28" zoomScale="56" workbookViewId="0">
      <selection activeCell="K56" sqref="K56"/>
    </sheetView>
  </sheetViews>
  <sheetFormatPr baseColWidth="10" defaultRowHeight="14.5" x14ac:dyDescent="0.35"/>
  <cols>
    <col min="1" max="1" width="97.453125" style="1" customWidth="1"/>
    <col min="2" max="3" width="20.6328125" style="1" customWidth="1"/>
    <col min="4" max="4" width="2.6328125" style="1" customWidth="1"/>
    <col min="5" max="6" width="20.6328125" customWidth="1"/>
    <col min="31" max="31" width="39.26953125" customWidth="1"/>
  </cols>
  <sheetData>
    <row r="1" spans="1:6" x14ac:dyDescent="0.35">
      <c r="A1" s="162" t="s">
        <v>104</v>
      </c>
      <c r="B1" s="162"/>
      <c r="C1" s="162"/>
      <c r="D1" s="162"/>
      <c r="E1" s="162"/>
      <c r="F1" s="162"/>
    </row>
    <row r="2" spans="1:6" x14ac:dyDescent="0.35">
      <c r="A2" s="162" t="s">
        <v>105</v>
      </c>
      <c r="B2" s="162"/>
      <c r="C2" s="162"/>
      <c r="D2" s="162"/>
      <c r="E2" s="162"/>
      <c r="F2" s="162"/>
    </row>
    <row r="3" spans="1:6" x14ac:dyDescent="0.35">
      <c r="A3" s="161" t="s">
        <v>108</v>
      </c>
      <c r="B3" s="161"/>
      <c r="C3" s="161"/>
      <c r="D3" s="161"/>
      <c r="E3" s="161"/>
      <c r="F3" s="161"/>
    </row>
    <row r="6" spans="1:6" ht="15" thickBot="1" x14ac:dyDescent="0.4"/>
    <row r="7" spans="1:6" s="67" customFormat="1" ht="32.5" thickBot="1" x14ac:dyDescent="0.4">
      <c r="A7" s="77" t="s">
        <v>3</v>
      </c>
      <c r="B7" s="22" t="s">
        <v>15</v>
      </c>
      <c r="C7" s="23" t="s">
        <v>38</v>
      </c>
      <c r="E7" s="22" t="s">
        <v>46</v>
      </c>
      <c r="F7" s="23" t="s">
        <v>47</v>
      </c>
    </row>
    <row r="8" spans="1:6" ht="16" x14ac:dyDescent="0.35">
      <c r="A8" s="78" t="s">
        <v>12</v>
      </c>
      <c r="B8" s="78"/>
      <c r="C8" s="79"/>
      <c r="D8"/>
      <c r="E8" s="78"/>
      <c r="F8" s="79"/>
    </row>
    <row r="9" spans="1:6" ht="20" customHeight="1" x14ac:dyDescent="0.35">
      <c r="A9" s="9" t="s">
        <v>49</v>
      </c>
      <c r="B9" s="34" t="s">
        <v>39</v>
      </c>
      <c r="C9" s="71">
        <f>'[1]BORDEREAU DE PRIX'!C4</f>
        <v>0</v>
      </c>
      <c r="D9"/>
      <c r="E9" s="34">
        <v>1</v>
      </c>
      <c r="F9" s="71">
        <f t="shared" ref="F9:F26" si="0">C9*E9</f>
        <v>0</v>
      </c>
    </row>
    <row r="10" spans="1:6" ht="20" customHeight="1" x14ac:dyDescent="0.35">
      <c r="A10" s="15" t="s">
        <v>50</v>
      </c>
      <c r="B10" s="34" t="s">
        <v>40</v>
      </c>
      <c r="C10" s="71">
        <f>'[1]BORDEREAU DE PRIX'!C5</f>
        <v>0</v>
      </c>
      <c r="D10"/>
      <c r="E10" s="34">
        <v>1</v>
      </c>
      <c r="F10" s="71">
        <f t="shared" si="0"/>
        <v>0</v>
      </c>
    </row>
    <row r="11" spans="1:6" ht="20" customHeight="1" x14ac:dyDescent="0.35">
      <c r="A11" s="15" t="s">
        <v>51</v>
      </c>
      <c r="B11" s="34" t="s">
        <v>41</v>
      </c>
      <c r="C11" s="71">
        <f>'[1]BORDEREAU DE PRIX'!C6</f>
        <v>0</v>
      </c>
      <c r="D11"/>
      <c r="E11" s="34">
        <v>5</v>
      </c>
      <c r="F11" s="71">
        <f t="shared" si="0"/>
        <v>0</v>
      </c>
    </row>
    <row r="12" spans="1:6" ht="20" customHeight="1" x14ac:dyDescent="0.35">
      <c r="A12" s="15" t="s">
        <v>52</v>
      </c>
      <c r="B12" s="34" t="s">
        <v>42</v>
      </c>
      <c r="C12" s="71">
        <f>'[1]BORDEREAU DE PRIX'!C7</f>
        <v>0</v>
      </c>
      <c r="D12"/>
      <c r="E12" s="34">
        <v>4</v>
      </c>
      <c r="F12" s="71">
        <f t="shared" si="0"/>
        <v>0</v>
      </c>
    </row>
    <row r="13" spans="1:6" ht="20" customHeight="1" x14ac:dyDescent="0.35">
      <c r="A13" s="15" t="s">
        <v>53</v>
      </c>
      <c r="B13" s="34" t="s">
        <v>43</v>
      </c>
      <c r="C13" s="71">
        <f>'[1]BORDEREAU DE PRIX'!C8</f>
        <v>0</v>
      </c>
      <c r="D13"/>
      <c r="E13" s="34">
        <v>4</v>
      </c>
      <c r="F13" s="71">
        <f t="shared" si="0"/>
        <v>0</v>
      </c>
    </row>
    <row r="14" spans="1:6" ht="20" customHeight="1" x14ac:dyDescent="0.35">
      <c r="A14" s="15" t="s">
        <v>54</v>
      </c>
      <c r="B14" s="34"/>
      <c r="C14" s="71"/>
      <c r="D14"/>
      <c r="E14" s="34"/>
      <c r="F14" s="71"/>
    </row>
    <row r="15" spans="1:6" ht="20" customHeight="1" x14ac:dyDescent="0.35">
      <c r="A15" s="18" t="s">
        <v>55</v>
      </c>
      <c r="B15" s="34" t="s">
        <v>44</v>
      </c>
      <c r="C15" s="71">
        <f>'[1]BORDEREAU DE PRIX'!C10</f>
        <v>0</v>
      </c>
      <c r="D15"/>
      <c r="E15" s="34">
        <v>4</v>
      </c>
      <c r="F15" s="71">
        <f t="shared" si="0"/>
        <v>0</v>
      </c>
    </row>
    <row r="16" spans="1:6" ht="20" customHeight="1" x14ac:dyDescent="0.35">
      <c r="A16" s="18" t="s">
        <v>56</v>
      </c>
      <c r="B16" s="34" t="s">
        <v>44</v>
      </c>
      <c r="C16" s="71">
        <f>'[1]BORDEREAU DE PRIX'!C11</f>
        <v>0</v>
      </c>
      <c r="D16"/>
      <c r="E16" s="34">
        <v>1</v>
      </c>
      <c r="F16" s="71">
        <f t="shared" si="0"/>
        <v>0</v>
      </c>
    </row>
    <row r="17" spans="1:50" ht="20" customHeight="1" x14ac:dyDescent="0.35">
      <c r="A17" s="18" t="s">
        <v>66</v>
      </c>
      <c r="B17" s="34" t="s">
        <v>45</v>
      </c>
      <c r="C17" s="71">
        <f>'[1]BORDEREAU DE PRIX'!C12</f>
        <v>0</v>
      </c>
      <c r="D17"/>
      <c r="E17" s="34">
        <v>4</v>
      </c>
      <c r="F17" s="71">
        <f t="shared" si="0"/>
        <v>0</v>
      </c>
    </row>
    <row r="18" spans="1:50" ht="15" thickBot="1" x14ac:dyDescent="0.4">
      <c r="A18" s="19" t="s">
        <v>57</v>
      </c>
      <c r="B18" s="74" t="s">
        <v>45</v>
      </c>
      <c r="C18" s="71">
        <f>'[1]BORDEREAU DE PRIX'!C13</f>
        <v>0</v>
      </c>
      <c r="D18"/>
      <c r="E18" s="34">
        <v>1</v>
      </c>
      <c r="F18" s="71">
        <f t="shared" si="0"/>
        <v>0</v>
      </c>
    </row>
    <row r="19" spans="1:50" x14ac:dyDescent="0.35">
      <c r="A19" s="18" t="s">
        <v>58</v>
      </c>
      <c r="B19" s="34"/>
      <c r="C19" s="92"/>
      <c r="D19"/>
      <c r="E19" s="34"/>
      <c r="F19" s="71"/>
    </row>
    <row r="20" spans="1:50" x14ac:dyDescent="0.35">
      <c r="A20" s="73" t="s">
        <v>59</v>
      </c>
      <c r="B20" s="34" t="s">
        <v>43</v>
      </c>
      <c r="C20" s="92">
        <f>+'BORDEREAU DE PRIX'!C19</f>
        <v>0</v>
      </c>
      <c r="D20"/>
      <c r="E20" s="34">
        <v>3</v>
      </c>
      <c r="F20" s="71">
        <f t="shared" si="0"/>
        <v>0</v>
      </c>
    </row>
    <row r="21" spans="1:50" x14ac:dyDescent="0.35">
      <c r="A21" s="73" t="s">
        <v>60</v>
      </c>
      <c r="B21" s="34" t="s">
        <v>43</v>
      </c>
      <c r="C21" s="92">
        <f>+'BORDEREAU DE PRIX'!C20</f>
        <v>0</v>
      </c>
      <c r="D21"/>
      <c r="E21" s="34">
        <v>3</v>
      </c>
      <c r="F21" s="71">
        <f t="shared" si="0"/>
        <v>0</v>
      </c>
    </row>
    <row r="22" spans="1:50" x14ac:dyDescent="0.35">
      <c r="A22" s="73" t="s">
        <v>61</v>
      </c>
      <c r="B22" s="34" t="s">
        <v>43</v>
      </c>
      <c r="C22" s="92">
        <f>+'BORDEREAU DE PRIX'!C21</f>
        <v>0</v>
      </c>
      <c r="D22"/>
      <c r="E22" s="34">
        <v>3</v>
      </c>
      <c r="F22" s="71">
        <f t="shared" si="0"/>
        <v>0</v>
      </c>
    </row>
    <row r="23" spans="1:50" x14ac:dyDescent="0.35">
      <c r="A23" s="72" t="s">
        <v>62</v>
      </c>
      <c r="B23" s="34"/>
      <c r="C23" s="92"/>
      <c r="D23"/>
      <c r="E23" s="34"/>
      <c r="F23" s="71"/>
    </row>
    <row r="24" spans="1:50" x14ac:dyDescent="0.35">
      <c r="A24" s="73" t="s">
        <v>63</v>
      </c>
      <c r="B24" s="34" t="s">
        <v>43</v>
      </c>
      <c r="C24" s="92">
        <f>+'BORDEREAU DE PRIX'!C23</f>
        <v>0</v>
      </c>
      <c r="D24"/>
      <c r="E24" s="34">
        <v>3</v>
      </c>
      <c r="F24" s="71">
        <f t="shared" si="0"/>
        <v>0</v>
      </c>
    </row>
    <row r="25" spans="1:50" x14ac:dyDescent="0.35">
      <c r="A25" s="73" t="s">
        <v>64</v>
      </c>
      <c r="B25" s="34" t="s">
        <v>43</v>
      </c>
      <c r="C25" s="92">
        <f>+'BORDEREAU DE PRIX'!C24</f>
        <v>0</v>
      </c>
      <c r="D25"/>
      <c r="E25" s="34">
        <v>3</v>
      </c>
      <c r="F25" s="71">
        <f t="shared" si="0"/>
        <v>0</v>
      </c>
    </row>
    <row r="26" spans="1:50" ht="15" thickBot="1" x14ac:dyDescent="0.4">
      <c r="A26" s="73" t="s">
        <v>65</v>
      </c>
      <c r="B26" s="34" t="s">
        <v>43</v>
      </c>
      <c r="C26" s="92">
        <f>+'BORDEREAU DE PRIX'!C25</f>
        <v>0</v>
      </c>
      <c r="D26"/>
      <c r="E26" s="34">
        <v>3</v>
      </c>
      <c r="F26" s="71">
        <f t="shared" si="0"/>
        <v>0</v>
      </c>
    </row>
    <row r="27" spans="1:50" s="75" customFormat="1" ht="19" thickBot="1" x14ac:dyDescent="0.4">
      <c r="A27" s="5" t="s">
        <v>17</v>
      </c>
      <c r="B27" s="5"/>
      <c r="C27" s="69"/>
      <c r="D27" s="25"/>
      <c r="E27" s="5"/>
      <c r="F27" s="69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6"/>
      <c r="AF27" s="46"/>
      <c r="AG27" s="46"/>
      <c r="AH27" s="46"/>
      <c r="AI27" s="46"/>
      <c r="AJ27" s="46"/>
      <c r="AK27" s="46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</row>
    <row r="28" spans="1:50" ht="20" customHeight="1" x14ac:dyDescent="0.35">
      <c r="A28" s="80" t="s">
        <v>20</v>
      </c>
      <c r="B28" s="27"/>
      <c r="C28" s="27"/>
      <c r="E28" s="27"/>
      <c r="F28" s="81"/>
      <c r="AE28" s="49"/>
      <c r="AF28" s="49"/>
      <c r="AG28" s="49"/>
      <c r="AH28" s="49"/>
      <c r="AI28" s="49"/>
      <c r="AJ28" s="49"/>
      <c r="AK28" s="49"/>
    </row>
    <row r="29" spans="1:50" ht="20" customHeight="1" x14ac:dyDescent="0.35">
      <c r="A29" s="18" t="s">
        <v>25</v>
      </c>
      <c r="B29" s="34" t="s">
        <v>26</v>
      </c>
      <c r="C29" s="163">
        <f>'BORDEREAU DE PRIX'!C28</f>
        <v>0</v>
      </c>
      <c r="E29" s="82"/>
      <c r="F29" s="83">
        <f t="shared" ref="F29:F35" si="1">C29*E29</f>
        <v>0</v>
      </c>
    </row>
    <row r="30" spans="1:50" s="1" customFormat="1" ht="20" customHeight="1" x14ac:dyDescent="0.35">
      <c r="A30" s="18" t="s">
        <v>90</v>
      </c>
      <c r="B30" s="34" t="s">
        <v>26</v>
      </c>
      <c r="C30" s="163">
        <f>'BORDEREAU DE PRIX'!C29</f>
        <v>0</v>
      </c>
      <c r="E30" s="82">
        <v>250000</v>
      </c>
      <c r="F30" s="83">
        <f t="shared" si="1"/>
        <v>0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s="1" customFormat="1" ht="20" customHeight="1" x14ac:dyDescent="0.35">
      <c r="A31" s="18" t="s">
        <v>89</v>
      </c>
      <c r="B31" s="34" t="s">
        <v>26</v>
      </c>
      <c r="C31" s="163">
        <f>'BORDEREAU DE PRIX'!C31</f>
        <v>0</v>
      </c>
      <c r="E31" s="82">
        <v>425000</v>
      </c>
      <c r="F31" s="83">
        <f t="shared" si="1"/>
        <v>0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s="1" customFormat="1" ht="20" customHeight="1" x14ac:dyDescent="0.35">
      <c r="A32" s="18" t="s">
        <v>29</v>
      </c>
      <c r="B32" s="34" t="s">
        <v>26</v>
      </c>
      <c r="C32" s="163">
        <f>'BORDEREAU DE PRIX'!C31</f>
        <v>0</v>
      </c>
      <c r="E32" s="82"/>
      <c r="F32" s="83">
        <f t="shared" si="1"/>
        <v>0</v>
      </c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 s="1" customFormat="1" ht="20" customHeight="1" x14ac:dyDescent="0.35">
      <c r="A33" s="18" t="s">
        <v>30</v>
      </c>
      <c r="B33" s="34" t="s">
        <v>26</v>
      </c>
      <c r="C33" s="163">
        <f>'BORDEREAU DE PRIX'!C32</f>
        <v>0</v>
      </c>
      <c r="E33" s="82"/>
      <c r="F33" s="83">
        <f t="shared" si="1"/>
        <v>0</v>
      </c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s="1" customFormat="1" ht="20" customHeight="1" x14ac:dyDescent="0.35">
      <c r="A34" s="18" t="s">
        <v>92</v>
      </c>
      <c r="B34" s="34" t="s">
        <v>26</v>
      </c>
      <c r="C34" s="163">
        <f>'BORDEREAU DE PRIX'!C33</f>
        <v>0</v>
      </c>
      <c r="E34" s="82"/>
      <c r="F34" s="83">
        <f t="shared" si="1"/>
        <v>0</v>
      </c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s="1" customFormat="1" ht="20" customHeight="1" x14ac:dyDescent="0.35">
      <c r="A35" s="18" t="s">
        <v>32</v>
      </c>
      <c r="B35" s="34" t="s">
        <v>26</v>
      </c>
      <c r="C35" s="163">
        <f>'BORDEREAU DE PRIX'!C33</f>
        <v>0</v>
      </c>
      <c r="D35" s="84"/>
      <c r="E35" s="82"/>
      <c r="F35" s="83">
        <f t="shared" si="1"/>
        <v>0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ht="20" customHeight="1" x14ac:dyDescent="0.35">
      <c r="A36" s="85" t="s">
        <v>34</v>
      </c>
      <c r="B36" s="34"/>
      <c r="C36" s="163"/>
      <c r="D36" s="86"/>
      <c r="E36" s="82"/>
      <c r="F36" s="87"/>
      <c r="AE36" s="49"/>
      <c r="AF36" s="49"/>
      <c r="AG36" s="49"/>
      <c r="AH36" s="49"/>
      <c r="AI36" s="49"/>
      <c r="AJ36" s="49"/>
      <c r="AK36" s="49"/>
    </row>
    <row r="37" spans="1:50" ht="20" customHeight="1" x14ac:dyDescent="0.35">
      <c r="A37" s="18" t="s">
        <v>91</v>
      </c>
      <c r="B37" s="34" t="s">
        <v>26</v>
      </c>
      <c r="C37" s="163">
        <f>'BORDEREAU DE PRIX'!C36</f>
        <v>0</v>
      </c>
      <c r="E37" s="82">
        <v>175000</v>
      </c>
      <c r="F37" s="83">
        <f t="shared" ref="F37:F44" si="2">C37*E37</f>
        <v>0</v>
      </c>
    </row>
    <row r="38" spans="1:50" s="1" customFormat="1" ht="20" customHeight="1" x14ac:dyDescent="0.35">
      <c r="A38" s="18" t="s">
        <v>90</v>
      </c>
      <c r="B38" s="34" t="s">
        <v>26</v>
      </c>
      <c r="C38" s="163">
        <f>'BORDEREAU DE PRIX'!C37</f>
        <v>0</v>
      </c>
      <c r="E38" s="82">
        <v>250000</v>
      </c>
      <c r="F38" s="83">
        <f t="shared" si="2"/>
        <v>0</v>
      </c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s="1" customFormat="1" ht="28.5" customHeight="1" x14ac:dyDescent="0.35">
      <c r="A39" s="108" t="s">
        <v>93</v>
      </c>
      <c r="B39" s="34" t="s">
        <v>26</v>
      </c>
      <c r="C39" s="163">
        <f>'BORDEREAU DE PRIX'!C40</f>
        <v>0</v>
      </c>
      <c r="E39" s="82">
        <v>350000</v>
      </c>
      <c r="F39" s="83">
        <f t="shared" si="2"/>
        <v>0</v>
      </c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 s="1" customFormat="1" ht="20" customHeight="1" x14ac:dyDescent="0.35">
      <c r="A40" s="18" t="s">
        <v>89</v>
      </c>
      <c r="B40" s="34" t="s">
        <v>26</v>
      </c>
      <c r="C40" s="163">
        <f>'BORDEREAU DE PRIX'!C40</f>
        <v>0</v>
      </c>
      <c r="E40" s="82">
        <v>425000</v>
      </c>
      <c r="F40" s="83">
        <f t="shared" si="2"/>
        <v>0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1:50" s="1" customFormat="1" ht="20" customHeight="1" x14ac:dyDescent="0.35">
      <c r="A41" s="18" t="s">
        <v>29</v>
      </c>
      <c r="B41" s="34" t="s">
        <v>26</v>
      </c>
      <c r="C41" s="163">
        <f>'BORDEREAU DE PRIX'!C40</f>
        <v>0</v>
      </c>
      <c r="E41" s="82"/>
      <c r="F41" s="83">
        <f t="shared" si="2"/>
        <v>0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1:50" s="1" customFormat="1" ht="20" customHeight="1" x14ac:dyDescent="0.35">
      <c r="A42" s="18" t="s">
        <v>30</v>
      </c>
      <c r="B42" s="34" t="s">
        <v>26</v>
      </c>
      <c r="C42" s="163">
        <f>'BORDEREAU DE PRIX'!C41</f>
        <v>0</v>
      </c>
      <c r="E42" s="82"/>
      <c r="F42" s="83">
        <f t="shared" si="2"/>
        <v>0</v>
      </c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 s="1" customFormat="1" ht="20" customHeight="1" x14ac:dyDescent="0.35">
      <c r="A43" s="18" t="s">
        <v>67</v>
      </c>
      <c r="B43" s="34" t="s">
        <v>26</v>
      </c>
      <c r="C43" s="163">
        <f>'BORDEREAU DE PRIX'!C43</f>
        <v>0</v>
      </c>
      <c r="E43" s="82">
        <v>2394337</v>
      </c>
      <c r="F43" s="83">
        <f t="shared" si="2"/>
        <v>0</v>
      </c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1:50" s="1" customFormat="1" ht="15" thickBot="1" x14ac:dyDescent="0.4">
      <c r="A44" s="19" t="s">
        <v>32</v>
      </c>
      <c r="B44" s="74" t="s">
        <v>26</v>
      </c>
      <c r="C44" s="164">
        <f>'BORDEREAU DE PRIX'!C43</f>
        <v>0</v>
      </c>
      <c r="E44" s="88"/>
      <c r="F44" s="89">
        <f t="shared" si="2"/>
        <v>0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0" s="1" customFormat="1" ht="15" thickBot="1" x14ac:dyDescent="0.4">
      <c r="A45" s="20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 s="1" customFormat="1" ht="15" thickBot="1" x14ac:dyDescent="0.4">
      <c r="A46" s="76"/>
      <c r="E46" s="90" t="s">
        <v>48</v>
      </c>
      <c r="F46" s="91">
        <f>SUM(F9:F44)</f>
        <v>0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</sheetData>
  <mergeCells count="3">
    <mergeCell ref="A1:F1"/>
    <mergeCell ref="A2:F2"/>
    <mergeCell ref="A3:F3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BORDEREAU DE PRIX</vt:lpstr>
      <vt:lpstr>DETAIL DES PRIX</vt:lpstr>
      <vt:lpstr>DETAIL QUANTITATIF ESTIMATIF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MONNIER</dc:creator>
  <cp:lastModifiedBy>Julie KIFFER</cp:lastModifiedBy>
  <dcterms:created xsi:type="dcterms:W3CDTF">2024-12-12T16:26:33Z</dcterms:created>
  <dcterms:modified xsi:type="dcterms:W3CDTF">2024-12-23T12:37:03Z</dcterms:modified>
</cp:coreProperties>
</file>