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BPU" sheetId="2" r:id="rId1"/>
    <sheet name="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3" l="1"/>
  <c r="H32" i="3"/>
  <c r="H33" i="3"/>
  <c r="H34" i="3"/>
  <c r="G34" i="3"/>
  <c r="G29" i="3"/>
  <c r="G30" i="3"/>
  <c r="H30" i="3" s="1"/>
  <c r="G31" i="3"/>
  <c r="H31" i="3" s="1"/>
  <c r="G32" i="3"/>
  <c r="G33" i="3"/>
  <c r="G28" i="3"/>
  <c r="H28" i="3" s="1"/>
  <c r="D29" i="3"/>
  <c r="D30" i="3"/>
  <c r="D31" i="3"/>
  <c r="D32" i="3"/>
  <c r="D33" i="3"/>
  <c r="D34" i="3"/>
  <c r="D28" i="3"/>
  <c r="C29" i="3"/>
  <c r="E29" i="3" s="1"/>
  <c r="C30" i="3"/>
  <c r="E30" i="3" s="1"/>
  <c r="C31" i="3"/>
  <c r="C32" i="3"/>
  <c r="C33" i="3"/>
  <c r="I33" i="3" s="1"/>
  <c r="C34" i="3"/>
  <c r="C28" i="3"/>
  <c r="E31" i="2"/>
  <c r="E30" i="2"/>
  <c r="E29" i="2"/>
  <c r="E28" i="2"/>
  <c r="I32" i="3" l="1"/>
  <c r="I31" i="3"/>
  <c r="J31" i="3" s="1"/>
  <c r="I28" i="3"/>
  <c r="J28" i="3" s="1"/>
  <c r="I34" i="3"/>
  <c r="J34" i="3" s="1"/>
  <c r="J33" i="3"/>
  <c r="J32" i="3"/>
  <c r="I30" i="3"/>
  <c r="J30" i="3" s="1"/>
  <c r="I29" i="3"/>
  <c r="J29" i="3" s="1"/>
  <c r="E28" i="3"/>
  <c r="E31" i="3"/>
  <c r="E32" i="3"/>
  <c r="E34" i="3"/>
  <c r="E33" i="3"/>
  <c r="E34" i="2"/>
  <c r="E33" i="2"/>
  <c r="E32" i="2"/>
  <c r="J36" i="3" l="1"/>
</calcChain>
</file>

<file path=xl/sharedStrings.xml><?xml version="1.0" encoding="utf-8"?>
<sst xmlns="http://schemas.openxmlformats.org/spreadsheetml/2006/main" count="68" uniqueCount="38">
  <si>
    <t>TVA en pourcentage</t>
  </si>
  <si>
    <t>Profil / Tranche de salaire</t>
  </si>
  <si>
    <t>Nom de la Société</t>
  </si>
  <si>
    <t>À renseigner</t>
  </si>
  <si>
    <t>Sous-traitance prévue</t>
  </si>
  <si>
    <t>Oui / Non</t>
  </si>
  <si>
    <t>Dénomination du sous-traitant</t>
  </si>
  <si>
    <t>Part de sous-traitance envisagée (%)</t>
  </si>
  <si>
    <t>En %</t>
  </si>
  <si>
    <t xml:space="preserve">Pour rappel, les prestations comprennent : </t>
  </si>
  <si>
    <t>Honoraires TTC</t>
  </si>
  <si>
    <t xml:space="preserve">Honoraires HT </t>
  </si>
  <si>
    <r>
      <rPr>
        <b/>
        <sz val="11"/>
        <color theme="1"/>
        <rFont val="Calibri"/>
        <family val="2"/>
        <scheme val="minor"/>
      </rPr>
      <t>Cadrage de la prestation :</t>
    </r>
    <r>
      <rPr>
        <sz val="11"/>
        <color theme="1"/>
        <rFont val="Calibri"/>
        <family val="2"/>
        <scheme val="minor"/>
      </rPr>
      <t xml:space="preserve"> réunion intitiale de cadrage avec la DRH et les opérationnels</t>
    </r>
  </si>
  <si>
    <r>
      <rPr>
        <b/>
        <sz val="11"/>
        <color theme="1"/>
        <rFont val="Calibri"/>
        <family val="2"/>
        <scheme val="minor"/>
      </rPr>
      <t>Gestion des annonces :</t>
    </r>
    <r>
      <rPr>
        <sz val="11"/>
        <color theme="1"/>
        <rFont val="Calibri"/>
        <family val="2"/>
        <scheme val="minor"/>
      </rPr>
      <t xml:space="preserve">  publication, suivi et retrait des annonces sur les jobboards</t>
    </r>
  </si>
  <si>
    <r>
      <rPr>
        <b/>
        <sz val="11"/>
        <color theme="1"/>
        <rFont val="Calibri"/>
        <family val="2"/>
        <scheme val="minor"/>
      </rPr>
      <t>Recherche et sélection de candidats :</t>
    </r>
    <r>
      <rPr>
        <sz val="11"/>
        <color theme="1"/>
        <rFont val="Calibri"/>
        <family val="2"/>
        <scheme val="minor"/>
      </rPr>
      <t xml:space="preserve"> recherche, préselection, et entretien des candidats</t>
    </r>
  </si>
  <si>
    <r>
      <rPr>
        <b/>
        <sz val="11"/>
        <color theme="1"/>
        <rFont val="Calibri"/>
        <family val="2"/>
        <scheme val="minor"/>
      </rPr>
      <t>Placement d'un candidat :</t>
    </r>
    <r>
      <rPr>
        <sz val="11"/>
        <color theme="1"/>
        <rFont val="Calibri"/>
        <family val="2"/>
        <scheme val="minor"/>
      </rPr>
      <t xml:space="preserve"> placement final après validation par l'Assemblée nationale</t>
    </r>
  </si>
  <si>
    <r>
      <rPr>
        <b/>
        <sz val="11"/>
        <color theme="1"/>
        <rFont val="Calibri"/>
        <family val="2"/>
        <scheme val="minor"/>
      </rPr>
      <t xml:space="preserve">Suivi de mission pendant la période d'essai : </t>
    </r>
    <r>
      <rPr>
        <sz val="11"/>
        <color theme="1"/>
        <rFont val="Calibri"/>
        <family val="2"/>
        <scheme val="minor"/>
      </rPr>
      <t>suivi mensuel avec retour à la DRH</t>
    </r>
  </si>
  <si>
    <r>
      <rPr>
        <b/>
        <sz val="11"/>
        <color rgb="FFFF0000"/>
        <rFont val="Calibri"/>
        <family val="2"/>
        <scheme val="minor"/>
      </rPr>
      <t>⚠️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L'annexe financière ne doit pas être modifiée sous peine de non prise en compte de l'offre.</t>
    </r>
  </si>
  <si>
    <t>Quantité</t>
  </si>
  <si>
    <t>LOT 4</t>
  </si>
  <si>
    <r>
      <rPr>
        <b/>
        <sz val="11"/>
        <color theme="1"/>
        <rFont val="Calibri"/>
        <family val="2"/>
        <scheme val="minor"/>
      </rPr>
      <t>Organisation des tests de compétences :</t>
    </r>
    <r>
      <rPr>
        <sz val="11"/>
        <color theme="1"/>
        <rFont val="Calibri"/>
        <family val="2"/>
        <scheme val="minor"/>
      </rPr>
      <t xml:space="preserve"> tests techniques et psychométriques uniquement à la demande de la DRH</t>
    </r>
  </si>
  <si>
    <t>Garantie de remplacement en cas de rupture prématurée d'un contrat</t>
  </si>
  <si>
    <t>Part de la quantité fortement probable</t>
  </si>
  <si>
    <t xml:space="preserve">Espérance </t>
  </si>
  <si>
    <t xml:space="preserve">Honoraires HT Total </t>
  </si>
  <si>
    <t>Honoraires total TTC</t>
  </si>
  <si>
    <t>TOTAL</t>
  </si>
  <si>
    <t>Autre profil pour un salaire allant de &gt; 30 000 € ≤ 45 000 €</t>
  </si>
  <si>
    <t>Autre profil pour un salaire allant de &gt; 45 000 € ≤ 60 000 €</t>
  </si>
  <si>
    <t>Autre profil pour un salaire allant de &gt; 60 000 €</t>
  </si>
  <si>
    <t>Pourcentage de chance que les quantités indiqués soient reellement executées :</t>
  </si>
  <si>
    <t>Assistant de direction et de gestion (ADG) (FP 01)</t>
  </si>
  <si>
    <t>Comptable ( FP 02)</t>
  </si>
  <si>
    <t>Gestionnaire Comptable et administratif (FP 03)</t>
  </si>
  <si>
    <t>Gestionnaire de prestations de sécurité sociale contractuel (FP 04)</t>
  </si>
  <si>
    <t>A chaque ligne du BPU correspond une fiche de poste associée</t>
  </si>
  <si>
    <r>
      <rPr>
        <b/>
        <sz val="14"/>
        <color indexed="8"/>
        <rFont val="Calibri"/>
        <family val="2"/>
      </rPr>
      <t xml:space="preserve">BORDEREAU DES PRIX UNITAIRES 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 POUR LES SERVICES DE L'ASSEMBLEE NATIONALE</t>
    </r>
    <r>
      <rPr>
        <sz val="14"/>
        <color indexed="8"/>
        <rFont val="Calibri"/>
        <family val="2"/>
      </rPr>
      <t xml:space="preserve">
MARCHE 24F027-04H</t>
    </r>
    <r>
      <rPr>
        <sz val="14"/>
        <color indexed="10"/>
        <rFont val="Calibri"/>
        <family val="2"/>
      </rPr>
      <t xml:space="preserve">
</t>
    </r>
    <r>
      <rPr>
        <sz val="14"/>
        <rFont val="Calibri"/>
        <family val="2"/>
      </rPr>
      <t>Lot n° 4 : Assistant de direction et gestion, métiers supports administratifs</t>
    </r>
  </si>
  <si>
    <r>
      <rPr>
        <b/>
        <sz val="14"/>
        <color indexed="8"/>
        <rFont val="Calibri"/>
        <family val="2"/>
      </rPr>
      <t xml:space="preserve">DETAIL QUANTITATIF ESTIMATIF 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 POUR LES SERVICES DE L'ASSEMBLEE NATIONALE</t>
    </r>
    <r>
      <rPr>
        <sz val="14"/>
        <color indexed="8"/>
        <rFont val="Calibri"/>
        <family val="2"/>
      </rPr>
      <t xml:space="preserve">
MARCHE 24F027-04H</t>
    </r>
    <r>
      <rPr>
        <sz val="14"/>
        <color indexed="10"/>
        <rFont val="Calibri"/>
        <family val="2"/>
      </rPr>
      <t xml:space="preserve">
</t>
    </r>
    <r>
      <rPr>
        <b/>
        <sz val="14"/>
        <rFont val="Calibri"/>
        <family val="2"/>
      </rPr>
      <t>Lot n° 4 : Assistant de direction et gestion, métiers supports administratifs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</si>
</sst>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4"/>
      <name val="Calibri"/>
      <family val="2"/>
    </font>
    <font>
      <sz val="14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/>
    <xf numFmtId="0" fontId="8" fillId="0" borderId="6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justify" vertical="center"/>
    </xf>
    <xf numFmtId="0" fontId="0" fillId="0" borderId="6" xfId="0" applyFont="1" applyBorder="1" applyAlignment="1">
      <alignment vertical="center" wrapText="1"/>
    </xf>
    <xf numFmtId="0" fontId="0" fillId="0" borderId="0" xfId="0" applyFont="1"/>
    <xf numFmtId="164" fontId="0" fillId="0" borderId="0" xfId="0" applyNumberFormat="1" applyFont="1"/>
    <xf numFmtId="0" fontId="8" fillId="2" borderId="3" xfId="0" applyFont="1" applyFill="1" applyBorder="1" applyAlignment="1">
      <alignment horizontal="center" vertical="center" wrapText="1"/>
    </xf>
    <xf numFmtId="164" fontId="0" fillId="0" borderId="6" xfId="1" applyNumberFormat="1" applyFont="1" applyFill="1" applyBorder="1" applyAlignment="1">
      <alignment horizontal="center" vertical="center"/>
    </xf>
    <xf numFmtId="9" fontId="0" fillId="0" borderId="6" xfId="2" applyFont="1" applyFill="1" applyBorder="1" applyAlignment="1">
      <alignment horizontal="center" vertical="center"/>
    </xf>
    <xf numFmtId="44" fontId="0" fillId="0" borderId="6" xfId="1" applyFont="1" applyBorder="1" applyAlignment="1">
      <alignment vertical="center"/>
    </xf>
    <xf numFmtId="0" fontId="0" fillId="0" borderId="1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/>
    </xf>
    <xf numFmtId="9" fontId="0" fillId="0" borderId="0" xfId="2" applyFont="1" applyFill="1" applyBorder="1" applyAlignment="1">
      <alignment horizontal="center" vertical="center"/>
    </xf>
    <xf numFmtId="44" fontId="0" fillId="0" borderId="0" xfId="0" applyNumberFormat="1" applyFont="1" applyBorder="1" applyAlignment="1">
      <alignment vertical="center"/>
    </xf>
    <xf numFmtId="164" fontId="10" fillId="2" borderId="4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44" fontId="0" fillId="0" borderId="13" xfId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165" fontId="0" fillId="0" borderId="6" xfId="1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65" fontId="8" fillId="3" borderId="6" xfId="0" applyNumberFormat="1" applyFont="1" applyFill="1" applyBorder="1" applyAlignment="1">
      <alignment horizontal="center" vertical="center"/>
    </xf>
    <xf numFmtId="44" fontId="8" fillId="3" borderId="12" xfId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9" fontId="8" fillId="0" borderId="15" xfId="2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44" fontId="8" fillId="0" borderId="15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88902</xdr:rowOff>
    </xdr:from>
    <xdr:to>
      <xdr:col>2</xdr:col>
      <xdr:colOff>872067</xdr:colOff>
      <xdr:row>4</xdr:row>
      <xdr:rowOff>279331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850" y="88902"/>
          <a:ext cx="872067" cy="112176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3778251</xdr:colOff>
      <xdr:row>0</xdr:row>
      <xdr:rowOff>67737</xdr:rowOff>
    </xdr:from>
    <xdr:to>
      <xdr:col>1</xdr:col>
      <xdr:colOff>4641851</xdr:colOff>
      <xdr:row>4</xdr:row>
      <xdr:rowOff>279734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6168" y="67737"/>
          <a:ext cx="863600" cy="114333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36"/>
  <sheetViews>
    <sheetView zoomScale="98" zoomScaleNormal="98" workbookViewId="0">
      <selection activeCell="A6" sqref="A6:E7"/>
    </sheetView>
  </sheetViews>
  <sheetFormatPr baseColWidth="10" defaultRowHeight="14.5" x14ac:dyDescent="0.35"/>
  <cols>
    <col min="1" max="1" width="9.81640625" customWidth="1"/>
    <col min="2" max="2" width="74.54296875" customWidth="1"/>
    <col min="3" max="3" width="25.1796875" style="4" customWidth="1"/>
    <col min="4" max="4" width="15.54296875" style="4" customWidth="1"/>
    <col min="5" max="5" width="27.1796875" bestFit="1" customWidth="1"/>
    <col min="6" max="6" width="38.54296875" customWidth="1"/>
    <col min="253" max="253" width="9.81640625" customWidth="1"/>
    <col min="254" max="254" width="74.54296875" customWidth="1"/>
    <col min="255" max="256" width="18.54296875" customWidth="1"/>
    <col min="257" max="257" width="25.1796875" customWidth="1"/>
    <col min="258" max="258" width="15.54296875" customWidth="1"/>
    <col min="259" max="259" width="27.1796875" bestFit="1" customWidth="1"/>
    <col min="260" max="261" width="18.7265625" customWidth="1"/>
    <col min="262" max="262" width="38.54296875" customWidth="1"/>
    <col min="509" max="509" width="9.81640625" customWidth="1"/>
    <col min="510" max="510" width="74.54296875" customWidth="1"/>
    <col min="511" max="512" width="18.54296875" customWidth="1"/>
    <col min="513" max="513" width="25.1796875" customWidth="1"/>
    <col min="514" max="514" width="15.54296875" customWidth="1"/>
    <col min="515" max="515" width="27.1796875" bestFit="1" customWidth="1"/>
    <col min="516" max="517" width="18.7265625" customWidth="1"/>
    <col min="518" max="518" width="38.54296875" customWidth="1"/>
    <col min="765" max="765" width="9.81640625" customWidth="1"/>
    <col min="766" max="766" width="74.54296875" customWidth="1"/>
    <col min="767" max="768" width="18.54296875" customWidth="1"/>
    <col min="769" max="769" width="25.1796875" customWidth="1"/>
    <col min="770" max="770" width="15.54296875" customWidth="1"/>
    <col min="771" max="771" width="27.1796875" bestFit="1" customWidth="1"/>
    <col min="772" max="773" width="18.7265625" customWidth="1"/>
    <col min="774" max="774" width="38.54296875" customWidth="1"/>
    <col min="1021" max="1021" width="9.81640625" customWidth="1"/>
    <col min="1022" max="1022" width="74.54296875" customWidth="1"/>
    <col min="1023" max="1024" width="18.54296875" customWidth="1"/>
    <col min="1025" max="1025" width="25.1796875" customWidth="1"/>
    <col min="1026" max="1026" width="15.54296875" customWidth="1"/>
    <col min="1027" max="1027" width="27.1796875" bestFit="1" customWidth="1"/>
    <col min="1028" max="1029" width="18.7265625" customWidth="1"/>
    <col min="1030" max="1030" width="38.54296875" customWidth="1"/>
    <col min="1277" max="1277" width="9.81640625" customWidth="1"/>
    <col min="1278" max="1278" width="74.54296875" customWidth="1"/>
    <col min="1279" max="1280" width="18.54296875" customWidth="1"/>
    <col min="1281" max="1281" width="25.1796875" customWidth="1"/>
    <col min="1282" max="1282" width="15.54296875" customWidth="1"/>
    <col min="1283" max="1283" width="27.1796875" bestFit="1" customWidth="1"/>
    <col min="1284" max="1285" width="18.7265625" customWidth="1"/>
    <col min="1286" max="1286" width="38.54296875" customWidth="1"/>
    <col min="1533" max="1533" width="9.81640625" customWidth="1"/>
    <col min="1534" max="1534" width="74.54296875" customWidth="1"/>
    <col min="1535" max="1536" width="18.54296875" customWidth="1"/>
    <col min="1537" max="1537" width="25.1796875" customWidth="1"/>
    <col min="1538" max="1538" width="15.54296875" customWidth="1"/>
    <col min="1539" max="1539" width="27.1796875" bestFit="1" customWidth="1"/>
    <col min="1540" max="1541" width="18.7265625" customWidth="1"/>
    <col min="1542" max="1542" width="38.54296875" customWidth="1"/>
    <col min="1789" max="1789" width="9.81640625" customWidth="1"/>
    <col min="1790" max="1790" width="74.54296875" customWidth="1"/>
    <col min="1791" max="1792" width="18.54296875" customWidth="1"/>
    <col min="1793" max="1793" width="25.1796875" customWidth="1"/>
    <col min="1794" max="1794" width="15.54296875" customWidth="1"/>
    <col min="1795" max="1795" width="27.1796875" bestFit="1" customWidth="1"/>
    <col min="1796" max="1797" width="18.7265625" customWidth="1"/>
    <col min="1798" max="1798" width="38.54296875" customWidth="1"/>
    <col min="2045" max="2045" width="9.81640625" customWidth="1"/>
    <col min="2046" max="2046" width="74.54296875" customWidth="1"/>
    <col min="2047" max="2048" width="18.54296875" customWidth="1"/>
    <col min="2049" max="2049" width="25.1796875" customWidth="1"/>
    <col min="2050" max="2050" width="15.54296875" customWidth="1"/>
    <col min="2051" max="2051" width="27.1796875" bestFit="1" customWidth="1"/>
    <col min="2052" max="2053" width="18.7265625" customWidth="1"/>
    <col min="2054" max="2054" width="38.54296875" customWidth="1"/>
    <col min="2301" max="2301" width="9.81640625" customWidth="1"/>
    <col min="2302" max="2302" width="74.54296875" customWidth="1"/>
    <col min="2303" max="2304" width="18.54296875" customWidth="1"/>
    <col min="2305" max="2305" width="25.1796875" customWidth="1"/>
    <col min="2306" max="2306" width="15.54296875" customWidth="1"/>
    <col min="2307" max="2307" width="27.1796875" bestFit="1" customWidth="1"/>
    <col min="2308" max="2309" width="18.7265625" customWidth="1"/>
    <col min="2310" max="2310" width="38.54296875" customWidth="1"/>
    <col min="2557" max="2557" width="9.81640625" customWidth="1"/>
    <col min="2558" max="2558" width="74.54296875" customWidth="1"/>
    <col min="2559" max="2560" width="18.54296875" customWidth="1"/>
    <col min="2561" max="2561" width="25.1796875" customWidth="1"/>
    <col min="2562" max="2562" width="15.54296875" customWidth="1"/>
    <col min="2563" max="2563" width="27.1796875" bestFit="1" customWidth="1"/>
    <col min="2564" max="2565" width="18.7265625" customWidth="1"/>
    <col min="2566" max="2566" width="38.54296875" customWidth="1"/>
    <col min="2813" max="2813" width="9.81640625" customWidth="1"/>
    <col min="2814" max="2814" width="74.54296875" customWidth="1"/>
    <col min="2815" max="2816" width="18.54296875" customWidth="1"/>
    <col min="2817" max="2817" width="25.1796875" customWidth="1"/>
    <col min="2818" max="2818" width="15.54296875" customWidth="1"/>
    <col min="2819" max="2819" width="27.1796875" bestFit="1" customWidth="1"/>
    <col min="2820" max="2821" width="18.7265625" customWidth="1"/>
    <col min="2822" max="2822" width="38.54296875" customWidth="1"/>
    <col min="3069" max="3069" width="9.81640625" customWidth="1"/>
    <col min="3070" max="3070" width="74.54296875" customWidth="1"/>
    <col min="3071" max="3072" width="18.54296875" customWidth="1"/>
    <col min="3073" max="3073" width="25.1796875" customWidth="1"/>
    <col min="3074" max="3074" width="15.54296875" customWidth="1"/>
    <col min="3075" max="3075" width="27.1796875" bestFit="1" customWidth="1"/>
    <col min="3076" max="3077" width="18.7265625" customWidth="1"/>
    <col min="3078" max="3078" width="38.54296875" customWidth="1"/>
    <col min="3325" max="3325" width="9.81640625" customWidth="1"/>
    <col min="3326" max="3326" width="74.54296875" customWidth="1"/>
    <col min="3327" max="3328" width="18.54296875" customWidth="1"/>
    <col min="3329" max="3329" width="25.1796875" customWidth="1"/>
    <col min="3330" max="3330" width="15.54296875" customWidth="1"/>
    <col min="3331" max="3331" width="27.1796875" bestFit="1" customWidth="1"/>
    <col min="3332" max="3333" width="18.7265625" customWidth="1"/>
    <col min="3334" max="3334" width="38.54296875" customWidth="1"/>
    <col min="3581" max="3581" width="9.81640625" customWidth="1"/>
    <col min="3582" max="3582" width="74.54296875" customWidth="1"/>
    <col min="3583" max="3584" width="18.54296875" customWidth="1"/>
    <col min="3585" max="3585" width="25.1796875" customWidth="1"/>
    <col min="3586" max="3586" width="15.54296875" customWidth="1"/>
    <col min="3587" max="3587" width="27.1796875" bestFit="1" customWidth="1"/>
    <col min="3588" max="3589" width="18.7265625" customWidth="1"/>
    <col min="3590" max="3590" width="38.54296875" customWidth="1"/>
    <col min="3837" max="3837" width="9.81640625" customWidth="1"/>
    <col min="3838" max="3838" width="74.54296875" customWidth="1"/>
    <col min="3839" max="3840" width="18.54296875" customWidth="1"/>
    <col min="3841" max="3841" width="25.1796875" customWidth="1"/>
    <col min="3842" max="3842" width="15.54296875" customWidth="1"/>
    <col min="3843" max="3843" width="27.1796875" bestFit="1" customWidth="1"/>
    <col min="3844" max="3845" width="18.7265625" customWidth="1"/>
    <col min="3846" max="3846" width="38.54296875" customWidth="1"/>
    <col min="4093" max="4093" width="9.81640625" customWidth="1"/>
    <col min="4094" max="4094" width="74.54296875" customWidth="1"/>
    <col min="4095" max="4096" width="18.54296875" customWidth="1"/>
    <col min="4097" max="4097" width="25.1796875" customWidth="1"/>
    <col min="4098" max="4098" width="15.54296875" customWidth="1"/>
    <col min="4099" max="4099" width="27.1796875" bestFit="1" customWidth="1"/>
    <col min="4100" max="4101" width="18.7265625" customWidth="1"/>
    <col min="4102" max="4102" width="38.54296875" customWidth="1"/>
    <col min="4349" max="4349" width="9.81640625" customWidth="1"/>
    <col min="4350" max="4350" width="74.54296875" customWidth="1"/>
    <col min="4351" max="4352" width="18.54296875" customWidth="1"/>
    <col min="4353" max="4353" width="25.1796875" customWidth="1"/>
    <col min="4354" max="4354" width="15.54296875" customWidth="1"/>
    <col min="4355" max="4355" width="27.1796875" bestFit="1" customWidth="1"/>
    <col min="4356" max="4357" width="18.7265625" customWidth="1"/>
    <col min="4358" max="4358" width="38.54296875" customWidth="1"/>
    <col min="4605" max="4605" width="9.81640625" customWidth="1"/>
    <col min="4606" max="4606" width="74.54296875" customWidth="1"/>
    <col min="4607" max="4608" width="18.54296875" customWidth="1"/>
    <col min="4609" max="4609" width="25.1796875" customWidth="1"/>
    <col min="4610" max="4610" width="15.54296875" customWidth="1"/>
    <col min="4611" max="4611" width="27.1796875" bestFit="1" customWidth="1"/>
    <col min="4612" max="4613" width="18.7265625" customWidth="1"/>
    <col min="4614" max="4614" width="38.54296875" customWidth="1"/>
    <col min="4861" max="4861" width="9.81640625" customWidth="1"/>
    <col min="4862" max="4862" width="74.54296875" customWidth="1"/>
    <col min="4863" max="4864" width="18.54296875" customWidth="1"/>
    <col min="4865" max="4865" width="25.1796875" customWidth="1"/>
    <col min="4866" max="4866" width="15.54296875" customWidth="1"/>
    <col min="4867" max="4867" width="27.1796875" bestFit="1" customWidth="1"/>
    <col min="4868" max="4869" width="18.7265625" customWidth="1"/>
    <col min="4870" max="4870" width="38.54296875" customWidth="1"/>
    <col min="5117" max="5117" width="9.81640625" customWidth="1"/>
    <col min="5118" max="5118" width="74.54296875" customWidth="1"/>
    <col min="5119" max="5120" width="18.54296875" customWidth="1"/>
    <col min="5121" max="5121" width="25.1796875" customWidth="1"/>
    <col min="5122" max="5122" width="15.54296875" customWidth="1"/>
    <col min="5123" max="5123" width="27.1796875" bestFit="1" customWidth="1"/>
    <col min="5124" max="5125" width="18.7265625" customWidth="1"/>
    <col min="5126" max="5126" width="38.54296875" customWidth="1"/>
    <col min="5373" max="5373" width="9.81640625" customWidth="1"/>
    <col min="5374" max="5374" width="74.54296875" customWidth="1"/>
    <col min="5375" max="5376" width="18.54296875" customWidth="1"/>
    <col min="5377" max="5377" width="25.1796875" customWidth="1"/>
    <col min="5378" max="5378" width="15.54296875" customWidth="1"/>
    <col min="5379" max="5379" width="27.1796875" bestFit="1" customWidth="1"/>
    <col min="5380" max="5381" width="18.7265625" customWidth="1"/>
    <col min="5382" max="5382" width="38.54296875" customWidth="1"/>
    <col min="5629" max="5629" width="9.81640625" customWidth="1"/>
    <col min="5630" max="5630" width="74.54296875" customWidth="1"/>
    <col min="5631" max="5632" width="18.54296875" customWidth="1"/>
    <col min="5633" max="5633" width="25.1796875" customWidth="1"/>
    <col min="5634" max="5634" width="15.54296875" customWidth="1"/>
    <col min="5635" max="5635" width="27.1796875" bestFit="1" customWidth="1"/>
    <col min="5636" max="5637" width="18.7265625" customWidth="1"/>
    <col min="5638" max="5638" width="38.54296875" customWidth="1"/>
    <col min="5885" max="5885" width="9.81640625" customWidth="1"/>
    <col min="5886" max="5886" width="74.54296875" customWidth="1"/>
    <col min="5887" max="5888" width="18.54296875" customWidth="1"/>
    <col min="5889" max="5889" width="25.1796875" customWidth="1"/>
    <col min="5890" max="5890" width="15.54296875" customWidth="1"/>
    <col min="5891" max="5891" width="27.1796875" bestFit="1" customWidth="1"/>
    <col min="5892" max="5893" width="18.7265625" customWidth="1"/>
    <col min="5894" max="5894" width="38.54296875" customWidth="1"/>
    <col min="6141" max="6141" width="9.81640625" customWidth="1"/>
    <col min="6142" max="6142" width="74.54296875" customWidth="1"/>
    <col min="6143" max="6144" width="18.54296875" customWidth="1"/>
    <col min="6145" max="6145" width="25.1796875" customWidth="1"/>
    <col min="6146" max="6146" width="15.54296875" customWidth="1"/>
    <col min="6147" max="6147" width="27.1796875" bestFit="1" customWidth="1"/>
    <col min="6148" max="6149" width="18.7265625" customWidth="1"/>
    <col min="6150" max="6150" width="38.54296875" customWidth="1"/>
    <col min="6397" max="6397" width="9.81640625" customWidth="1"/>
    <col min="6398" max="6398" width="74.54296875" customWidth="1"/>
    <col min="6399" max="6400" width="18.54296875" customWidth="1"/>
    <col min="6401" max="6401" width="25.1796875" customWidth="1"/>
    <col min="6402" max="6402" width="15.54296875" customWidth="1"/>
    <col min="6403" max="6403" width="27.1796875" bestFit="1" customWidth="1"/>
    <col min="6404" max="6405" width="18.7265625" customWidth="1"/>
    <col min="6406" max="6406" width="38.54296875" customWidth="1"/>
    <col min="6653" max="6653" width="9.81640625" customWidth="1"/>
    <col min="6654" max="6654" width="74.54296875" customWidth="1"/>
    <col min="6655" max="6656" width="18.54296875" customWidth="1"/>
    <col min="6657" max="6657" width="25.1796875" customWidth="1"/>
    <col min="6658" max="6658" width="15.54296875" customWidth="1"/>
    <col min="6659" max="6659" width="27.1796875" bestFit="1" customWidth="1"/>
    <col min="6660" max="6661" width="18.7265625" customWidth="1"/>
    <col min="6662" max="6662" width="38.54296875" customWidth="1"/>
    <col min="6909" max="6909" width="9.81640625" customWidth="1"/>
    <col min="6910" max="6910" width="74.54296875" customWidth="1"/>
    <col min="6911" max="6912" width="18.54296875" customWidth="1"/>
    <col min="6913" max="6913" width="25.1796875" customWidth="1"/>
    <col min="6914" max="6914" width="15.54296875" customWidth="1"/>
    <col min="6915" max="6915" width="27.1796875" bestFit="1" customWidth="1"/>
    <col min="6916" max="6917" width="18.7265625" customWidth="1"/>
    <col min="6918" max="6918" width="38.54296875" customWidth="1"/>
    <col min="7165" max="7165" width="9.81640625" customWidth="1"/>
    <col min="7166" max="7166" width="74.54296875" customWidth="1"/>
    <col min="7167" max="7168" width="18.54296875" customWidth="1"/>
    <col min="7169" max="7169" width="25.1796875" customWidth="1"/>
    <col min="7170" max="7170" width="15.54296875" customWidth="1"/>
    <col min="7171" max="7171" width="27.1796875" bestFit="1" customWidth="1"/>
    <col min="7172" max="7173" width="18.7265625" customWidth="1"/>
    <col min="7174" max="7174" width="38.54296875" customWidth="1"/>
    <col min="7421" max="7421" width="9.81640625" customWidth="1"/>
    <col min="7422" max="7422" width="74.54296875" customWidth="1"/>
    <col min="7423" max="7424" width="18.54296875" customWidth="1"/>
    <col min="7425" max="7425" width="25.1796875" customWidth="1"/>
    <col min="7426" max="7426" width="15.54296875" customWidth="1"/>
    <col min="7427" max="7427" width="27.1796875" bestFit="1" customWidth="1"/>
    <col min="7428" max="7429" width="18.7265625" customWidth="1"/>
    <col min="7430" max="7430" width="38.54296875" customWidth="1"/>
    <col min="7677" max="7677" width="9.81640625" customWidth="1"/>
    <col min="7678" max="7678" width="74.54296875" customWidth="1"/>
    <col min="7679" max="7680" width="18.54296875" customWidth="1"/>
    <col min="7681" max="7681" width="25.1796875" customWidth="1"/>
    <col min="7682" max="7682" width="15.54296875" customWidth="1"/>
    <col min="7683" max="7683" width="27.1796875" bestFit="1" customWidth="1"/>
    <col min="7684" max="7685" width="18.7265625" customWidth="1"/>
    <col min="7686" max="7686" width="38.54296875" customWidth="1"/>
    <col min="7933" max="7933" width="9.81640625" customWidth="1"/>
    <col min="7934" max="7934" width="74.54296875" customWidth="1"/>
    <col min="7935" max="7936" width="18.54296875" customWidth="1"/>
    <col min="7937" max="7937" width="25.1796875" customWidth="1"/>
    <col min="7938" max="7938" width="15.54296875" customWidth="1"/>
    <col min="7939" max="7939" width="27.1796875" bestFit="1" customWidth="1"/>
    <col min="7940" max="7941" width="18.7265625" customWidth="1"/>
    <col min="7942" max="7942" width="38.54296875" customWidth="1"/>
    <col min="8189" max="8189" width="9.81640625" customWidth="1"/>
    <col min="8190" max="8190" width="74.54296875" customWidth="1"/>
    <col min="8191" max="8192" width="18.54296875" customWidth="1"/>
    <col min="8193" max="8193" width="25.1796875" customWidth="1"/>
    <col min="8194" max="8194" width="15.54296875" customWidth="1"/>
    <col min="8195" max="8195" width="27.1796875" bestFit="1" customWidth="1"/>
    <col min="8196" max="8197" width="18.7265625" customWidth="1"/>
    <col min="8198" max="8198" width="38.54296875" customWidth="1"/>
    <col min="8445" max="8445" width="9.81640625" customWidth="1"/>
    <col min="8446" max="8446" width="74.54296875" customWidth="1"/>
    <col min="8447" max="8448" width="18.54296875" customWidth="1"/>
    <col min="8449" max="8449" width="25.1796875" customWidth="1"/>
    <col min="8450" max="8450" width="15.54296875" customWidth="1"/>
    <col min="8451" max="8451" width="27.1796875" bestFit="1" customWidth="1"/>
    <col min="8452" max="8453" width="18.7265625" customWidth="1"/>
    <col min="8454" max="8454" width="38.54296875" customWidth="1"/>
    <col min="8701" max="8701" width="9.81640625" customWidth="1"/>
    <col min="8702" max="8702" width="74.54296875" customWidth="1"/>
    <col min="8703" max="8704" width="18.54296875" customWidth="1"/>
    <col min="8705" max="8705" width="25.1796875" customWidth="1"/>
    <col min="8706" max="8706" width="15.54296875" customWidth="1"/>
    <col min="8707" max="8707" width="27.1796875" bestFit="1" customWidth="1"/>
    <col min="8708" max="8709" width="18.7265625" customWidth="1"/>
    <col min="8710" max="8710" width="38.54296875" customWidth="1"/>
    <col min="8957" max="8957" width="9.81640625" customWidth="1"/>
    <col min="8958" max="8958" width="74.54296875" customWidth="1"/>
    <col min="8959" max="8960" width="18.54296875" customWidth="1"/>
    <col min="8961" max="8961" width="25.1796875" customWidth="1"/>
    <col min="8962" max="8962" width="15.54296875" customWidth="1"/>
    <col min="8963" max="8963" width="27.1796875" bestFit="1" customWidth="1"/>
    <col min="8964" max="8965" width="18.7265625" customWidth="1"/>
    <col min="8966" max="8966" width="38.54296875" customWidth="1"/>
    <col min="9213" max="9213" width="9.81640625" customWidth="1"/>
    <col min="9214" max="9214" width="74.54296875" customWidth="1"/>
    <col min="9215" max="9216" width="18.54296875" customWidth="1"/>
    <col min="9217" max="9217" width="25.1796875" customWidth="1"/>
    <col min="9218" max="9218" width="15.54296875" customWidth="1"/>
    <col min="9219" max="9219" width="27.1796875" bestFit="1" customWidth="1"/>
    <col min="9220" max="9221" width="18.7265625" customWidth="1"/>
    <col min="9222" max="9222" width="38.54296875" customWidth="1"/>
    <col min="9469" max="9469" width="9.81640625" customWidth="1"/>
    <col min="9470" max="9470" width="74.54296875" customWidth="1"/>
    <col min="9471" max="9472" width="18.54296875" customWidth="1"/>
    <col min="9473" max="9473" width="25.1796875" customWidth="1"/>
    <col min="9474" max="9474" width="15.54296875" customWidth="1"/>
    <col min="9475" max="9475" width="27.1796875" bestFit="1" customWidth="1"/>
    <col min="9476" max="9477" width="18.7265625" customWidth="1"/>
    <col min="9478" max="9478" width="38.54296875" customWidth="1"/>
    <col min="9725" max="9725" width="9.81640625" customWidth="1"/>
    <col min="9726" max="9726" width="74.54296875" customWidth="1"/>
    <col min="9727" max="9728" width="18.54296875" customWidth="1"/>
    <col min="9729" max="9729" width="25.1796875" customWidth="1"/>
    <col min="9730" max="9730" width="15.54296875" customWidth="1"/>
    <col min="9731" max="9731" width="27.1796875" bestFit="1" customWidth="1"/>
    <col min="9732" max="9733" width="18.7265625" customWidth="1"/>
    <col min="9734" max="9734" width="38.54296875" customWidth="1"/>
    <col min="9981" max="9981" width="9.81640625" customWidth="1"/>
    <col min="9982" max="9982" width="74.54296875" customWidth="1"/>
    <col min="9983" max="9984" width="18.54296875" customWidth="1"/>
    <col min="9985" max="9985" width="25.1796875" customWidth="1"/>
    <col min="9986" max="9986" width="15.54296875" customWidth="1"/>
    <col min="9987" max="9987" width="27.1796875" bestFit="1" customWidth="1"/>
    <col min="9988" max="9989" width="18.7265625" customWidth="1"/>
    <col min="9990" max="9990" width="38.54296875" customWidth="1"/>
    <col min="10237" max="10237" width="9.81640625" customWidth="1"/>
    <col min="10238" max="10238" width="74.54296875" customWidth="1"/>
    <col min="10239" max="10240" width="18.54296875" customWidth="1"/>
    <col min="10241" max="10241" width="25.1796875" customWidth="1"/>
    <col min="10242" max="10242" width="15.54296875" customWidth="1"/>
    <col min="10243" max="10243" width="27.1796875" bestFit="1" customWidth="1"/>
    <col min="10244" max="10245" width="18.7265625" customWidth="1"/>
    <col min="10246" max="10246" width="38.54296875" customWidth="1"/>
    <col min="10493" max="10493" width="9.81640625" customWidth="1"/>
    <col min="10494" max="10494" width="74.54296875" customWidth="1"/>
    <col min="10495" max="10496" width="18.54296875" customWidth="1"/>
    <col min="10497" max="10497" width="25.1796875" customWidth="1"/>
    <col min="10498" max="10498" width="15.54296875" customWidth="1"/>
    <col min="10499" max="10499" width="27.1796875" bestFit="1" customWidth="1"/>
    <col min="10500" max="10501" width="18.7265625" customWidth="1"/>
    <col min="10502" max="10502" width="38.54296875" customWidth="1"/>
    <col min="10749" max="10749" width="9.81640625" customWidth="1"/>
    <col min="10750" max="10750" width="74.54296875" customWidth="1"/>
    <col min="10751" max="10752" width="18.54296875" customWidth="1"/>
    <col min="10753" max="10753" width="25.1796875" customWidth="1"/>
    <col min="10754" max="10754" width="15.54296875" customWidth="1"/>
    <col min="10755" max="10755" width="27.1796875" bestFit="1" customWidth="1"/>
    <col min="10756" max="10757" width="18.7265625" customWidth="1"/>
    <col min="10758" max="10758" width="38.54296875" customWidth="1"/>
    <col min="11005" max="11005" width="9.81640625" customWidth="1"/>
    <col min="11006" max="11006" width="74.54296875" customWidth="1"/>
    <col min="11007" max="11008" width="18.54296875" customWidth="1"/>
    <col min="11009" max="11009" width="25.1796875" customWidth="1"/>
    <col min="11010" max="11010" width="15.54296875" customWidth="1"/>
    <col min="11011" max="11011" width="27.1796875" bestFit="1" customWidth="1"/>
    <col min="11012" max="11013" width="18.7265625" customWidth="1"/>
    <col min="11014" max="11014" width="38.54296875" customWidth="1"/>
    <col min="11261" max="11261" width="9.81640625" customWidth="1"/>
    <col min="11262" max="11262" width="74.54296875" customWidth="1"/>
    <col min="11263" max="11264" width="18.54296875" customWidth="1"/>
    <col min="11265" max="11265" width="25.1796875" customWidth="1"/>
    <col min="11266" max="11266" width="15.54296875" customWidth="1"/>
    <col min="11267" max="11267" width="27.1796875" bestFit="1" customWidth="1"/>
    <col min="11268" max="11269" width="18.7265625" customWidth="1"/>
    <col min="11270" max="11270" width="38.54296875" customWidth="1"/>
    <col min="11517" max="11517" width="9.81640625" customWidth="1"/>
    <col min="11518" max="11518" width="74.54296875" customWidth="1"/>
    <col min="11519" max="11520" width="18.54296875" customWidth="1"/>
    <col min="11521" max="11521" width="25.1796875" customWidth="1"/>
    <col min="11522" max="11522" width="15.54296875" customWidth="1"/>
    <col min="11523" max="11523" width="27.1796875" bestFit="1" customWidth="1"/>
    <col min="11524" max="11525" width="18.7265625" customWidth="1"/>
    <col min="11526" max="11526" width="38.54296875" customWidth="1"/>
    <col min="11773" max="11773" width="9.81640625" customWidth="1"/>
    <col min="11774" max="11774" width="74.54296875" customWidth="1"/>
    <col min="11775" max="11776" width="18.54296875" customWidth="1"/>
    <col min="11777" max="11777" width="25.1796875" customWidth="1"/>
    <col min="11778" max="11778" width="15.54296875" customWidth="1"/>
    <col min="11779" max="11779" width="27.1796875" bestFit="1" customWidth="1"/>
    <col min="11780" max="11781" width="18.7265625" customWidth="1"/>
    <col min="11782" max="11782" width="38.54296875" customWidth="1"/>
    <col min="12029" max="12029" width="9.81640625" customWidth="1"/>
    <col min="12030" max="12030" width="74.54296875" customWidth="1"/>
    <col min="12031" max="12032" width="18.54296875" customWidth="1"/>
    <col min="12033" max="12033" width="25.1796875" customWidth="1"/>
    <col min="12034" max="12034" width="15.54296875" customWidth="1"/>
    <col min="12035" max="12035" width="27.1796875" bestFit="1" customWidth="1"/>
    <col min="12036" max="12037" width="18.7265625" customWidth="1"/>
    <col min="12038" max="12038" width="38.54296875" customWidth="1"/>
    <col min="12285" max="12285" width="9.81640625" customWidth="1"/>
    <col min="12286" max="12286" width="74.54296875" customWidth="1"/>
    <col min="12287" max="12288" width="18.54296875" customWidth="1"/>
    <col min="12289" max="12289" width="25.1796875" customWidth="1"/>
    <col min="12290" max="12290" width="15.54296875" customWidth="1"/>
    <col min="12291" max="12291" width="27.1796875" bestFit="1" customWidth="1"/>
    <col min="12292" max="12293" width="18.7265625" customWidth="1"/>
    <col min="12294" max="12294" width="38.54296875" customWidth="1"/>
    <col min="12541" max="12541" width="9.81640625" customWidth="1"/>
    <col min="12542" max="12542" width="74.54296875" customWidth="1"/>
    <col min="12543" max="12544" width="18.54296875" customWidth="1"/>
    <col min="12545" max="12545" width="25.1796875" customWidth="1"/>
    <col min="12546" max="12546" width="15.54296875" customWidth="1"/>
    <col min="12547" max="12547" width="27.1796875" bestFit="1" customWidth="1"/>
    <col min="12548" max="12549" width="18.7265625" customWidth="1"/>
    <col min="12550" max="12550" width="38.54296875" customWidth="1"/>
    <col min="12797" max="12797" width="9.81640625" customWidth="1"/>
    <col min="12798" max="12798" width="74.54296875" customWidth="1"/>
    <col min="12799" max="12800" width="18.54296875" customWidth="1"/>
    <col min="12801" max="12801" width="25.1796875" customWidth="1"/>
    <col min="12802" max="12802" width="15.54296875" customWidth="1"/>
    <col min="12803" max="12803" width="27.1796875" bestFit="1" customWidth="1"/>
    <col min="12804" max="12805" width="18.7265625" customWidth="1"/>
    <col min="12806" max="12806" width="38.54296875" customWidth="1"/>
    <col min="13053" max="13053" width="9.81640625" customWidth="1"/>
    <col min="13054" max="13054" width="74.54296875" customWidth="1"/>
    <col min="13055" max="13056" width="18.54296875" customWidth="1"/>
    <col min="13057" max="13057" width="25.1796875" customWidth="1"/>
    <col min="13058" max="13058" width="15.54296875" customWidth="1"/>
    <col min="13059" max="13059" width="27.1796875" bestFit="1" customWidth="1"/>
    <col min="13060" max="13061" width="18.7265625" customWidth="1"/>
    <col min="13062" max="13062" width="38.54296875" customWidth="1"/>
    <col min="13309" max="13309" width="9.81640625" customWidth="1"/>
    <col min="13310" max="13310" width="74.54296875" customWidth="1"/>
    <col min="13311" max="13312" width="18.54296875" customWidth="1"/>
    <col min="13313" max="13313" width="25.1796875" customWidth="1"/>
    <col min="13314" max="13314" width="15.54296875" customWidth="1"/>
    <col min="13315" max="13315" width="27.1796875" bestFit="1" customWidth="1"/>
    <col min="13316" max="13317" width="18.7265625" customWidth="1"/>
    <col min="13318" max="13318" width="38.54296875" customWidth="1"/>
    <col min="13565" max="13565" width="9.81640625" customWidth="1"/>
    <col min="13566" max="13566" width="74.54296875" customWidth="1"/>
    <col min="13567" max="13568" width="18.54296875" customWidth="1"/>
    <col min="13569" max="13569" width="25.1796875" customWidth="1"/>
    <col min="13570" max="13570" width="15.54296875" customWidth="1"/>
    <col min="13571" max="13571" width="27.1796875" bestFit="1" customWidth="1"/>
    <col min="13572" max="13573" width="18.7265625" customWidth="1"/>
    <col min="13574" max="13574" width="38.54296875" customWidth="1"/>
    <col min="13821" max="13821" width="9.81640625" customWidth="1"/>
    <col min="13822" max="13822" width="74.54296875" customWidth="1"/>
    <col min="13823" max="13824" width="18.54296875" customWidth="1"/>
    <col min="13825" max="13825" width="25.1796875" customWidth="1"/>
    <col min="13826" max="13826" width="15.54296875" customWidth="1"/>
    <col min="13827" max="13827" width="27.1796875" bestFit="1" customWidth="1"/>
    <col min="13828" max="13829" width="18.7265625" customWidth="1"/>
    <col min="13830" max="13830" width="38.54296875" customWidth="1"/>
    <col min="14077" max="14077" width="9.81640625" customWidth="1"/>
    <col min="14078" max="14078" width="74.54296875" customWidth="1"/>
    <col min="14079" max="14080" width="18.54296875" customWidth="1"/>
    <col min="14081" max="14081" width="25.1796875" customWidth="1"/>
    <col min="14082" max="14082" width="15.54296875" customWidth="1"/>
    <col min="14083" max="14083" width="27.1796875" bestFit="1" customWidth="1"/>
    <col min="14084" max="14085" width="18.7265625" customWidth="1"/>
    <col min="14086" max="14086" width="38.54296875" customWidth="1"/>
    <col min="14333" max="14333" width="9.81640625" customWidth="1"/>
    <col min="14334" max="14334" width="74.54296875" customWidth="1"/>
    <col min="14335" max="14336" width="18.54296875" customWidth="1"/>
    <col min="14337" max="14337" width="25.1796875" customWidth="1"/>
    <col min="14338" max="14338" width="15.54296875" customWidth="1"/>
    <col min="14339" max="14339" width="27.1796875" bestFit="1" customWidth="1"/>
    <col min="14340" max="14341" width="18.7265625" customWidth="1"/>
    <col min="14342" max="14342" width="38.54296875" customWidth="1"/>
    <col min="14589" max="14589" width="9.81640625" customWidth="1"/>
    <col min="14590" max="14590" width="74.54296875" customWidth="1"/>
    <col min="14591" max="14592" width="18.54296875" customWidth="1"/>
    <col min="14593" max="14593" width="25.1796875" customWidth="1"/>
    <col min="14594" max="14594" width="15.54296875" customWidth="1"/>
    <col min="14595" max="14595" width="27.1796875" bestFit="1" customWidth="1"/>
    <col min="14596" max="14597" width="18.7265625" customWidth="1"/>
    <col min="14598" max="14598" width="38.54296875" customWidth="1"/>
    <col min="14845" max="14845" width="9.81640625" customWidth="1"/>
    <col min="14846" max="14846" width="74.54296875" customWidth="1"/>
    <col min="14847" max="14848" width="18.54296875" customWidth="1"/>
    <col min="14849" max="14849" width="25.1796875" customWidth="1"/>
    <col min="14850" max="14850" width="15.54296875" customWidth="1"/>
    <col min="14851" max="14851" width="27.1796875" bestFit="1" customWidth="1"/>
    <col min="14852" max="14853" width="18.7265625" customWidth="1"/>
    <col min="14854" max="14854" width="38.54296875" customWidth="1"/>
    <col min="15101" max="15101" width="9.81640625" customWidth="1"/>
    <col min="15102" max="15102" width="74.54296875" customWidth="1"/>
    <col min="15103" max="15104" width="18.54296875" customWidth="1"/>
    <col min="15105" max="15105" width="25.1796875" customWidth="1"/>
    <col min="15106" max="15106" width="15.54296875" customWidth="1"/>
    <col min="15107" max="15107" width="27.1796875" bestFit="1" customWidth="1"/>
    <col min="15108" max="15109" width="18.7265625" customWidth="1"/>
    <col min="15110" max="15110" width="38.54296875" customWidth="1"/>
    <col min="15357" max="15357" width="9.81640625" customWidth="1"/>
    <col min="15358" max="15358" width="74.54296875" customWidth="1"/>
    <col min="15359" max="15360" width="18.54296875" customWidth="1"/>
    <col min="15361" max="15361" width="25.1796875" customWidth="1"/>
    <col min="15362" max="15362" width="15.54296875" customWidth="1"/>
    <col min="15363" max="15363" width="27.1796875" bestFit="1" customWidth="1"/>
    <col min="15364" max="15365" width="18.7265625" customWidth="1"/>
    <col min="15366" max="15366" width="38.54296875" customWidth="1"/>
    <col min="15613" max="15613" width="9.81640625" customWidth="1"/>
    <col min="15614" max="15614" width="74.54296875" customWidth="1"/>
    <col min="15615" max="15616" width="18.54296875" customWidth="1"/>
    <col min="15617" max="15617" width="25.1796875" customWidth="1"/>
    <col min="15618" max="15618" width="15.54296875" customWidth="1"/>
    <col min="15619" max="15619" width="27.1796875" bestFit="1" customWidth="1"/>
    <col min="15620" max="15621" width="18.7265625" customWidth="1"/>
    <col min="15622" max="15622" width="38.54296875" customWidth="1"/>
    <col min="15869" max="15869" width="9.81640625" customWidth="1"/>
    <col min="15870" max="15870" width="74.54296875" customWidth="1"/>
    <col min="15871" max="15872" width="18.54296875" customWidth="1"/>
    <col min="15873" max="15873" width="25.1796875" customWidth="1"/>
    <col min="15874" max="15874" width="15.54296875" customWidth="1"/>
    <col min="15875" max="15875" width="27.1796875" bestFit="1" customWidth="1"/>
    <col min="15876" max="15877" width="18.7265625" customWidth="1"/>
    <col min="15878" max="15878" width="38.54296875" customWidth="1"/>
    <col min="16125" max="16125" width="9.81640625" customWidth="1"/>
    <col min="16126" max="16126" width="74.54296875" customWidth="1"/>
    <col min="16127" max="16128" width="18.54296875" customWidth="1"/>
    <col min="16129" max="16129" width="25.1796875" customWidth="1"/>
    <col min="16130" max="16130" width="15.54296875" customWidth="1"/>
    <col min="16131" max="16131" width="27.1796875" bestFit="1" customWidth="1"/>
    <col min="16132" max="16133" width="18.7265625" customWidth="1"/>
    <col min="16134" max="16134" width="38.54296875" customWidth="1"/>
  </cols>
  <sheetData>
    <row r="4" spans="1:5" ht="31" x14ac:dyDescent="0.35">
      <c r="A4" s="35"/>
      <c r="B4" s="36"/>
      <c r="C4" s="36"/>
      <c r="D4" s="1"/>
    </row>
    <row r="5" spans="1:5" ht="31" x14ac:dyDescent="0.35">
      <c r="A5" s="2"/>
      <c r="B5" s="1"/>
      <c r="C5" s="1"/>
      <c r="D5" s="1"/>
    </row>
    <row r="6" spans="1:5" ht="45" customHeight="1" x14ac:dyDescent="0.35">
      <c r="A6" s="37" t="s">
        <v>36</v>
      </c>
      <c r="B6" s="38"/>
      <c r="C6" s="38"/>
      <c r="D6" s="38"/>
      <c r="E6" s="38"/>
    </row>
    <row r="7" spans="1:5" ht="45" customHeight="1" x14ac:dyDescent="0.35">
      <c r="A7" s="38"/>
      <c r="B7" s="38"/>
      <c r="C7" s="38"/>
      <c r="D7" s="38"/>
      <c r="E7" s="38"/>
    </row>
    <row r="8" spans="1:5" x14ac:dyDescent="0.35">
      <c r="A8" s="3"/>
      <c r="B8" s="3"/>
      <c r="C8" s="3"/>
      <c r="D8" s="3"/>
      <c r="E8" s="3"/>
    </row>
    <row r="9" spans="1:5" x14ac:dyDescent="0.35">
      <c r="A9" s="3"/>
      <c r="B9" s="5" t="s">
        <v>2</v>
      </c>
      <c r="C9" s="5" t="s">
        <v>3</v>
      </c>
      <c r="D9" s="3"/>
      <c r="E9" s="3"/>
    </row>
    <row r="10" spans="1:5" x14ac:dyDescent="0.35">
      <c r="A10" s="3"/>
      <c r="B10" s="8" t="s">
        <v>4</v>
      </c>
      <c r="C10" s="8" t="s">
        <v>5</v>
      </c>
      <c r="D10" s="3"/>
      <c r="E10" s="3"/>
    </row>
    <row r="11" spans="1:5" x14ac:dyDescent="0.35">
      <c r="A11" s="3"/>
      <c r="B11" s="8" t="s">
        <v>6</v>
      </c>
      <c r="C11" s="8" t="s">
        <v>3</v>
      </c>
      <c r="D11" s="3"/>
      <c r="E11" s="3"/>
    </row>
    <row r="12" spans="1:5" x14ac:dyDescent="0.35">
      <c r="A12" s="3"/>
      <c r="B12" s="8" t="s">
        <v>7</v>
      </c>
      <c r="C12" s="8" t="s">
        <v>8</v>
      </c>
      <c r="D12" s="3"/>
      <c r="E12" s="3"/>
    </row>
    <row r="13" spans="1:5" x14ac:dyDescent="0.35">
      <c r="A13" s="3"/>
      <c r="B13" s="3"/>
      <c r="C13" s="3"/>
      <c r="D13" s="3"/>
      <c r="E13" s="3"/>
    </row>
    <row r="14" spans="1:5" ht="43.5" x14ac:dyDescent="0.35">
      <c r="A14" s="3"/>
      <c r="B14" s="9" t="s">
        <v>17</v>
      </c>
      <c r="C14" s="3"/>
      <c r="D14" s="3"/>
      <c r="E14" s="33" t="s">
        <v>35</v>
      </c>
    </row>
    <row r="15" spans="1:5" x14ac:dyDescent="0.35">
      <c r="A15" s="3"/>
      <c r="B15" s="9"/>
      <c r="C15" s="3"/>
      <c r="D15" s="3"/>
      <c r="E15" s="3"/>
    </row>
    <row r="16" spans="1:5" ht="15" thickBot="1" x14ac:dyDescent="0.4">
      <c r="A16" s="3"/>
      <c r="B16" s="6" t="s">
        <v>9</v>
      </c>
      <c r="C16" s="24"/>
      <c r="D16" s="3"/>
      <c r="E16" s="3"/>
    </row>
    <row r="17" spans="1:5" ht="15" thickBot="1" x14ac:dyDescent="0.4">
      <c r="A17" s="3"/>
      <c r="B17" s="43" t="s">
        <v>12</v>
      </c>
      <c r="C17" s="44"/>
      <c r="D17" s="3"/>
      <c r="E17" s="3"/>
    </row>
    <row r="18" spans="1:5" ht="15" thickBot="1" x14ac:dyDescent="0.4">
      <c r="A18" s="3"/>
      <c r="B18" s="45" t="s">
        <v>13</v>
      </c>
      <c r="C18" s="46"/>
      <c r="D18" s="3"/>
      <c r="E18" s="3"/>
    </row>
    <row r="19" spans="1:5" ht="15" customHeight="1" thickBot="1" x14ac:dyDescent="0.4">
      <c r="A19" s="3"/>
      <c r="B19" s="43" t="s">
        <v>14</v>
      </c>
      <c r="C19" s="44"/>
      <c r="D19" s="3"/>
      <c r="E19" s="3"/>
    </row>
    <row r="20" spans="1:5" ht="15" thickBot="1" x14ac:dyDescent="0.4">
      <c r="A20" s="3"/>
      <c r="B20" s="43" t="s">
        <v>20</v>
      </c>
      <c r="C20" s="44"/>
      <c r="D20" s="3"/>
      <c r="E20" s="3"/>
    </row>
    <row r="21" spans="1:5" ht="15" thickBot="1" x14ac:dyDescent="0.4">
      <c r="A21" s="3"/>
      <c r="B21" s="43" t="s">
        <v>15</v>
      </c>
      <c r="C21" s="44"/>
      <c r="D21" s="3"/>
      <c r="E21" s="3"/>
    </row>
    <row r="22" spans="1:5" ht="15" thickBot="1" x14ac:dyDescent="0.4">
      <c r="A22" s="3"/>
      <c r="B22" s="43" t="s">
        <v>16</v>
      </c>
      <c r="C22" s="44"/>
      <c r="D22" s="3"/>
      <c r="E22" s="3"/>
    </row>
    <row r="23" spans="1:5" ht="15" thickBot="1" x14ac:dyDescent="0.4">
      <c r="A23" s="9"/>
      <c r="B23" s="47" t="s">
        <v>21</v>
      </c>
      <c r="C23" s="44"/>
      <c r="D23" s="10"/>
      <c r="E23" s="9"/>
    </row>
    <row r="24" spans="1:5" x14ac:dyDescent="0.35">
      <c r="A24" s="9"/>
      <c r="B24" s="9"/>
      <c r="C24" s="10"/>
      <c r="D24" s="10"/>
      <c r="E24" s="9"/>
    </row>
    <row r="25" spans="1:5" ht="15" thickBot="1" x14ac:dyDescent="0.4">
      <c r="A25" s="9"/>
      <c r="B25" s="9"/>
      <c r="C25" s="10"/>
      <c r="D25" s="10"/>
      <c r="E25" s="9"/>
    </row>
    <row r="26" spans="1:5" ht="29.5" thickBot="1" x14ac:dyDescent="0.4">
      <c r="A26" s="39" t="s">
        <v>1</v>
      </c>
      <c r="B26" s="40"/>
      <c r="C26" s="11" t="s">
        <v>11</v>
      </c>
      <c r="D26" s="20" t="s">
        <v>0</v>
      </c>
      <c r="E26" s="21" t="s">
        <v>10</v>
      </c>
    </row>
    <row r="27" spans="1:5" x14ac:dyDescent="0.35">
      <c r="A27" s="41" t="s">
        <v>19</v>
      </c>
      <c r="B27" s="42"/>
      <c r="C27" s="42"/>
      <c r="D27" s="42"/>
      <c r="E27" s="42"/>
    </row>
    <row r="28" spans="1:5" ht="14.5" customHeight="1" x14ac:dyDescent="0.35">
      <c r="A28" s="34" t="s">
        <v>31</v>
      </c>
      <c r="B28" s="34"/>
      <c r="C28" s="12"/>
      <c r="D28" s="13">
        <v>0.2</v>
      </c>
      <c r="E28" s="14">
        <f t="shared" ref="E28:E31" si="0">C28+(C28*D28)</f>
        <v>0</v>
      </c>
    </row>
    <row r="29" spans="1:5" ht="14.5" customHeight="1" x14ac:dyDescent="0.35">
      <c r="A29" s="34" t="s">
        <v>32</v>
      </c>
      <c r="B29" s="34"/>
      <c r="C29" s="12"/>
      <c r="D29" s="13">
        <v>0.2</v>
      </c>
      <c r="E29" s="14">
        <f t="shared" si="0"/>
        <v>0</v>
      </c>
    </row>
    <row r="30" spans="1:5" ht="14.5" customHeight="1" x14ac:dyDescent="0.35">
      <c r="A30" s="34" t="s">
        <v>33</v>
      </c>
      <c r="B30" s="34"/>
      <c r="C30" s="12"/>
      <c r="D30" s="13">
        <v>0.2</v>
      </c>
      <c r="E30" s="14">
        <f t="shared" si="0"/>
        <v>0</v>
      </c>
    </row>
    <row r="31" spans="1:5" ht="14.5" customHeight="1" x14ac:dyDescent="0.35">
      <c r="A31" s="34" t="s">
        <v>34</v>
      </c>
      <c r="B31" s="34"/>
      <c r="C31" s="12"/>
      <c r="D31" s="13">
        <v>0.2</v>
      </c>
      <c r="E31" s="14">
        <f t="shared" si="0"/>
        <v>0</v>
      </c>
    </row>
    <row r="32" spans="1:5" ht="16" customHeight="1" x14ac:dyDescent="0.35">
      <c r="A32" s="34" t="s">
        <v>27</v>
      </c>
      <c r="B32" s="34"/>
      <c r="C32" s="12"/>
      <c r="D32" s="13">
        <v>0.2</v>
      </c>
      <c r="E32" s="14">
        <f t="shared" ref="E32:E34" si="1">C32+(C32*D32)</f>
        <v>0</v>
      </c>
    </row>
    <row r="33" spans="1:5" ht="16" customHeight="1" x14ac:dyDescent="0.35">
      <c r="A33" s="34" t="s">
        <v>28</v>
      </c>
      <c r="B33" s="34"/>
      <c r="C33" s="12"/>
      <c r="D33" s="13">
        <v>0.2</v>
      </c>
      <c r="E33" s="14">
        <f t="shared" si="1"/>
        <v>0</v>
      </c>
    </row>
    <row r="34" spans="1:5" ht="16" customHeight="1" x14ac:dyDescent="0.35">
      <c r="A34" s="34" t="s">
        <v>29</v>
      </c>
      <c r="B34" s="34"/>
      <c r="C34" s="12"/>
      <c r="D34" s="13">
        <v>0.2</v>
      </c>
      <c r="E34" s="14">
        <f t="shared" si="1"/>
        <v>0</v>
      </c>
    </row>
    <row r="35" spans="1:5" x14ac:dyDescent="0.35">
      <c r="A35" s="15"/>
      <c r="B35" s="16"/>
      <c r="C35" s="17"/>
      <c r="D35" s="18"/>
      <c r="E35" s="19"/>
    </row>
    <row r="36" spans="1:5" x14ac:dyDescent="0.35">
      <c r="B36" s="7"/>
    </row>
  </sheetData>
  <mergeCells count="18">
    <mergeCell ref="A31:B31"/>
    <mergeCell ref="A33:B33"/>
    <mergeCell ref="A34:B34"/>
    <mergeCell ref="A4:C4"/>
    <mergeCell ref="A6:E7"/>
    <mergeCell ref="A26:B26"/>
    <mergeCell ref="A27:E27"/>
    <mergeCell ref="A32:B32"/>
    <mergeCell ref="B17:C17"/>
    <mergeCell ref="B18:C18"/>
    <mergeCell ref="B19:C19"/>
    <mergeCell ref="B20:C20"/>
    <mergeCell ref="B21:C21"/>
    <mergeCell ref="B22:C22"/>
    <mergeCell ref="B23:C23"/>
    <mergeCell ref="A28:B28"/>
    <mergeCell ref="A29:B29"/>
    <mergeCell ref="A30:B3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36"/>
  <sheetViews>
    <sheetView tabSelected="1" zoomScale="95" zoomScaleNormal="95" workbookViewId="0">
      <selection activeCell="A6" sqref="A6:E7"/>
    </sheetView>
  </sheetViews>
  <sheetFormatPr baseColWidth="10" defaultRowHeight="14.5" x14ac:dyDescent="0.35"/>
  <cols>
    <col min="1" max="1" width="9.81640625" customWidth="1"/>
    <col min="2" max="2" width="74.54296875" customWidth="1"/>
    <col min="3" max="3" width="25.1796875" style="4" customWidth="1"/>
    <col min="4" max="4" width="15.54296875" style="4" customWidth="1"/>
    <col min="5" max="5" width="17.81640625" customWidth="1"/>
    <col min="6" max="6" width="17.1796875" customWidth="1"/>
    <col min="9" max="9" width="17.36328125" bestFit="1" customWidth="1"/>
    <col min="10" max="10" width="18" bestFit="1" customWidth="1"/>
    <col min="253" max="253" width="9.81640625" customWidth="1"/>
    <col min="254" max="254" width="74.54296875" customWidth="1"/>
    <col min="255" max="256" width="18.54296875" customWidth="1"/>
    <col min="257" max="257" width="25.1796875" customWidth="1"/>
    <col min="258" max="258" width="15.54296875" customWidth="1"/>
    <col min="259" max="259" width="27.1796875" bestFit="1" customWidth="1"/>
    <col min="260" max="261" width="18.7265625" customWidth="1"/>
    <col min="262" max="262" width="38.54296875" customWidth="1"/>
    <col min="509" max="509" width="9.81640625" customWidth="1"/>
    <col min="510" max="510" width="74.54296875" customWidth="1"/>
    <col min="511" max="512" width="18.54296875" customWidth="1"/>
    <col min="513" max="513" width="25.1796875" customWidth="1"/>
    <col min="514" max="514" width="15.54296875" customWidth="1"/>
    <col min="515" max="515" width="27.1796875" bestFit="1" customWidth="1"/>
    <col min="516" max="517" width="18.7265625" customWidth="1"/>
    <col min="518" max="518" width="38.54296875" customWidth="1"/>
    <col min="765" max="765" width="9.81640625" customWidth="1"/>
    <col min="766" max="766" width="74.54296875" customWidth="1"/>
    <col min="767" max="768" width="18.54296875" customWidth="1"/>
    <col min="769" max="769" width="25.1796875" customWidth="1"/>
    <col min="770" max="770" width="15.54296875" customWidth="1"/>
    <col min="771" max="771" width="27.1796875" bestFit="1" customWidth="1"/>
    <col min="772" max="773" width="18.7265625" customWidth="1"/>
    <col min="774" max="774" width="38.54296875" customWidth="1"/>
    <col min="1021" max="1021" width="9.81640625" customWidth="1"/>
    <col min="1022" max="1022" width="74.54296875" customWidth="1"/>
    <col min="1023" max="1024" width="18.54296875" customWidth="1"/>
    <col min="1025" max="1025" width="25.1796875" customWidth="1"/>
    <col min="1026" max="1026" width="15.54296875" customWidth="1"/>
    <col min="1027" max="1027" width="27.1796875" bestFit="1" customWidth="1"/>
    <col min="1028" max="1029" width="18.7265625" customWidth="1"/>
    <col min="1030" max="1030" width="38.54296875" customWidth="1"/>
    <col min="1277" max="1277" width="9.81640625" customWidth="1"/>
    <col min="1278" max="1278" width="74.54296875" customWidth="1"/>
    <col min="1279" max="1280" width="18.54296875" customWidth="1"/>
    <col min="1281" max="1281" width="25.1796875" customWidth="1"/>
    <col min="1282" max="1282" width="15.54296875" customWidth="1"/>
    <col min="1283" max="1283" width="27.1796875" bestFit="1" customWidth="1"/>
    <col min="1284" max="1285" width="18.7265625" customWidth="1"/>
    <col min="1286" max="1286" width="38.54296875" customWidth="1"/>
    <col min="1533" max="1533" width="9.81640625" customWidth="1"/>
    <col min="1534" max="1534" width="74.54296875" customWidth="1"/>
    <col min="1535" max="1536" width="18.54296875" customWidth="1"/>
    <col min="1537" max="1537" width="25.1796875" customWidth="1"/>
    <col min="1538" max="1538" width="15.54296875" customWidth="1"/>
    <col min="1539" max="1539" width="27.1796875" bestFit="1" customWidth="1"/>
    <col min="1540" max="1541" width="18.7265625" customWidth="1"/>
    <col min="1542" max="1542" width="38.54296875" customWidth="1"/>
    <col min="1789" max="1789" width="9.81640625" customWidth="1"/>
    <col min="1790" max="1790" width="74.54296875" customWidth="1"/>
    <col min="1791" max="1792" width="18.54296875" customWidth="1"/>
    <col min="1793" max="1793" width="25.1796875" customWidth="1"/>
    <col min="1794" max="1794" width="15.54296875" customWidth="1"/>
    <col min="1795" max="1795" width="27.1796875" bestFit="1" customWidth="1"/>
    <col min="1796" max="1797" width="18.7265625" customWidth="1"/>
    <col min="1798" max="1798" width="38.54296875" customWidth="1"/>
    <col min="2045" max="2045" width="9.81640625" customWidth="1"/>
    <col min="2046" max="2046" width="74.54296875" customWidth="1"/>
    <col min="2047" max="2048" width="18.54296875" customWidth="1"/>
    <col min="2049" max="2049" width="25.1796875" customWidth="1"/>
    <col min="2050" max="2050" width="15.54296875" customWidth="1"/>
    <col min="2051" max="2051" width="27.1796875" bestFit="1" customWidth="1"/>
    <col min="2052" max="2053" width="18.7265625" customWidth="1"/>
    <col min="2054" max="2054" width="38.54296875" customWidth="1"/>
    <col min="2301" max="2301" width="9.81640625" customWidth="1"/>
    <col min="2302" max="2302" width="74.54296875" customWidth="1"/>
    <col min="2303" max="2304" width="18.54296875" customWidth="1"/>
    <col min="2305" max="2305" width="25.1796875" customWidth="1"/>
    <col min="2306" max="2306" width="15.54296875" customWidth="1"/>
    <col min="2307" max="2307" width="27.1796875" bestFit="1" customWidth="1"/>
    <col min="2308" max="2309" width="18.7265625" customWidth="1"/>
    <col min="2310" max="2310" width="38.54296875" customWidth="1"/>
    <col min="2557" max="2557" width="9.81640625" customWidth="1"/>
    <col min="2558" max="2558" width="74.54296875" customWidth="1"/>
    <col min="2559" max="2560" width="18.54296875" customWidth="1"/>
    <col min="2561" max="2561" width="25.1796875" customWidth="1"/>
    <col min="2562" max="2562" width="15.54296875" customWidth="1"/>
    <col min="2563" max="2563" width="27.1796875" bestFit="1" customWidth="1"/>
    <col min="2564" max="2565" width="18.7265625" customWidth="1"/>
    <col min="2566" max="2566" width="38.54296875" customWidth="1"/>
    <col min="2813" max="2813" width="9.81640625" customWidth="1"/>
    <col min="2814" max="2814" width="74.54296875" customWidth="1"/>
    <col min="2815" max="2816" width="18.54296875" customWidth="1"/>
    <col min="2817" max="2817" width="25.1796875" customWidth="1"/>
    <col min="2818" max="2818" width="15.54296875" customWidth="1"/>
    <col min="2819" max="2819" width="27.1796875" bestFit="1" customWidth="1"/>
    <col min="2820" max="2821" width="18.7265625" customWidth="1"/>
    <col min="2822" max="2822" width="38.54296875" customWidth="1"/>
    <col min="3069" max="3069" width="9.81640625" customWidth="1"/>
    <col min="3070" max="3070" width="74.54296875" customWidth="1"/>
    <col min="3071" max="3072" width="18.54296875" customWidth="1"/>
    <col min="3073" max="3073" width="25.1796875" customWidth="1"/>
    <col min="3074" max="3074" width="15.54296875" customWidth="1"/>
    <col min="3075" max="3075" width="27.1796875" bestFit="1" customWidth="1"/>
    <col min="3076" max="3077" width="18.7265625" customWidth="1"/>
    <col min="3078" max="3078" width="38.54296875" customWidth="1"/>
    <col min="3325" max="3325" width="9.81640625" customWidth="1"/>
    <col min="3326" max="3326" width="74.54296875" customWidth="1"/>
    <col min="3327" max="3328" width="18.54296875" customWidth="1"/>
    <col min="3329" max="3329" width="25.1796875" customWidth="1"/>
    <col min="3330" max="3330" width="15.54296875" customWidth="1"/>
    <col min="3331" max="3331" width="27.1796875" bestFit="1" customWidth="1"/>
    <col min="3332" max="3333" width="18.7265625" customWidth="1"/>
    <col min="3334" max="3334" width="38.54296875" customWidth="1"/>
    <col min="3581" max="3581" width="9.81640625" customWidth="1"/>
    <col min="3582" max="3582" width="74.54296875" customWidth="1"/>
    <col min="3583" max="3584" width="18.54296875" customWidth="1"/>
    <col min="3585" max="3585" width="25.1796875" customWidth="1"/>
    <col min="3586" max="3586" width="15.54296875" customWidth="1"/>
    <col min="3587" max="3587" width="27.1796875" bestFit="1" customWidth="1"/>
    <col min="3588" max="3589" width="18.7265625" customWidth="1"/>
    <col min="3590" max="3590" width="38.54296875" customWidth="1"/>
    <col min="3837" max="3837" width="9.81640625" customWidth="1"/>
    <col min="3838" max="3838" width="74.54296875" customWidth="1"/>
    <col min="3839" max="3840" width="18.54296875" customWidth="1"/>
    <col min="3841" max="3841" width="25.1796875" customWidth="1"/>
    <col min="3842" max="3842" width="15.54296875" customWidth="1"/>
    <col min="3843" max="3843" width="27.1796875" bestFit="1" customWidth="1"/>
    <col min="3844" max="3845" width="18.7265625" customWidth="1"/>
    <col min="3846" max="3846" width="38.54296875" customWidth="1"/>
    <col min="4093" max="4093" width="9.81640625" customWidth="1"/>
    <col min="4094" max="4094" width="74.54296875" customWidth="1"/>
    <col min="4095" max="4096" width="18.54296875" customWidth="1"/>
    <col min="4097" max="4097" width="25.1796875" customWidth="1"/>
    <col min="4098" max="4098" width="15.54296875" customWidth="1"/>
    <col min="4099" max="4099" width="27.1796875" bestFit="1" customWidth="1"/>
    <col min="4100" max="4101" width="18.7265625" customWidth="1"/>
    <col min="4102" max="4102" width="38.54296875" customWidth="1"/>
    <col min="4349" max="4349" width="9.81640625" customWidth="1"/>
    <col min="4350" max="4350" width="74.54296875" customWidth="1"/>
    <col min="4351" max="4352" width="18.54296875" customWidth="1"/>
    <col min="4353" max="4353" width="25.1796875" customWidth="1"/>
    <col min="4354" max="4354" width="15.54296875" customWidth="1"/>
    <col min="4355" max="4355" width="27.1796875" bestFit="1" customWidth="1"/>
    <col min="4356" max="4357" width="18.7265625" customWidth="1"/>
    <col min="4358" max="4358" width="38.54296875" customWidth="1"/>
    <col min="4605" max="4605" width="9.81640625" customWidth="1"/>
    <col min="4606" max="4606" width="74.54296875" customWidth="1"/>
    <col min="4607" max="4608" width="18.54296875" customWidth="1"/>
    <col min="4609" max="4609" width="25.1796875" customWidth="1"/>
    <col min="4610" max="4610" width="15.54296875" customWidth="1"/>
    <col min="4611" max="4611" width="27.1796875" bestFit="1" customWidth="1"/>
    <col min="4612" max="4613" width="18.7265625" customWidth="1"/>
    <col min="4614" max="4614" width="38.54296875" customWidth="1"/>
    <col min="4861" max="4861" width="9.81640625" customWidth="1"/>
    <col min="4862" max="4862" width="74.54296875" customWidth="1"/>
    <col min="4863" max="4864" width="18.54296875" customWidth="1"/>
    <col min="4865" max="4865" width="25.1796875" customWidth="1"/>
    <col min="4866" max="4866" width="15.54296875" customWidth="1"/>
    <col min="4867" max="4867" width="27.1796875" bestFit="1" customWidth="1"/>
    <col min="4868" max="4869" width="18.7265625" customWidth="1"/>
    <col min="4870" max="4870" width="38.54296875" customWidth="1"/>
    <col min="5117" max="5117" width="9.81640625" customWidth="1"/>
    <col min="5118" max="5118" width="74.54296875" customWidth="1"/>
    <col min="5119" max="5120" width="18.54296875" customWidth="1"/>
    <col min="5121" max="5121" width="25.1796875" customWidth="1"/>
    <col min="5122" max="5122" width="15.54296875" customWidth="1"/>
    <col min="5123" max="5123" width="27.1796875" bestFit="1" customWidth="1"/>
    <col min="5124" max="5125" width="18.7265625" customWidth="1"/>
    <col min="5126" max="5126" width="38.54296875" customWidth="1"/>
    <col min="5373" max="5373" width="9.81640625" customWidth="1"/>
    <col min="5374" max="5374" width="74.54296875" customWidth="1"/>
    <col min="5375" max="5376" width="18.54296875" customWidth="1"/>
    <col min="5377" max="5377" width="25.1796875" customWidth="1"/>
    <col min="5378" max="5378" width="15.54296875" customWidth="1"/>
    <col min="5379" max="5379" width="27.1796875" bestFit="1" customWidth="1"/>
    <col min="5380" max="5381" width="18.7265625" customWidth="1"/>
    <col min="5382" max="5382" width="38.54296875" customWidth="1"/>
    <col min="5629" max="5629" width="9.81640625" customWidth="1"/>
    <col min="5630" max="5630" width="74.54296875" customWidth="1"/>
    <col min="5631" max="5632" width="18.54296875" customWidth="1"/>
    <col min="5633" max="5633" width="25.1796875" customWidth="1"/>
    <col min="5634" max="5634" width="15.54296875" customWidth="1"/>
    <col min="5635" max="5635" width="27.1796875" bestFit="1" customWidth="1"/>
    <col min="5636" max="5637" width="18.7265625" customWidth="1"/>
    <col min="5638" max="5638" width="38.54296875" customWidth="1"/>
    <col min="5885" max="5885" width="9.81640625" customWidth="1"/>
    <col min="5886" max="5886" width="74.54296875" customWidth="1"/>
    <col min="5887" max="5888" width="18.54296875" customWidth="1"/>
    <col min="5889" max="5889" width="25.1796875" customWidth="1"/>
    <col min="5890" max="5890" width="15.54296875" customWidth="1"/>
    <col min="5891" max="5891" width="27.1796875" bestFit="1" customWidth="1"/>
    <col min="5892" max="5893" width="18.7265625" customWidth="1"/>
    <col min="5894" max="5894" width="38.54296875" customWidth="1"/>
    <col min="6141" max="6141" width="9.81640625" customWidth="1"/>
    <col min="6142" max="6142" width="74.54296875" customWidth="1"/>
    <col min="6143" max="6144" width="18.54296875" customWidth="1"/>
    <col min="6145" max="6145" width="25.1796875" customWidth="1"/>
    <col min="6146" max="6146" width="15.54296875" customWidth="1"/>
    <col min="6147" max="6147" width="27.1796875" bestFit="1" customWidth="1"/>
    <col min="6148" max="6149" width="18.7265625" customWidth="1"/>
    <col min="6150" max="6150" width="38.54296875" customWidth="1"/>
    <col min="6397" max="6397" width="9.81640625" customWidth="1"/>
    <col min="6398" max="6398" width="74.54296875" customWidth="1"/>
    <col min="6399" max="6400" width="18.54296875" customWidth="1"/>
    <col min="6401" max="6401" width="25.1796875" customWidth="1"/>
    <col min="6402" max="6402" width="15.54296875" customWidth="1"/>
    <col min="6403" max="6403" width="27.1796875" bestFit="1" customWidth="1"/>
    <col min="6404" max="6405" width="18.7265625" customWidth="1"/>
    <col min="6406" max="6406" width="38.54296875" customWidth="1"/>
    <col min="6653" max="6653" width="9.81640625" customWidth="1"/>
    <col min="6654" max="6654" width="74.54296875" customWidth="1"/>
    <col min="6655" max="6656" width="18.54296875" customWidth="1"/>
    <col min="6657" max="6657" width="25.1796875" customWidth="1"/>
    <col min="6658" max="6658" width="15.54296875" customWidth="1"/>
    <col min="6659" max="6659" width="27.1796875" bestFit="1" customWidth="1"/>
    <col min="6660" max="6661" width="18.7265625" customWidth="1"/>
    <col min="6662" max="6662" width="38.54296875" customWidth="1"/>
    <col min="6909" max="6909" width="9.81640625" customWidth="1"/>
    <col min="6910" max="6910" width="74.54296875" customWidth="1"/>
    <col min="6911" max="6912" width="18.54296875" customWidth="1"/>
    <col min="6913" max="6913" width="25.1796875" customWidth="1"/>
    <col min="6914" max="6914" width="15.54296875" customWidth="1"/>
    <col min="6915" max="6915" width="27.1796875" bestFit="1" customWidth="1"/>
    <col min="6916" max="6917" width="18.7265625" customWidth="1"/>
    <col min="6918" max="6918" width="38.54296875" customWidth="1"/>
    <col min="7165" max="7165" width="9.81640625" customWidth="1"/>
    <col min="7166" max="7166" width="74.54296875" customWidth="1"/>
    <col min="7167" max="7168" width="18.54296875" customWidth="1"/>
    <col min="7169" max="7169" width="25.1796875" customWidth="1"/>
    <col min="7170" max="7170" width="15.54296875" customWidth="1"/>
    <col min="7171" max="7171" width="27.1796875" bestFit="1" customWidth="1"/>
    <col min="7172" max="7173" width="18.7265625" customWidth="1"/>
    <col min="7174" max="7174" width="38.54296875" customWidth="1"/>
    <col min="7421" max="7421" width="9.81640625" customWidth="1"/>
    <col min="7422" max="7422" width="74.54296875" customWidth="1"/>
    <col min="7423" max="7424" width="18.54296875" customWidth="1"/>
    <col min="7425" max="7425" width="25.1796875" customWidth="1"/>
    <col min="7426" max="7426" width="15.54296875" customWidth="1"/>
    <col min="7427" max="7427" width="27.1796875" bestFit="1" customWidth="1"/>
    <col min="7428" max="7429" width="18.7265625" customWidth="1"/>
    <col min="7430" max="7430" width="38.54296875" customWidth="1"/>
    <col min="7677" max="7677" width="9.81640625" customWidth="1"/>
    <col min="7678" max="7678" width="74.54296875" customWidth="1"/>
    <col min="7679" max="7680" width="18.54296875" customWidth="1"/>
    <col min="7681" max="7681" width="25.1796875" customWidth="1"/>
    <col min="7682" max="7682" width="15.54296875" customWidth="1"/>
    <col min="7683" max="7683" width="27.1796875" bestFit="1" customWidth="1"/>
    <col min="7684" max="7685" width="18.7265625" customWidth="1"/>
    <col min="7686" max="7686" width="38.54296875" customWidth="1"/>
    <col min="7933" max="7933" width="9.81640625" customWidth="1"/>
    <col min="7934" max="7934" width="74.54296875" customWidth="1"/>
    <col min="7935" max="7936" width="18.54296875" customWidth="1"/>
    <col min="7937" max="7937" width="25.1796875" customWidth="1"/>
    <col min="7938" max="7938" width="15.54296875" customWidth="1"/>
    <col min="7939" max="7939" width="27.1796875" bestFit="1" customWidth="1"/>
    <col min="7940" max="7941" width="18.7265625" customWidth="1"/>
    <col min="7942" max="7942" width="38.54296875" customWidth="1"/>
    <col min="8189" max="8189" width="9.81640625" customWidth="1"/>
    <col min="8190" max="8190" width="74.54296875" customWidth="1"/>
    <col min="8191" max="8192" width="18.54296875" customWidth="1"/>
    <col min="8193" max="8193" width="25.1796875" customWidth="1"/>
    <col min="8194" max="8194" width="15.54296875" customWidth="1"/>
    <col min="8195" max="8195" width="27.1796875" bestFit="1" customWidth="1"/>
    <col min="8196" max="8197" width="18.7265625" customWidth="1"/>
    <col min="8198" max="8198" width="38.54296875" customWidth="1"/>
    <col min="8445" max="8445" width="9.81640625" customWidth="1"/>
    <col min="8446" max="8446" width="74.54296875" customWidth="1"/>
    <col min="8447" max="8448" width="18.54296875" customWidth="1"/>
    <col min="8449" max="8449" width="25.1796875" customWidth="1"/>
    <col min="8450" max="8450" width="15.54296875" customWidth="1"/>
    <col min="8451" max="8451" width="27.1796875" bestFit="1" customWidth="1"/>
    <col min="8452" max="8453" width="18.7265625" customWidth="1"/>
    <col min="8454" max="8454" width="38.54296875" customWidth="1"/>
    <col min="8701" max="8701" width="9.81640625" customWidth="1"/>
    <col min="8702" max="8702" width="74.54296875" customWidth="1"/>
    <col min="8703" max="8704" width="18.54296875" customWidth="1"/>
    <col min="8705" max="8705" width="25.1796875" customWidth="1"/>
    <col min="8706" max="8706" width="15.54296875" customWidth="1"/>
    <col min="8707" max="8707" width="27.1796875" bestFit="1" customWidth="1"/>
    <col min="8708" max="8709" width="18.7265625" customWidth="1"/>
    <col min="8710" max="8710" width="38.54296875" customWidth="1"/>
    <col min="8957" max="8957" width="9.81640625" customWidth="1"/>
    <col min="8958" max="8958" width="74.54296875" customWidth="1"/>
    <col min="8959" max="8960" width="18.54296875" customWidth="1"/>
    <col min="8961" max="8961" width="25.1796875" customWidth="1"/>
    <col min="8962" max="8962" width="15.54296875" customWidth="1"/>
    <col min="8963" max="8963" width="27.1796875" bestFit="1" customWidth="1"/>
    <col min="8964" max="8965" width="18.7265625" customWidth="1"/>
    <col min="8966" max="8966" width="38.54296875" customWidth="1"/>
    <col min="9213" max="9213" width="9.81640625" customWidth="1"/>
    <col min="9214" max="9214" width="74.54296875" customWidth="1"/>
    <col min="9215" max="9216" width="18.54296875" customWidth="1"/>
    <col min="9217" max="9217" width="25.1796875" customWidth="1"/>
    <col min="9218" max="9218" width="15.54296875" customWidth="1"/>
    <col min="9219" max="9219" width="27.1796875" bestFit="1" customWidth="1"/>
    <col min="9220" max="9221" width="18.7265625" customWidth="1"/>
    <col min="9222" max="9222" width="38.54296875" customWidth="1"/>
    <col min="9469" max="9469" width="9.81640625" customWidth="1"/>
    <col min="9470" max="9470" width="74.54296875" customWidth="1"/>
    <col min="9471" max="9472" width="18.54296875" customWidth="1"/>
    <col min="9473" max="9473" width="25.1796875" customWidth="1"/>
    <col min="9474" max="9474" width="15.54296875" customWidth="1"/>
    <col min="9475" max="9475" width="27.1796875" bestFit="1" customWidth="1"/>
    <col min="9476" max="9477" width="18.7265625" customWidth="1"/>
    <col min="9478" max="9478" width="38.54296875" customWidth="1"/>
    <col min="9725" max="9725" width="9.81640625" customWidth="1"/>
    <col min="9726" max="9726" width="74.54296875" customWidth="1"/>
    <col min="9727" max="9728" width="18.54296875" customWidth="1"/>
    <col min="9729" max="9729" width="25.1796875" customWidth="1"/>
    <col min="9730" max="9730" width="15.54296875" customWidth="1"/>
    <col min="9731" max="9731" width="27.1796875" bestFit="1" customWidth="1"/>
    <col min="9732" max="9733" width="18.7265625" customWidth="1"/>
    <col min="9734" max="9734" width="38.54296875" customWidth="1"/>
    <col min="9981" max="9981" width="9.81640625" customWidth="1"/>
    <col min="9982" max="9982" width="74.54296875" customWidth="1"/>
    <col min="9983" max="9984" width="18.54296875" customWidth="1"/>
    <col min="9985" max="9985" width="25.1796875" customWidth="1"/>
    <col min="9986" max="9986" width="15.54296875" customWidth="1"/>
    <col min="9987" max="9987" width="27.1796875" bestFit="1" customWidth="1"/>
    <col min="9988" max="9989" width="18.7265625" customWidth="1"/>
    <col min="9990" max="9990" width="38.54296875" customWidth="1"/>
    <col min="10237" max="10237" width="9.81640625" customWidth="1"/>
    <col min="10238" max="10238" width="74.54296875" customWidth="1"/>
    <col min="10239" max="10240" width="18.54296875" customWidth="1"/>
    <col min="10241" max="10241" width="25.1796875" customWidth="1"/>
    <col min="10242" max="10242" width="15.54296875" customWidth="1"/>
    <col min="10243" max="10243" width="27.1796875" bestFit="1" customWidth="1"/>
    <col min="10244" max="10245" width="18.7265625" customWidth="1"/>
    <col min="10246" max="10246" width="38.54296875" customWidth="1"/>
    <col min="10493" max="10493" width="9.81640625" customWidth="1"/>
    <col min="10494" max="10494" width="74.54296875" customWidth="1"/>
    <col min="10495" max="10496" width="18.54296875" customWidth="1"/>
    <col min="10497" max="10497" width="25.1796875" customWidth="1"/>
    <col min="10498" max="10498" width="15.54296875" customWidth="1"/>
    <col min="10499" max="10499" width="27.1796875" bestFit="1" customWidth="1"/>
    <col min="10500" max="10501" width="18.7265625" customWidth="1"/>
    <col min="10502" max="10502" width="38.54296875" customWidth="1"/>
    <col min="10749" max="10749" width="9.81640625" customWidth="1"/>
    <col min="10750" max="10750" width="74.54296875" customWidth="1"/>
    <col min="10751" max="10752" width="18.54296875" customWidth="1"/>
    <col min="10753" max="10753" width="25.1796875" customWidth="1"/>
    <col min="10754" max="10754" width="15.54296875" customWidth="1"/>
    <col min="10755" max="10755" width="27.1796875" bestFit="1" customWidth="1"/>
    <col min="10756" max="10757" width="18.7265625" customWidth="1"/>
    <col min="10758" max="10758" width="38.54296875" customWidth="1"/>
    <col min="11005" max="11005" width="9.81640625" customWidth="1"/>
    <col min="11006" max="11006" width="74.54296875" customWidth="1"/>
    <col min="11007" max="11008" width="18.54296875" customWidth="1"/>
    <col min="11009" max="11009" width="25.1796875" customWidth="1"/>
    <col min="11010" max="11010" width="15.54296875" customWidth="1"/>
    <col min="11011" max="11011" width="27.1796875" bestFit="1" customWidth="1"/>
    <col min="11012" max="11013" width="18.7265625" customWidth="1"/>
    <col min="11014" max="11014" width="38.54296875" customWidth="1"/>
    <col min="11261" max="11261" width="9.81640625" customWidth="1"/>
    <col min="11262" max="11262" width="74.54296875" customWidth="1"/>
    <col min="11263" max="11264" width="18.54296875" customWidth="1"/>
    <col min="11265" max="11265" width="25.1796875" customWidth="1"/>
    <col min="11266" max="11266" width="15.54296875" customWidth="1"/>
    <col min="11267" max="11267" width="27.1796875" bestFit="1" customWidth="1"/>
    <col min="11268" max="11269" width="18.7265625" customWidth="1"/>
    <col min="11270" max="11270" width="38.54296875" customWidth="1"/>
    <col min="11517" max="11517" width="9.81640625" customWidth="1"/>
    <col min="11518" max="11518" width="74.54296875" customWidth="1"/>
    <col min="11519" max="11520" width="18.54296875" customWidth="1"/>
    <col min="11521" max="11521" width="25.1796875" customWidth="1"/>
    <col min="11522" max="11522" width="15.54296875" customWidth="1"/>
    <col min="11523" max="11523" width="27.1796875" bestFit="1" customWidth="1"/>
    <col min="11524" max="11525" width="18.7265625" customWidth="1"/>
    <col min="11526" max="11526" width="38.54296875" customWidth="1"/>
    <col min="11773" max="11773" width="9.81640625" customWidth="1"/>
    <col min="11774" max="11774" width="74.54296875" customWidth="1"/>
    <col min="11775" max="11776" width="18.54296875" customWidth="1"/>
    <col min="11777" max="11777" width="25.1796875" customWidth="1"/>
    <col min="11778" max="11778" width="15.54296875" customWidth="1"/>
    <col min="11779" max="11779" width="27.1796875" bestFit="1" customWidth="1"/>
    <col min="11780" max="11781" width="18.7265625" customWidth="1"/>
    <col min="11782" max="11782" width="38.54296875" customWidth="1"/>
    <col min="12029" max="12029" width="9.81640625" customWidth="1"/>
    <col min="12030" max="12030" width="74.54296875" customWidth="1"/>
    <col min="12031" max="12032" width="18.54296875" customWidth="1"/>
    <col min="12033" max="12033" width="25.1796875" customWidth="1"/>
    <col min="12034" max="12034" width="15.54296875" customWidth="1"/>
    <col min="12035" max="12035" width="27.1796875" bestFit="1" customWidth="1"/>
    <col min="12036" max="12037" width="18.7265625" customWidth="1"/>
    <col min="12038" max="12038" width="38.54296875" customWidth="1"/>
    <col min="12285" max="12285" width="9.81640625" customWidth="1"/>
    <col min="12286" max="12286" width="74.54296875" customWidth="1"/>
    <col min="12287" max="12288" width="18.54296875" customWidth="1"/>
    <col min="12289" max="12289" width="25.1796875" customWidth="1"/>
    <col min="12290" max="12290" width="15.54296875" customWidth="1"/>
    <col min="12291" max="12291" width="27.1796875" bestFit="1" customWidth="1"/>
    <col min="12292" max="12293" width="18.7265625" customWidth="1"/>
    <col min="12294" max="12294" width="38.54296875" customWidth="1"/>
    <col min="12541" max="12541" width="9.81640625" customWidth="1"/>
    <col min="12542" max="12542" width="74.54296875" customWidth="1"/>
    <col min="12543" max="12544" width="18.54296875" customWidth="1"/>
    <col min="12545" max="12545" width="25.1796875" customWidth="1"/>
    <col min="12546" max="12546" width="15.54296875" customWidth="1"/>
    <col min="12547" max="12547" width="27.1796875" bestFit="1" customWidth="1"/>
    <col min="12548" max="12549" width="18.7265625" customWidth="1"/>
    <col min="12550" max="12550" width="38.54296875" customWidth="1"/>
    <col min="12797" max="12797" width="9.81640625" customWidth="1"/>
    <col min="12798" max="12798" width="74.54296875" customWidth="1"/>
    <col min="12799" max="12800" width="18.54296875" customWidth="1"/>
    <col min="12801" max="12801" width="25.1796875" customWidth="1"/>
    <col min="12802" max="12802" width="15.54296875" customWidth="1"/>
    <col min="12803" max="12803" width="27.1796875" bestFit="1" customWidth="1"/>
    <col min="12804" max="12805" width="18.7265625" customWidth="1"/>
    <col min="12806" max="12806" width="38.54296875" customWidth="1"/>
    <col min="13053" max="13053" width="9.81640625" customWidth="1"/>
    <col min="13054" max="13054" width="74.54296875" customWidth="1"/>
    <col min="13055" max="13056" width="18.54296875" customWidth="1"/>
    <col min="13057" max="13057" width="25.1796875" customWidth="1"/>
    <col min="13058" max="13058" width="15.54296875" customWidth="1"/>
    <col min="13059" max="13059" width="27.1796875" bestFit="1" customWidth="1"/>
    <col min="13060" max="13061" width="18.7265625" customWidth="1"/>
    <col min="13062" max="13062" width="38.54296875" customWidth="1"/>
    <col min="13309" max="13309" width="9.81640625" customWidth="1"/>
    <col min="13310" max="13310" width="74.54296875" customWidth="1"/>
    <col min="13311" max="13312" width="18.54296875" customWidth="1"/>
    <col min="13313" max="13313" width="25.1796875" customWidth="1"/>
    <col min="13314" max="13314" width="15.54296875" customWidth="1"/>
    <col min="13315" max="13315" width="27.1796875" bestFit="1" customWidth="1"/>
    <col min="13316" max="13317" width="18.7265625" customWidth="1"/>
    <col min="13318" max="13318" width="38.54296875" customWidth="1"/>
    <col min="13565" max="13565" width="9.81640625" customWidth="1"/>
    <col min="13566" max="13566" width="74.54296875" customWidth="1"/>
    <col min="13567" max="13568" width="18.54296875" customWidth="1"/>
    <col min="13569" max="13569" width="25.1796875" customWidth="1"/>
    <col min="13570" max="13570" width="15.54296875" customWidth="1"/>
    <col min="13571" max="13571" width="27.1796875" bestFit="1" customWidth="1"/>
    <col min="13572" max="13573" width="18.7265625" customWidth="1"/>
    <col min="13574" max="13574" width="38.54296875" customWidth="1"/>
    <col min="13821" max="13821" width="9.81640625" customWidth="1"/>
    <col min="13822" max="13822" width="74.54296875" customWidth="1"/>
    <col min="13823" max="13824" width="18.54296875" customWidth="1"/>
    <col min="13825" max="13825" width="25.1796875" customWidth="1"/>
    <col min="13826" max="13826" width="15.54296875" customWidth="1"/>
    <col min="13827" max="13827" width="27.1796875" bestFit="1" customWidth="1"/>
    <col min="13828" max="13829" width="18.7265625" customWidth="1"/>
    <col min="13830" max="13830" width="38.54296875" customWidth="1"/>
    <col min="14077" max="14077" width="9.81640625" customWidth="1"/>
    <col min="14078" max="14078" width="74.54296875" customWidth="1"/>
    <col min="14079" max="14080" width="18.54296875" customWidth="1"/>
    <col min="14081" max="14081" width="25.1796875" customWidth="1"/>
    <col min="14082" max="14082" width="15.54296875" customWidth="1"/>
    <col min="14083" max="14083" width="27.1796875" bestFit="1" customWidth="1"/>
    <col min="14084" max="14085" width="18.7265625" customWidth="1"/>
    <col min="14086" max="14086" width="38.54296875" customWidth="1"/>
    <col min="14333" max="14333" width="9.81640625" customWidth="1"/>
    <col min="14334" max="14334" width="74.54296875" customWidth="1"/>
    <col min="14335" max="14336" width="18.54296875" customWidth="1"/>
    <col min="14337" max="14337" width="25.1796875" customWidth="1"/>
    <col min="14338" max="14338" width="15.54296875" customWidth="1"/>
    <col min="14339" max="14339" width="27.1796875" bestFit="1" customWidth="1"/>
    <col min="14340" max="14341" width="18.7265625" customWidth="1"/>
    <col min="14342" max="14342" width="38.54296875" customWidth="1"/>
    <col min="14589" max="14589" width="9.81640625" customWidth="1"/>
    <col min="14590" max="14590" width="74.54296875" customWidth="1"/>
    <col min="14591" max="14592" width="18.54296875" customWidth="1"/>
    <col min="14593" max="14593" width="25.1796875" customWidth="1"/>
    <col min="14594" max="14594" width="15.54296875" customWidth="1"/>
    <col min="14595" max="14595" width="27.1796875" bestFit="1" customWidth="1"/>
    <col min="14596" max="14597" width="18.7265625" customWidth="1"/>
    <col min="14598" max="14598" width="38.54296875" customWidth="1"/>
    <col min="14845" max="14845" width="9.81640625" customWidth="1"/>
    <col min="14846" max="14846" width="74.54296875" customWidth="1"/>
    <col min="14847" max="14848" width="18.54296875" customWidth="1"/>
    <col min="14849" max="14849" width="25.1796875" customWidth="1"/>
    <col min="14850" max="14850" width="15.54296875" customWidth="1"/>
    <col min="14851" max="14851" width="27.1796875" bestFit="1" customWidth="1"/>
    <col min="14852" max="14853" width="18.7265625" customWidth="1"/>
    <col min="14854" max="14854" width="38.54296875" customWidth="1"/>
    <col min="15101" max="15101" width="9.81640625" customWidth="1"/>
    <col min="15102" max="15102" width="74.54296875" customWidth="1"/>
    <col min="15103" max="15104" width="18.54296875" customWidth="1"/>
    <col min="15105" max="15105" width="25.1796875" customWidth="1"/>
    <col min="15106" max="15106" width="15.54296875" customWidth="1"/>
    <col min="15107" max="15107" width="27.1796875" bestFit="1" customWidth="1"/>
    <col min="15108" max="15109" width="18.7265625" customWidth="1"/>
    <col min="15110" max="15110" width="38.54296875" customWidth="1"/>
    <col min="15357" max="15357" width="9.81640625" customWidth="1"/>
    <col min="15358" max="15358" width="74.54296875" customWidth="1"/>
    <col min="15359" max="15360" width="18.54296875" customWidth="1"/>
    <col min="15361" max="15361" width="25.1796875" customWidth="1"/>
    <col min="15362" max="15362" width="15.54296875" customWidth="1"/>
    <col min="15363" max="15363" width="27.1796875" bestFit="1" customWidth="1"/>
    <col min="15364" max="15365" width="18.7265625" customWidth="1"/>
    <col min="15366" max="15366" width="38.54296875" customWidth="1"/>
    <col min="15613" max="15613" width="9.81640625" customWidth="1"/>
    <col min="15614" max="15614" width="74.54296875" customWidth="1"/>
    <col min="15615" max="15616" width="18.54296875" customWidth="1"/>
    <col min="15617" max="15617" width="25.1796875" customWidth="1"/>
    <col min="15618" max="15618" width="15.54296875" customWidth="1"/>
    <col min="15619" max="15619" width="27.1796875" bestFit="1" customWidth="1"/>
    <col min="15620" max="15621" width="18.7265625" customWidth="1"/>
    <col min="15622" max="15622" width="38.54296875" customWidth="1"/>
    <col min="15869" max="15869" width="9.81640625" customWidth="1"/>
    <col min="15870" max="15870" width="74.54296875" customWidth="1"/>
    <col min="15871" max="15872" width="18.54296875" customWidth="1"/>
    <col min="15873" max="15873" width="25.1796875" customWidth="1"/>
    <col min="15874" max="15874" width="15.54296875" customWidth="1"/>
    <col min="15875" max="15875" width="27.1796875" bestFit="1" customWidth="1"/>
    <col min="15876" max="15877" width="18.7265625" customWidth="1"/>
    <col min="15878" max="15878" width="38.54296875" customWidth="1"/>
    <col min="16125" max="16125" width="9.81640625" customWidth="1"/>
    <col min="16126" max="16126" width="74.54296875" customWidth="1"/>
    <col min="16127" max="16128" width="18.54296875" customWidth="1"/>
    <col min="16129" max="16129" width="25.1796875" customWidth="1"/>
    <col min="16130" max="16130" width="15.54296875" customWidth="1"/>
    <col min="16131" max="16131" width="27.1796875" bestFit="1" customWidth="1"/>
    <col min="16132" max="16133" width="18.7265625" customWidth="1"/>
    <col min="16134" max="16134" width="38.54296875" customWidth="1"/>
  </cols>
  <sheetData>
    <row r="4" spans="1:5" ht="31" x14ac:dyDescent="0.35">
      <c r="A4" s="35"/>
      <c r="B4" s="36"/>
      <c r="C4" s="36"/>
      <c r="D4" s="1"/>
    </row>
    <row r="5" spans="1:5" ht="31" x14ac:dyDescent="0.35">
      <c r="A5" s="2"/>
      <c r="B5" s="1"/>
      <c r="C5" s="1"/>
      <c r="D5" s="1"/>
    </row>
    <row r="6" spans="1:5" ht="45" customHeight="1" x14ac:dyDescent="0.35">
      <c r="A6" s="37" t="s">
        <v>37</v>
      </c>
      <c r="B6" s="38"/>
      <c r="C6" s="38"/>
      <c r="D6" s="38"/>
      <c r="E6" s="38"/>
    </row>
    <row r="7" spans="1:5" ht="45" customHeight="1" x14ac:dyDescent="0.35">
      <c r="A7" s="38"/>
      <c r="B7" s="38"/>
      <c r="C7" s="38"/>
      <c r="D7" s="38"/>
      <c r="E7" s="38"/>
    </row>
    <row r="8" spans="1:5" x14ac:dyDescent="0.35">
      <c r="A8" s="3"/>
      <c r="B8" s="3"/>
      <c r="C8" s="3"/>
      <c r="D8" s="3"/>
      <c r="E8" s="3"/>
    </row>
    <row r="9" spans="1:5" x14ac:dyDescent="0.35">
      <c r="A9" s="3"/>
      <c r="B9" s="5" t="s">
        <v>2</v>
      </c>
      <c r="C9" s="5" t="s">
        <v>3</v>
      </c>
      <c r="D9" s="3"/>
      <c r="E9" s="3"/>
    </row>
    <row r="10" spans="1:5" x14ac:dyDescent="0.35">
      <c r="A10" s="3"/>
      <c r="B10" s="8" t="s">
        <v>4</v>
      </c>
      <c r="C10" s="8" t="s">
        <v>5</v>
      </c>
      <c r="D10" s="3"/>
      <c r="E10" s="3"/>
    </row>
    <row r="11" spans="1:5" x14ac:dyDescent="0.35">
      <c r="A11" s="3"/>
      <c r="B11" s="8" t="s">
        <v>6</v>
      </c>
      <c r="C11" s="8" t="s">
        <v>3</v>
      </c>
      <c r="D11" s="3"/>
      <c r="E11" s="3"/>
    </row>
    <row r="12" spans="1:5" x14ac:dyDescent="0.35">
      <c r="A12" s="3"/>
      <c r="B12" s="8" t="s">
        <v>7</v>
      </c>
      <c r="C12" s="8" t="s">
        <v>8</v>
      </c>
      <c r="D12" s="3"/>
      <c r="E12" s="3"/>
    </row>
    <row r="13" spans="1:5" x14ac:dyDescent="0.35">
      <c r="A13" s="3"/>
      <c r="B13" s="3"/>
      <c r="C13" s="3"/>
      <c r="D13" s="3"/>
      <c r="E13" s="3"/>
    </row>
    <row r="14" spans="1:5" x14ac:dyDescent="0.35">
      <c r="A14" s="3"/>
      <c r="B14" s="9" t="s">
        <v>17</v>
      </c>
      <c r="C14" s="3"/>
      <c r="D14" s="3"/>
      <c r="E14" s="3"/>
    </row>
    <row r="15" spans="1:5" x14ac:dyDescent="0.35">
      <c r="A15" s="3"/>
      <c r="B15" s="9"/>
      <c r="C15" s="3"/>
      <c r="D15" s="3"/>
      <c r="E15" s="3"/>
    </row>
    <row r="16" spans="1:5" ht="15" thickBot="1" x14ac:dyDescent="0.4">
      <c r="A16" s="3"/>
      <c r="B16" s="6" t="s">
        <v>9</v>
      </c>
      <c r="C16" s="24"/>
      <c r="D16" s="3"/>
      <c r="E16" s="3"/>
    </row>
    <row r="17" spans="1:10" ht="15" thickBot="1" x14ac:dyDescent="0.4">
      <c r="A17" s="3"/>
      <c r="B17" s="43" t="s">
        <v>12</v>
      </c>
      <c r="C17" s="44"/>
      <c r="D17" s="3"/>
      <c r="E17" s="3"/>
    </row>
    <row r="18" spans="1:10" ht="15" thickBot="1" x14ac:dyDescent="0.4">
      <c r="A18" s="3"/>
      <c r="B18" s="45" t="s">
        <v>13</v>
      </c>
      <c r="C18" s="46"/>
      <c r="D18" s="3"/>
      <c r="E18" s="3"/>
    </row>
    <row r="19" spans="1:10" ht="15" customHeight="1" thickBot="1" x14ac:dyDescent="0.4">
      <c r="A19" s="3"/>
      <c r="B19" s="43" t="s">
        <v>14</v>
      </c>
      <c r="C19" s="44"/>
      <c r="D19" s="3"/>
      <c r="E19" s="3"/>
    </row>
    <row r="20" spans="1:10" ht="15" thickBot="1" x14ac:dyDescent="0.4">
      <c r="A20" s="3"/>
      <c r="B20" s="43" t="s">
        <v>20</v>
      </c>
      <c r="C20" s="44"/>
      <c r="D20" s="3"/>
      <c r="E20" s="3"/>
    </row>
    <row r="21" spans="1:10" ht="15" thickBot="1" x14ac:dyDescent="0.4">
      <c r="A21" s="3"/>
      <c r="B21" s="43" t="s">
        <v>15</v>
      </c>
      <c r="C21" s="44"/>
      <c r="D21" s="3"/>
      <c r="E21" s="3"/>
    </row>
    <row r="22" spans="1:10" ht="15" thickBot="1" x14ac:dyDescent="0.4">
      <c r="A22" s="3"/>
      <c r="B22" s="43" t="s">
        <v>16</v>
      </c>
      <c r="C22" s="44"/>
      <c r="D22" s="3"/>
      <c r="E22" s="3"/>
    </row>
    <row r="23" spans="1:10" ht="15" thickBot="1" x14ac:dyDescent="0.4">
      <c r="A23" s="9"/>
      <c r="B23" s="47" t="s">
        <v>21</v>
      </c>
      <c r="C23" s="44"/>
      <c r="D23" s="10"/>
      <c r="E23" s="9"/>
    </row>
    <row r="24" spans="1:10" ht="73" thickBot="1" x14ac:dyDescent="0.4">
      <c r="A24" s="9"/>
      <c r="B24" s="9"/>
      <c r="C24" s="10"/>
      <c r="D24" s="10"/>
      <c r="E24" s="9"/>
      <c r="F24" s="29" t="s">
        <v>30</v>
      </c>
      <c r="G24" s="30">
        <v>0.5</v>
      </c>
    </row>
    <row r="25" spans="1:10" ht="15" thickBot="1" x14ac:dyDescent="0.4">
      <c r="A25" s="9"/>
      <c r="B25" s="9"/>
      <c r="C25" s="10"/>
      <c r="D25" s="10"/>
      <c r="E25" s="9"/>
    </row>
    <row r="26" spans="1:10" ht="58" x14ac:dyDescent="0.35">
      <c r="A26" s="39" t="s">
        <v>1</v>
      </c>
      <c r="B26" s="40"/>
      <c r="C26" s="11" t="s">
        <v>11</v>
      </c>
      <c r="D26" s="20" t="s">
        <v>0</v>
      </c>
      <c r="E26" s="21" t="s">
        <v>10</v>
      </c>
      <c r="F26" s="11" t="s">
        <v>18</v>
      </c>
      <c r="G26" s="11" t="s">
        <v>22</v>
      </c>
      <c r="H26" s="11" t="s">
        <v>23</v>
      </c>
      <c r="I26" s="11" t="s">
        <v>24</v>
      </c>
      <c r="J26" s="22" t="s">
        <v>25</v>
      </c>
    </row>
    <row r="27" spans="1:10" x14ac:dyDescent="0.35">
      <c r="A27" s="48" t="s">
        <v>19</v>
      </c>
      <c r="B27" s="49"/>
      <c r="C27" s="49"/>
      <c r="D27" s="49"/>
      <c r="E27" s="49"/>
      <c r="F27" s="49"/>
      <c r="G27" s="49"/>
      <c r="H27" s="49"/>
      <c r="I27" s="49"/>
      <c r="J27" s="49"/>
    </row>
    <row r="28" spans="1:10" x14ac:dyDescent="0.35">
      <c r="A28" s="34" t="s">
        <v>31</v>
      </c>
      <c r="B28" s="34"/>
      <c r="C28" s="25">
        <f>BPU!C28</f>
        <v>0</v>
      </c>
      <c r="D28" s="13">
        <f>BPU!D28</f>
        <v>0.2</v>
      </c>
      <c r="E28" s="14">
        <f>C28+(C28*D28)</f>
        <v>0</v>
      </c>
      <c r="F28" s="26">
        <v>20</v>
      </c>
      <c r="G28" s="26">
        <f>$G$24*F28</f>
        <v>10</v>
      </c>
      <c r="H28" s="26">
        <f>G28+SUM(F$28:F$34)*(1-G$24)/COUNT(F$28:F$34)</f>
        <v>12.928571428571429</v>
      </c>
      <c r="I28" s="27">
        <f>C28*H28</f>
        <v>0</v>
      </c>
      <c r="J28" s="28">
        <f>I28*(1+D28)</f>
        <v>0</v>
      </c>
    </row>
    <row r="29" spans="1:10" x14ac:dyDescent="0.35">
      <c r="A29" s="34" t="s">
        <v>32</v>
      </c>
      <c r="B29" s="34"/>
      <c r="C29" s="25">
        <f>BPU!C29</f>
        <v>0</v>
      </c>
      <c r="D29" s="13">
        <f>BPU!D29</f>
        <v>0.2</v>
      </c>
      <c r="E29" s="14">
        <f>C29+(C29*D29)</f>
        <v>0</v>
      </c>
      <c r="F29" s="26">
        <v>5</v>
      </c>
      <c r="G29" s="26">
        <f t="shared" ref="G29:G33" si="0">$G$24*F29</f>
        <v>2.5</v>
      </c>
      <c r="H29" s="26">
        <f t="shared" ref="H29:H34" si="1">G29+SUM(F$28:F$34)*(1-G$24)/COUNT(F$28:F$34)</f>
        <v>5.4285714285714288</v>
      </c>
      <c r="I29" s="27">
        <f t="shared" ref="I29:I34" si="2">C29*H29</f>
        <v>0</v>
      </c>
      <c r="J29" s="28">
        <f t="shared" ref="J29:J34" si="3">I29*(1+D29)</f>
        <v>0</v>
      </c>
    </row>
    <row r="30" spans="1:10" x14ac:dyDescent="0.35">
      <c r="A30" s="34" t="s">
        <v>33</v>
      </c>
      <c r="B30" s="34"/>
      <c r="C30" s="25">
        <f>BPU!C30</f>
        <v>0</v>
      </c>
      <c r="D30" s="13">
        <f>BPU!D30</f>
        <v>0.2</v>
      </c>
      <c r="E30" s="14">
        <f t="shared" ref="E30:E31" si="4">C30+(C30*D30)</f>
        <v>0</v>
      </c>
      <c r="F30" s="26">
        <v>5</v>
      </c>
      <c r="G30" s="26">
        <f t="shared" si="0"/>
        <v>2.5</v>
      </c>
      <c r="H30" s="26">
        <f t="shared" si="1"/>
        <v>5.4285714285714288</v>
      </c>
      <c r="I30" s="27">
        <f t="shared" si="2"/>
        <v>0</v>
      </c>
      <c r="J30" s="28">
        <f t="shared" si="3"/>
        <v>0</v>
      </c>
    </row>
    <row r="31" spans="1:10" x14ac:dyDescent="0.35">
      <c r="A31" s="34" t="s">
        <v>34</v>
      </c>
      <c r="B31" s="34"/>
      <c r="C31" s="25">
        <f>BPU!C31</f>
        <v>0</v>
      </c>
      <c r="D31" s="13">
        <f>BPU!D31</f>
        <v>0.2</v>
      </c>
      <c r="E31" s="14">
        <f t="shared" si="4"/>
        <v>0</v>
      </c>
      <c r="F31" s="26">
        <v>5</v>
      </c>
      <c r="G31" s="26">
        <f t="shared" si="0"/>
        <v>2.5</v>
      </c>
      <c r="H31" s="26">
        <f t="shared" si="1"/>
        <v>5.4285714285714288</v>
      </c>
      <c r="I31" s="27">
        <f t="shared" si="2"/>
        <v>0</v>
      </c>
      <c r="J31" s="28">
        <f t="shared" si="3"/>
        <v>0</v>
      </c>
    </row>
    <row r="32" spans="1:10" ht="16" customHeight="1" x14ac:dyDescent="0.35">
      <c r="A32" s="34" t="s">
        <v>27</v>
      </c>
      <c r="B32" s="34"/>
      <c r="C32" s="25">
        <f>BPU!C32</f>
        <v>0</v>
      </c>
      <c r="D32" s="13">
        <f>BPU!D32</f>
        <v>0.2</v>
      </c>
      <c r="E32" s="14">
        <f>C32+(C32*D32)</f>
        <v>0</v>
      </c>
      <c r="F32" s="26">
        <v>2</v>
      </c>
      <c r="G32" s="26">
        <f t="shared" si="0"/>
        <v>1</v>
      </c>
      <c r="H32" s="26">
        <f t="shared" si="1"/>
        <v>3.9285714285714284</v>
      </c>
      <c r="I32" s="27">
        <f t="shared" si="2"/>
        <v>0</v>
      </c>
      <c r="J32" s="28">
        <f t="shared" si="3"/>
        <v>0</v>
      </c>
    </row>
    <row r="33" spans="1:10" ht="16" customHeight="1" x14ac:dyDescent="0.35">
      <c r="A33" s="34" t="s">
        <v>28</v>
      </c>
      <c r="B33" s="34"/>
      <c r="C33" s="25">
        <f>BPU!C33</f>
        <v>0</v>
      </c>
      <c r="D33" s="13">
        <f>BPU!D33</f>
        <v>0.2</v>
      </c>
      <c r="E33" s="14">
        <f t="shared" ref="E33:E34" si="5">C33+(C33*D33)</f>
        <v>0</v>
      </c>
      <c r="F33" s="26">
        <v>2</v>
      </c>
      <c r="G33" s="26">
        <f t="shared" si="0"/>
        <v>1</v>
      </c>
      <c r="H33" s="26">
        <f t="shared" si="1"/>
        <v>3.9285714285714284</v>
      </c>
      <c r="I33" s="27">
        <f t="shared" si="2"/>
        <v>0</v>
      </c>
      <c r="J33" s="28">
        <f t="shared" si="3"/>
        <v>0</v>
      </c>
    </row>
    <row r="34" spans="1:10" ht="16" customHeight="1" thickBot="1" x14ac:dyDescent="0.4">
      <c r="A34" s="34" t="s">
        <v>29</v>
      </c>
      <c r="B34" s="34"/>
      <c r="C34" s="25">
        <f>BPU!C34</f>
        <v>0</v>
      </c>
      <c r="D34" s="13">
        <f>BPU!D34</f>
        <v>0.2</v>
      </c>
      <c r="E34" s="23">
        <f t="shared" si="5"/>
        <v>0</v>
      </c>
      <c r="F34" s="26">
        <v>2</v>
      </c>
      <c r="G34" s="26">
        <f>$G$24*F34</f>
        <v>1</v>
      </c>
      <c r="H34" s="26">
        <f t="shared" si="1"/>
        <v>3.9285714285714284</v>
      </c>
      <c r="I34" s="27">
        <f t="shared" si="2"/>
        <v>0</v>
      </c>
      <c r="J34" s="28">
        <f t="shared" si="3"/>
        <v>0</v>
      </c>
    </row>
    <row r="35" spans="1:10" ht="15" thickBot="1" x14ac:dyDescent="0.4">
      <c r="A35" s="15"/>
      <c r="B35" s="16"/>
      <c r="C35" s="17"/>
      <c r="D35" s="18"/>
      <c r="E35" s="19"/>
      <c r="F35" s="17"/>
    </row>
    <row r="36" spans="1:10" ht="15" thickBot="1" x14ac:dyDescent="0.4">
      <c r="B36" s="7"/>
      <c r="I36" s="31" t="s">
        <v>26</v>
      </c>
      <c r="J36" s="32">
        <f>SUM(J28:J34)</f>
        <v>0</v>
      </c>
    </row>
  </sheetData>
  <mergeCells count="18">
    <mergeCell ref="A33:B33"/>
    <mergeCell ref="A34:B34"/>
    <mergeCell ref="B21:C21"/>
    <mergeCell ref="B22:C22"/>
    <mergeCell ref="B23:C23"/>
    <mergeCell ref="A26:B26"/>
    <mergeCell ref="A32:B32"/>
    <mergeCell ref="A28:B28"/>
    <mergeCell ref="A29:B29"/>
    <mergeCell ref="A30:B30"/>
    <mergeCell ref="A31:B31"/>
    <mergeCell ref="A27:J27"/>
    <mergeCell ref="B20:C20"/>
    <mergeCell ref="A4:C4"/>
    <mergeCell ref="A6:E7"/>
    <mergeCell ref="B17:C17"/>
    <mergeCell ref="B18:C18"/>
    <mergeCell ref="B19:C19"/>
  </mergeCells>
  <pageMargins left="0.7" right="0.7" top="0.75" bottom="0.75" header="0.3" footer="0.3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2024-12-22T09:55:06Z</dcterms:modified>
</cp:coreProperties>
</file>