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always" codeName="ThisWorkbook"/>
  <mc:AlternateContent xmlns:mc="http://schemas.openxmlformats.org/markup-compatibility/2006">
    <mc:Choice Requires="x15">
      <x15ac:absPath xmlns:x15ac="http://schemas.microsoft.com/office/spreadsheetml/2010/11/ac" url="I:\DOSSIER DE TRAVAIL DEPARTEMENT\24_DOSSIER HD\MARCHE GERANCE 2026\"/>
    </mc:Choice>
  </mc:AlternateContent>
  <xr:revisionPtr revIDLastSave="0" documentId="13_ncr:1_{63B94E04-A2D9-47B8-A260-3EF783BFB73F}" xr6:coauthVersionLast="47" xr6:coauthVersionMax="47" xr10:uidLastSave="{00000000-0000-0000-0000-000000000000}"/>
  <bookViews>
    <workbookView xWindow="-120" yWindow="-120" windowWidth="25440" windowHeight="15390" xr2:uid="{00000000-000D-0000-FFFF-FFFF00000000}"/>
  </bookViews>
  <sheets>
    <sheet name="Suivi REL" sheetId="1" r:id="rId1"/>
  </sheets>
  <externalReferences>
    <externalReference r:id="rId2"/>
    <externalReference r:id="rId3"/>
    <externalReference r:id="rId4"/>
  </externalReferences>
  <definedNames>
    <definedName name="_xlnm._FilterDatabase" localSheetId="0" hidden="1">'Suivi REL'!$A$4:$Z$13</definedName>
    <definedName name="_xlnm.Print_Titles" localSheetId="0">'Suivi REL'!$4:$4</definedName>
    <definedName name="_xlnm.Print_Area" localSheetId="0">'Suivi REL'!$A$1:$Z$13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1" l="1"/>
  <c r="AA12" i="1"/>
  <c r="N12" i="1"/>
  <c r="F12" i="1"/>
  <c r="I9" i="1"/>
  <c r="A10" i="1"/>
  <c r="F9" i="1"/>
  <c r="AA11" i="1"/>
  <c r="N11" i="1"/>
  <c r="F11" i="1"/>
  <c r="O12" i="1" l="1"/>
  <c r="O11" i="1"/>
  <c r="AA9" i="1"/>
  <c r="N9" i="1"/>
  <c r="N7" i="1"/>
  <c r="N5" i="1"/>
  <c r="I13" i="1"/>
  <c r="I10" i="1"/>
  <c r="I8" i="1"/>
  <c r="I7" i="1"/>
  <c r="I6" i="1"/>
  <c r="I5" i="1"/>
  <c r="F7" i="1"/>
  <c r="AB1" i="1"/>
  <c r="AA13" i="1"/>
  <c r="N10" i="1"/>
  <c r="A8" i="1"/>
  <c r="AA5" i="1"/>
  <c r="AA7" i="1"/>
  <c r="A6" i="1"/>
  <c r="F5" i="1"/>
  <c r="AA6" i="1" l="1"/>
  <c r="N8" i="1"/>
  <c r="O9" i="1"/>
  <c r="O13" i="1"/>
  <c r="O7" i="1"/>
  <c r="O5" i="1"/>
  <c r="AA10" i="1"/>
  <c r="N6" i="1"/>
  <c r="N13" i="1"/>
  <c r="AA8" i="1"/>
  <c r="O6" i="1" l="1"/>
  <c r="O8" i="1"/>
  <c r="O10" i="1"/>
  <c r="W8" i="1" l="1"/>
  <c r="W9" i="1"/>
  <c r="W13" i="1"/>
  <c r="W6" i="1"/>
  <c r="W11" i="1"/>
  <c r="W5" i="1"/>
  <c r="W12" i="1"/>
  <c r="W10" i="1"/>
  <c r="W7" i="1"/>
  <c r="M13" i="1"/>
  <c r="L13" i="1"/>
</calcChain>
</file>

<file path=xl/sharedStrings.xml><?xml version="1.0" encoding="utf-8"?>
<sst xmlns="http://schemas.openxmlformats.org/spreadsheetml/2006/main" count="67" uniqueCount="49">
  <si>
    <t>COMPTE RENDU TECHNIQUE - SUIVI REL</t>
  </si>
  <si>
    <t>formule</t>
  </si>
  <si>
    <t>Code</t>
  </si>
  <si>
    <t xml:space="preserve">Adresse </t>
  </si>
  <si>
    <t>Référents</t>
  </si>
  <si>
    <t>Date sortie dernier locataire</t>
  </si>
  <si>
    <t>durée d'occupation</t>
  </si>
  <si>
    <t>Date transmission attendue Préco travaux
 3 jours</t>
  </si>
  <si>
    <t>Date effective de transmission de la PRECO</t>
  </si>
  <si>
    <t>Date de validation ACOSS de la PRECO</t>
  </si>
  <si>
    <t>Date prévue de réception MBC 10 jours après validation PRECO</t>
  </si>
  <si>
    <t>Nom locataire sortant</t>
  </si>
  <si>
    <t>N° lot</t>
  </si>
  <si>
    <t>Surface</t>
  </si>
  <si>
    <t>Etage</t>
  </si>
  <si>
    <t>CHAUDIERE INDIV.</t>
  </si>
  <si>
    <t>Entreprise</t>
  </si>
  <si>
    <t>N° BC</t>
  </si>
  <si>
    <t>Date envoi  BDC</t>
  </si>
  <si>
    <t xml:space="preserve">Date fin travaux </t>
  </si>
  <si>
    <t>Total Trx HT (MBC ou EC)</t>
  </si>
  <si>
    <t>Retard Trx en Jours calendaires</t>
  </si>
  <si>
    <t>Date PV réception</t>
  </si>
  <si>
    <t>Date de relocation</t>
  </si>
  <si>
    <t>IMMO</t>
  </si>
  <si>
    <t>COMMENTAIRES GERANT</t>
  </si>
  <si>
    <t>concat</t>
  </si>
  <si>
    <t/>
  </si>
  <si>
    <t>BM/CDL</t>
  </si>
  <si>
    <t>PRECO reçue le 12/07/2024 et validée le 22/07/2024</t>
  </si>
  <si>
    <t>AU/MM</t>
  </si>
  <si>
    <t xml:space="preserve">PRECO ENVOYEE LE 05/04/2024 / TRAVAUX AVEC MOE </t>
  </si>
  <si>
    <t>AU/ZS</t>
  </si>
  <si>
    <t>BC-065</t>
  </si>
  <si>
    <t>ZE/CDL</t>
  </si>
  <si>
    <t>BC074</t>
  </si>
  <si>
    <t>Préco reçue le 02/07/2024 validée le 09/07/2024</t>
  </si>
  <si>
    <t>/</t>
  </si>
  <si>
    <t>RUE GEORGES BIZET PARIS 16°</t>
  </si>
  <si>
    <t>RUE JEAN DU BELLAY 75004 PARIS</t>
  </si>
  <si>
    <t>RUE NICOLAS CHUQUET 75017 PARIS</t>
  </si>
  <si>
    <t>RUE ANATOLE DE LA FORGE   75017   PARIS</t>
  </si>
  <si>
    <t>XXXX</t>
  </si>
  <si>
    <t>XXXXXXX</t>
  </si>
  <si>
    <t>COMMENTAIRES / CONSIGNES ACOSS</t>
  </si>
  <si>
    <t xml:space="preserve">DPE reçu le 23/04 + Diag amiante et plomb
PRECO reçue le 5/04/2024 validée le 03-05-2024. Travaux prévus avec MOE XXXX  </t>
  </si>
  <si>
    <t>TRAVAUX EN COURS -  RECEPTION REPORTEE AU 10/09/2024</t>
  </si>
  <si>
    <t>GENERALITES
XXXXXXXXXXXXX</t>
  </si>
  <si>
    <r>
      <t xml:space="preserve">DPE
</t>
    </r>
    <r>
      <rPr>
        <sz val="13"/>
        <color theme="1"/>
        <rFont val="Calibri"/>
        <family val="2"/>
        <scheme val="minor"/>
      </rPr>
      <t>CEP / GES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</si>
</sst>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m/yyyy"/>
    <numFmt numFmtId="165" formatCode="dd/mm/yy"/>
    <numFmt numFmtId="166" formatCode="General&quot; m²&quot;"/>
    <numFmt numFmtId="167" formatCode="0&quot; ans&quot;"/>
  </numFmts>
  <fonts count="26" x14ac:knownFonts="1">
    <font>
      <sz val="10"/>
      <color rgb="FF000000"/>
      <name val="Calibri"/>
      <scheme val="minor"/>
    </font>
    <font>
      <sz val="8"/>
      <name val="Calibri"/>
      <family val="2"/>
      <scheme val="minor"/>
    </font>
    <font>
      <sz val="12"/>
      <color rgb="FF000000"/>
      <name val="Calibri"/>
      <family val="2"/>
      <scheme val="minor"/>
    </font>
    <font>
      <sz val="12"/>
      <color theme="1"/>
      <name val="Calibri"/>
      <family val="2"/>
      <scheme val="minor"/>
    </font>
    <font>
      <b/>
      <sz val="12"/>
      <color theme="1"/>
      <name val="Calibri"/>
      <family val="2"/>
      <scheme val="minor"/>
    </font>
    <font>
      <sz val="12"/>
      <color rgb="FFFF0000"/>
      <name val="Calibri"/>
      <family val="2"/>
      <scheme val="minor"/>
    </font>
    <font>
      <b/>
      <sz val="12"/>
      <color rgb="FF0000FF"/>
      <name val="Calibri"/>
      <family val="2"/>
      <scheme val="minor"/>
    </font>
    <font>
      <b/>
      <sz val="12"/>
      <color rgb="FF000000"/>
      <name val="Calibri"/>
      <family val="2"/>
      <scheme val="minor"/>
    </font>
    <font>
      <sz val="12"/>
      <color theme="4" tint="-0.499984740745262"/>
      <name val="Calibri"/>
      <family val="2"/>
      <scheme val="minor"/>
    </font>
    <font>
      <sz val="12"/>
      <name val="Calibri"/>
      <family val="2"/>
      <scheme val="minor"/>
    </font>
    <font>
      <b/>
      <sz val="12"/>
      <color rgb="FFFF0000"/>
      <name val="Calibri"/>
      <family val="2"/>
      <scheme val="minor"/>
    </font>
    <font>
      <b/>
      <sz val="12"/>
      <color rgb="FF000000"/>
      <name val="Calibri"/>
      <family val="2"/>
    </font>
    <font>
      <b/>
      <sz val="12"/>
      <color rgb="FF0000FF"/>
      <name val="Calibri"/>
      <family val="2"/>
    </font>
    <font>
      <b/>
      <sz val="12"/>
      <color theme="4" tint="-0.499984740745262"/>
      <name val="Calibri"/>
      <family val="2"/>
      <scheme val="minor"/>
    </font>
    <font>
      <sz val="14"/>
      <color theme="1"/>
      <name val="Calibri"/>
      <family val="2"/>
      <scheme val="minor"/>
    </font>
    <font>
      <b/>
      <sz val="14"/>
      <color theme="1"/>
      <name val="Calibri"/>
      <family val="2"/>
      <scheme val="minor"/>
    </font>
    <font>
      <sz val="14"/>
      <color rgb="FF000000"/>
      <name val="Calibri"/>
      <family val="2"/>
      <scheme val="minor"/>
    </font>
    <font>
      <b/>
      <i/>
      <sz val="14"/>
      <color theme="8"/>
      <name val="Calibri"/>
      <family val="2"/>
      <scheme val="minor"/>
    </font>
    <font>
      <sz val="14"/>
      <color rgb="FFFF0000"/>
      <name val="Calibri"/>
      <family val="2"/>
      <scheme val="minor"/>
    </font>
    <font>
      <sz val="13"/>
      <color theme="1"/>
      <name val="Calibri"/>
      <family val="2"/>
      <scheme val="minor"/>
    </font>
    <font>
      <b/>
      <sz val="13"/>
      <color theme="1"/>
      <name val="Calibri"/>
      <family val="2"/>
      <scheme val="minor"/>
    </font>
    <font>
      <sz val="13"/>
      <color rgb="FF000000"/>
      <name val="Calibri"/>
      <family val="2"/>
      <scheme val="minor"/>
    </font>
    <font>
      <b/>
      <u/>
      <sz val="12"/>
      <color rgb="FF000000"/>
      <name val="Calibri"/>
      <family val="2"/>
    </font>
    <font>
      <sz val="12"/>
      <color rgb="FF1F4E78"/>
      <name val="Calibri"/>
      <family val="2"/>
    </font>
    <font>
      <b/>
      <sz val="12"/>
      <color rgb="FF0070C0"/>
      <name val="Calibri"/>
      <family val="2"/>
      <scheme val="minor"/>
    </font>
    <font>
      <b/>
      <sz val="24"/>
      <color theme="1"/>
      <name val="Calibri"/>
      <family val="2"/>
      <scheme val="minor"/>
    </font>
  </fonts>
  <fills count="9">
    <fill>
      <patternFill patternType="none"/>
    </fill>
    <fill>
      <patternFill patternType="gray125"/>
    </fill>
    <fill>
      <patternFill patternType="solid">
        <fgColor rgb="FF99CCFF"/>
        <bgColor rgb="FF99CCFF"/>
      </patternFill>
    </fill>
    <fill>
      <patternFill patternType="solid">
        <fgColor rgb="FFF2F2F2"/>
        <bgColor rgb="FFF2F2F2"/>
      </patternFill>
    </fill>
    <fill>
      <patternFill patternType="solid">
        <fgColor rgb="FFFEF2CB"/>
        <bgColor rgb="FFFEF2CB"/>
      </patternFill>
    </fill>
    <fill>
      <patternFill patternType="solid">
        <fgColor theme="0" tint="-4.9989318521683403E-2"/>
        <bgColor indexed="64"/>
      </patternFill>
    </fill>
    <fill>
      <patternFill patternType="solid">
        <fgColor theme="8" tint="0.79998168889431442"/>
        <bgColor rgb="FFF2F2F2"/>
      </patternFill>
    </fill>
    <fill>
      <patternFill patternType="solid">
        <fgColor theme="0" tint="-0.249977111117893"/>
        <bgColor rgb="FFBFBFBF"/>
      </patternFill>
    </fill>
    <fill>
      <patternFill patternType="solid">
        <fgColor theme="0" tint="-0.249977111117893"/>
        <bgColor indexed="64"/>
      </patternFill>
    </fill>
  </fills>
  <borders count="18">
    <border>
      <left/>
      <right/>
      <top/>
      <bottom/>
      <diagonal/>
    </border>
    <border>
      <left/>
      <right/>
      <top/>
      <bottom/>
      <diagonal/>
    </border>
    <border>
      <left style="medium">
        <color rgb="FF000000"/>
      </left>
      <right style="medium">
        <color rgb="FF000000"/>
      </right>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top/>
      <bottom/>
      <diagonal/>
    </border>
    <border>
      <left/>
      <right style="medium">
        <color rgb="FF000000"/>
      </right>
      <top/>
      <bottom/>
      <diagonal/>
    </border>
    <border>
      <left style="medium">
        <color rgb="FF000000"/>
      </left>
      <right/>
      <top style="medium">
        <color rgb="FF000000"/>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rgb="FF000000"/>
      </bottom>
      <diagonal/>
    </border>
    <border>
      <left/>
      <right/>
      <top style="medium">
        <color indexed="64"/>
      </top>
      <bottom style="medium">
        <color rgb="FF000000"/>
      </bottom>
      <diagonal/>
    </border>
    <border>
      <left/>
      <right style="thin">
        <color indexed="64"/>
      </right>
      <top style="medium">
        <color indexed="64"/>
      </top>
      <bottom style="medium">
        <color rgb="FF000000"/>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bottom/>
      <diagonal/>
    </border>
  </borders>
  <cellStyleXfs count="1">
    <xf numFmtId="0" fontId="0" fillId="0" borderId="0"/>
  </cellStyleXfs>
  <cellXfs count="123">
    <xf numFmtId="0" fontId="0" fillId="0" borderId="0" xfId="0"/>
    <xf numFmtId="0" fontId="2" fillId="0" borderId="0" xfId="0" applyFont="1"/>
    <xf numFmtId="0" fontId="3" fillId="0" borderId="1" xfId="0" applyFont="1" applyBorder="1" applyAlignment="1">
      <alignment horizontal="center" vertical="center" wrapText="1"/>
    </xf>
    <xf numFmtId="0" fontId="3" fillId="0" borderId="1" xfId="0" applyFont="1" applyBorder="1" applyAlignment="1">
      <alignment vertical="center"/>
    </xf>
    <xf numFmtId="165" fontId="3" fillId="0" borderId="1" xfId="0" applyNumberFormat="1" applyFont="1" applyBorder="1" applyAlignment="1">
      <alignment vertical="center" wrapText="1"/>
    </xf>
    <xf numFmtId="165"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4" fontId="3" fillId="0" borderId="1" xfId="0" applyNumberFormat="1" applyFont="1" applyBorder="1" applyAlignment="1">
      <alignment vertical="center" wrapText="1"/>
    </xf>
    <xf numFmtId="1" fontId="2" fillId="0" borderId="1" xfId="0" applyNumberFormat="1" applyFont="1" applyBorder="1" applyAlignment="1">
      <alignment vertical="center" wrapText="1"/>
    </xf>
    <xf numFmtId="164" fontId="3" fillId="0" borderId="1" xfId="0" applyNumberFormat="1" applyFont="1" applyBorder="1" applyAlignment="1">
      <alignment horizontal="center" vertical="center" wrapText="1"/>
    </xf>
    <xf numFmtId="0" fontId="3" fillId="0" borderId="1" xfId="0" applyFont="1" applyBorder="1" applyAlignment="1">
      <alignment vertical="center" wrapText="1"/>
    </xf>
    <xf numFmtId="0" fontId="6" fillId="0" borderId="1" xfId="0" applyFont="1" applyBorder="1" applyAlignment="1">
      <alignment vertical="center" wrapText="1"/>
    </xf>
    <xf numFmtId="0" fontId="3" fillId="0" borderId="0" xfId="0" applyFont="1" applyAlignment="1">
      <alignment horizontal="center" vertical="center" wrapText="1"/>
    </xf>
    <xf numFmtId="0" fontId="3" fillId="0" borderId="0" xfId="0" applyFont="1" applyAlignment="1">
      <alignment horizontal="center" wrapText="1"/>
    </xf>
    <xf numFmtId="165" fontId="3" fillId="0" borderId="0" xfId="0" applyNumberFormat="1" applyFont="1" applyAlignment="1">
      <alignment horizontal="center" wrapText="1"/>
    </xf>
    <xf numFmtId="0" fontId="4" fillId="0" borderId="0" xfId="0" applyFont="1" applyAlignment="1">
      <alignment horizontal="center" vertical="center" wrapText="1"/>
    </xf>
    <xf numFmtId="0" fontId="5" fillId="0" borderId="0" xfId="0" applyFont="1" applyAlignment="1">
      <alignment horizontal="center" wrapText="1"/>
    </xf>
    <xf numFmtId="165" fontId="3" fillId="0" borderId="0" xfId="0" applyNumberFormat="1" applyFont="1" applyAlignment="1">
      <alignment horizontal="center" vertical="center" wrapText="1"/>
    </xf>
    <xf numFmtId="164" fontId="3" fillId="0" borderId="0" xfId="0" applyNumberFormat="1" applyFont="1" applyAlignment="1">
      <alignment horizontal="center" wrapText="1"/>
    </xf>
    <xf numFmtId="0" fontId="6" fillId="0" borderId="0" xfId="0" applyFont="1" applyAlignment="1">
      <alignment vertical="center" wrapText="1"/>
    </xf>
    <xf numFmtId="0" fontId="3" fillId="0" borderId="0" xfId="0" applyFont="1" applyAlignment="1">
      <alignment wrapText="1"/>
    </xf>
    <xf numFmtId="165" fontId="3" fillId="0" borderId="0" xfId="0" applyNumberFormat="1" applyFont="1" applyAlignment="1">
      <alignment wrapText="1"/>
    </xf>
    <xf numFmtId="4" fontId="3" fillId="0" borderId="0" xfId="0" applyNumberFormat="1" applyFont="1" applyAlignment="1">
      <alignment wrapText="1"/>
    </xf>
    <xf numFmtId="1" fontId="2" fillId="0" borderId="0" xfId="0" applyNumberFormat="1" applyFont="1" applyAlignment="1">
      <alignment wrapText="1"/>
    </xf>
    <xf numFmtId="0" fontId="3" fillId="0" borderId="0" xfId="0" applyFont="1" applyAlignment="1">
      <alignment vertical="center" wrapText="1"/>
    </xf>
    <xf numFmtId="14" fontId="2" fillId="0" borderId="0" xfId="0" applyNumberFormat="1" applyFont="1" applyAlignment="1">
      <alignment wrapText="1"/>
    </xf>
    <xf numFmtId="0" fontId="2" fillId="0" borderId="0" xfId="0" applyFont="1" applyAlignment="1">
      <alignment horizontal="center" vertical="center"/>
    </xf>
    <xf numFmtId="165" fontId="2" fillId="0" borderId="0" xfId="0" applyNumberFormat="1" applyFont="1"/>
    <xf numFmtId="165" fontId="2" fillId="0" borderId="0" xfId="0" applyNumberFormat="1" applyFont="1" applyAlignment="1">
      <alignment horizontal="center"/>
    </xf>
    <xf numFmtId="0" fontId="2" fillId="0" borderId="0" xfId="0" applyFont="1" applyAlignment="1">
      <alignment horizontal="center" wrapText="1"/>
    </xf>
    <xf numFmtId="0" fontId="2" fillId="0" borderId="0" xfId="0" applyFont="1" applyAlignment="1">
      <alignment horizontal="center"/>
    </xf>
    <xf numFmtId="0" fontId="7" fillId="0" borderId="0" xfId="0" applyFont="1" applyAlignment="1">
      <alignment horizontal="center" vertical="center"/>
    </xf>
    <xf numFmtId="165" fontId="2" fillId="0" borderId="0" xfId="0" applyNumberFormat="1" applyFont="1" applyAlignment="1">
      <alignment vertical="center"/>
    </xf>
    <xf numFmtId="0" fontId="2" fillId="0" borderId="0" xfId="0" applyFont="1" applyAlignment="1">
      <alignment vertical="center"/>
    </xf>
    <xf numFmtId="0" fontId="3" fillId="0" borderId="6" xfId="0" applyFont="1" applyBorder="1" applyAlignment="1">
      <alignment horizontal="center" vertical="center" wrapText="1"/>
    </xf>
    <xf numFmtId="165" fontId="3" fillId="0" borderId="1" xfId="0" applyNumberFormat="1" applyFont="1" applyBorder="1" applyAlignment="1">
      <alignment horizontal="center" vertical="center"/>
    </xf>
    <xf numFmtId="165" fontId="3"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6" fillId="0" borderId="7" xfId="0" applyFont="1" applyBorder="1" applyAlignment="1">
      <alignment horizontal="left" vertical="center" wrapText="1"/>
    </xf>
    <xf numFmtId="0" fontId="2" fillId="0" borderId="1" xfId="0" applyFont="1" applyBorder="1"/>
    <xf numFmtId="0" fontId="3" fillId="0" borderId="6" xfId="0" applyFont="1" applyBorder="1" applyAlignment="1">
      <alignment horizontal="center" vertical="center"/>
    </xf>
    <xf numFmtId="0" fontId="3" fillId="0" borderId="1" xfId="0" applyFont="1" applyBorder="1" applyAlignment="1">
      <alignment horizontal="center" vertical="center"/>
    </xf>
    <xf numFmtId="165" fontId="3" fillId="0" borderId="1" xfId="0" applyNumberFormat="1" applyFont="1" applyBorder="1" applyAlignment="1">
      <alignment vertical="center"/>
    </xf>
    <xf numFmtId="4" fontId="3" fillId="0" borderId="0" xfId="0" applyNumberFormat="1" applyFont="1" applyAlignment="1">
      <alignment vertical="center" wrapText="1"/>
    </xf>
    <xf numFmtId="0" fontId="3" fillId="0" borderId="0" xfId="0" applyFont="1" applyAlignment="1">
      <alignment horizontal="center" vertical="center"/>
    </xf>
    <xf numFmtId="165" fontId="3" fillId="0" borderId="0" xfId="0" applyNumberFormat="1" applyFont="1" applyAlignment="1">
      <alignment horizontal="center" vertical="center"/>
    </xf>
    <xf numFmtId="165" fontId="3" fillId="0" borderId="0" xfId="0" applyNumberFormat="1" applyFont="1" applyAlignment="1">
      <alignment vertical="center"/>
    </xf>
    <xf numFmtId="165" fontId="3" fillId="0" borderId="0" xfId="0" applyNumberFormat="1" applyFont="1" applyAlignment="1">
      <alignment vertical="center" wrapText="1"/>
    </xf>
    <xf numFmtId="0" fontId="6" fillId="0" borderId="0" xfId="0" applyFont="1" applyAlignment="1">
      <alignment horizontal="left" vertical="center" wrapText="1"/>
    </xf>
    <xf numFmtId="164" fontId="10" fillId="0" borderId="0" xfId="0" applyNumberFormat="1" applyFont="1" applyAlignment="1">
      <alignment horizontal="center" vertical="center" wrapText="1"/>
    </xf>
    <xf numFmtId="165" fontId="2" fillId="0" borderId="2" xfId="0" applyNumberFormat="1" applyFont="1" applyBorder="1" applyAlignment="1">
      <alignment horizontal="center" vertical="center" wrapText="1"/>
    </xf>
    <xf numFmtId="164" fontId="10" fillId="0" borderId="0" xfId="0" applyNumberFormat="1" applyFont="1" applyAlignment="1">
      <alignment horizontal="center" vertical="center"/>
    </xf>
    <xf numFmtId="0" fontId="12" fillId="0" borderId="1" xfId="0" applyFont="1" applyBorder="1" applyAlignment="1">
      <alignment vertical="center" wrapText="1"/>
    </xf>
    <xf numFmtId="0" fontId="8" fillId="0" borderId="0" xfId="0" applyFont="1" applyAlignment="1">
      <alignment horizontal="center" vertical="center" wrapText="1"/>
    </xf>
    <xf numFmtId="167" fontId="8" fillId="0" borderId="1" xfId="0" applyNumberFormat="1" applyFont="1" applyBorder="1" applyAlignment="1">
      <alignment horizontal="center" vertical="center" wrapText="1"/>
    </xf>
    <xf numFmtId="4" fontId="3" fillId="0" borderId="1" xfId="0" applyNumberFormat="1" applyFont="1" applyBorder="1" applyAlignment="1">
      <alignment vertical="center"/>
    </xf>
    <xf numFmtId="0" fontId="3" fillId="7" borderId="6" xfId="0" applyFont="1" applyFill="1" applyBorder="1" applyAlignment="1">
      <alignment horizontal="center" vertical="center"/>
    </xf>
    <xf numFmtId="0" fontId="3" fillId="7" borderId="1" xfId="0" applyFont="1" applyFill="1" applyBorder="1" applyAlignment="1">
      <alignment vertical="center"/>
    </xf>
    <xf numFmtId="0" fontId="3" fillId="7" borderId="1" xfId="0" applyFont="1" applyFill="1" applyBorder="1" applyAlignment="1">
      <alignment horizontal="center" vertical="center"/>
    </xf>
    <xf numFmtId="165" fontId="3" fillId="7" borderId="1" xfId="0" applyNumberFormat="1" applyFont="1" applyFill="1" applyBorder="1" applyAlignment="1">
      <alignment horizontal="center" vertical="center"/>
    </xf>
    <xf numFmtId="165" fontId="3" fillId="7" borderId="2" xfId="0" applyNumberFormat="1" applyFont="1" applyFill="1" applyBorder="1" applyAlignment="1">
      <alignment horizontal="center" vertical="center"/>
    </xf>
    <xf numFmtId="0" fontId="3" fillId="7" borderId="1" xfId="0" applyFont="1" applyFill="1" applyBorder="1" applyAlignment="1">
      <alignment horizontal="center" vertical="center" wrapText="1"/>
    </xf>
    <xf numFmtId="0" fontId="3" fillId="7" borderId="1" xfId="0" applyFont="1" applyFill="1" applyBorder="1" applyAlignment="1">
      <alignment vertical="center" wrapText="1"/>
    </xf>
    <xf numFmtId="0" fontId="2" fillId="8" borderId="1" xfId="0" applyFont="1" applyFill="1" applyBorder="1"/>
    <xf numFmtId="0" fontId="2" fillId="8" borderId="0" xfId="0" applyFont="1" applyFill="1"/>
    <xf numFmtId="0" fontId="3" fillId="7" borderId="0" xfId="0" applyFont="1" applyFill="1" applyAlignment="1">
      <alignment horizontal="center" vertical="center"/>
    </xf>
    <xf numFmtId="166" fontId="13" fillId="0" borderId="0" xfId="0" applyNumberFormat="1" applyFont="1" applyAlignment="1">
      <alignment horizontal="center" vertical="center" wrapText="1"/>
    </xf>
    <xf numFmtId="0" fontId="14" fillId="3" borderId="1" xfId="0" applyFont="1" applyFill="1" applyBorder="1" applyAlignment="1">
      <alignment horizontal="center" vertical="center" wrapText="1"/>
    </xf>
    <xf numFmtId="0" fontId="15" fillId="5" borderId="1" xfId="0" applyFont="1" applyFill="1" applyBorder="1" applyAlignment="1">
      <alignment vertical="center"/>
    </xf>
    <xf numFmtId="0" fontId="14" fillId="3" borderId="1" xfId="0" applyFont="1" applyFill="1" applyBorder="1" applyAlignment="1">
      <alignment horizontal="center" wrapText="1"/>
    </xf>
    <xf numFmtId="165" fontId="14" fillId="3" borderId="1" xfId="0" applyNumberFormat="1" applyFont="1" applyFill="1" applyBorder="1" applyAlignment="1">
      <alignment wrapText="1"/>
    </xf>
    <xf numFmtId="0" fontId="17" fillId="6" borderId="9" xfId="0" applyFont="1" applyFill="1" applyBorder="1" applyAlignment="1">
      <alignment horizontal="center" vertical="center" wrapText="1"/>
    </xf>
    <xf numFmtId="165" fontId="14" fillId="3" borderId="1" xfId="0" applyNumberFormat="1" applyFont="1" applyFill="1" applyBorder="1" applyAlignment="1">
      <alignment horizontal="center" wrapText="1"/>
    </xf>
    <xf numFmtId="0" fontId="18" fillId="3" borderId="1" xfId="0" applyFont="1" applyFill="1" applyBorder="1" applyAlignment="1">
      <alignment horizontal="center" wrapText="1"/>
    </xf>
    <xf numFmtId="4" fontId="14" fillId="3" borderId="1" xfId="0" applyNumberFormat="1" applyFont="1" applyFill="1" applyBorder="1" applyAlignment="1">
      <alignment wrapText="1"/>
    </xf>
    <xf numFmtId="1" fontId="16" fillId="3" borderId="1" xfId="0" applyNumberFormat="1" applyFont="1" applyFill="1" applyBorder="1" applyAlignment="1">
      <alignment wrapText="1"/>
    </xf>
    <xf numFmtId="165" fontId="14" fillId="3" borderId="1" xfId="0" applyNumberFormat="1" applyFont="1" applyFill="1" applyBorder="1" applyAlignment="1">
      <alignment horizontal="center" vertical="center" wrapText="1"/>
    </xf>
    <xf numFmtId="0" fontId="14" fillId="3" borderId="1" xfId="0" applyFont="1" applyFill="1" applyBorder="1" applyAlignment="1">
      <alignment wrapText="1"/>
    </xf>
    <xf numFmtId="0" fontId="14" fillId="3" borderId="1" xfId="0" applyFont="1" applyFill="1" applyBorder="1" applyAlignment="1">
      <alignment vertical="center" wrapText="1"/>
    </xf>
    <xf numFmtId="0" fontId="16" fillId="0" borderId="0" xfId="0" applyFont="1"/>
    <xf numFmtId="0" fontId="9" fillId="0" borderId="0" xfId="0" applyFont="1" applyAlignment="1">
      <alignment horizontal="center" vertical="center" wrapText="1"/>
    </xf>
    <xf numFmtId="0" fontId="19" fillId="2" borderId="3"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20" fillId="2" borderId="4" xfId="0" applyFont="1" applyFill="1" applyBorder="1" applyAlignment="1">
      <alignment horizontal="center" vertical="center" textRotation="90" wrapText="1"/>
    </xf>
    <xf numFmtId="165" fontId="19" fillId="2" borderId="4" xfId="0" applyNumberFormat="1" applyFont="1" applyFill="1" applyBorder="1" applyAlignment="1">
      <alignment horizontal="center" vertical="center" wrapText="1"/>
    </xf>
    <xf numFmtId="165" fontId="19" fillId="4" borderId="4" xfId="0" applyNumberFormat="1" applyFont="1" applyFill="1" applyBorder="1" applyAlignment="1">
      <alignment horizontal="center" vertical="center" wrapText="1"/>
    </xf>
    <xf numFmtId="0" fontId="20" fillId="2" borderId="4" xfId="0" applyFont="1" applyFill="1" applyBorder="1" applyAlignment="1">
      <alignment horizontal="center" vertical="center" wrapText="1"/>
    </xf>
    <xf numFmtId="4" fontId="19" fillId="2" borderId="4" xfId="0" applyNumberFormat="1" applyFont="1" applyFill="1" applyBorder="1" applyAlignment="1">
      <alignment horizontal="center" vertical="center" wrapText="1"/>
    </xf>
    <xf numFmtId="0" fontId="20" fillId="4" borderId="5" xfId="0" applyFont="1" applyFill="1" applyBorder="1" applyAlignment="1">
      <alignment horizontal="center" vertical="center" wrapText="1"/>
    </xf>
    <xf numFmtId="0" fontId="21" fillId="0" borderId="1" xfId="0" applyFont="1" applyBorder="1" applyAlignment="1">
      <alignment horizontal="center" vertical="center"/>
    </xf>
    <xf numFmtId="0" fontId="21" fillId="0" borderId="0" xfId="0" applyFont="1" applyAlignment="1">
      <alignment horizontal="center" vertical="center"/>
    </xf>
    <xf numFmtId="14" fontId="2" fillId="0" borderId="0" xfId="0" applyNumberFormat="1" applyFont="1"/>
    <xf numFmtId="1" fontId="21" fillId="2" borderId="14" xfId="0" applyNumberFormat="1" applyFont="1" applyFill="1" applyBorder="1" applyAlignment="1">
      <alignment horizontal="center" vertical="center" wrapText="1"/>
    </xf>
    <xf numFmtId="0" fontId="20" fillId="2" borderId="15" xfId="0" applyFont="1" applyFill="1" applyBorder="1" applyAlignment="1">
      <alignment horizontal="center" vertical="center" wrapText="1"/>
    </xf>
    <xf numFmtId="1" fontId="2" fillId="0" borderId="1" xfId="0" applyNumberFormat="1" applyFont="1" applyBorder="1" applyAlignment="1">
      <alignment horizontal="right" vertical="center" wrapText="1"/>
    </xf>
    <xf numFmtId="165" fontId="19" fillId="2" borderId="16" xfId="0" applyNumberFormat="1" applyFont="1" applyFill="1" applyBorder="1" applyAlignment="1">
      <alignment horizontal="center" vertical="center" wrapText="1"/>
    </xf>
    <xf numFmtId="165" fontId="3" fillId="0" borderId="17" xfId="0" applyNumberFormat="1" applyFont="1" applyBorder="1" applyAlignment="1">
      <alignment horizontal="center" vertical="center" wrapText="1"/>
    </xf>
    <xf numFmtId="165" fontId="3" fillId="0" borderId="17" xfId="0" applyNumberFormat="1" applyFont="1" applyBorder="1" applyAlignment="1">
      <alignment horizontal="center" vertical="center"/>
    </xf>
    <xf numFmtId="165" fontId="3" fillId="0" borderId="17" xfId="0" applyNumberFormat="1" applyFont="1" applyBorder="1" applyAlignment="1">
      <alignment horizontal="right" vertical="center" wrapText="1"/>
    </xf>
    <xf numFmtId="1" fontId="2" fillId="0" borderId="0" xfId="0" applyNumberFormat="1" applyFont="1" applyAlignment="1">
      <alignment horizontal="right" vertical="center" wrapText="1"/>
    </xf>
    <xf numFmtId="14" fontId="23" fillId="0" borderId="0" xfId="0" applyNumberFormat="1" applyFont="1"/>
    <xf numFmtId="167" fontId="23" fillId="0" borderId="0" xfId="0" applyNumberFormat="1" applyFont="1" applyAlignment="1">
      <alignment horizontal="center" vertical="center" wrapText="1"/>
    </xf>
    <xf numFmtId="0" fontId="9" fillId="7" borderId="0" xfId="0" applyFont="1" applyFill="1" applyAlignment="1">
      <alignment horizontal="center" vertical="center"/>
    </xf>
    <xf numFmtId="0" fontId="23" fillId="0" borderId="0" xfId="0" applyFont="1" applyAlignment="1">
      <alignment horizontal="center" vertical="center" wrapText="1"/>
    </xf>
    <xf numFmtId="166" fontId="23" fillId="0" borderId="0" xfId="0" applyNumberFormat="1" applyFont="1" applyAlignment="1">
      <alignment horizontal="center" vertical="center" wrapText="1"/>
    </xf>
    <xf numFmtId="1" fontId="7" fillId="0" borderId="1" xfId="0" applyNumberFormat="1" applyFont="1" applyBorder="1" applyAlignment="1">
      <alignment horizontal="right" vertical="center" wrapText="1"/>
    </xf>
    <xf numFmtId="164" fontId="19" fillId="2" borderId="4" xfId="0" applyNumberFormat="1" applyFont="1" applyFill="1" applyBorder="1" applyAlignment="1">
      <alignment horizontal="center" vertical="center" wrapText="1"/>
    </xf>
    <xf numFmtId="164" fontId="9" fillId="7" borderId="1" xfId="0" applyNumberFormat="1" applyFont="1" applyFill="1" applyBorder="1" applyAlignment="1">
      <alignment horizontal="center" vertical="center"/>
    </xf>
    <xf numFmtId="164" fontId="10" fillId="7" borderId="1" xfId="0" applyNumberFormat="1" applyFont="1" applyFill="1" applyBorder="1" applyAlignment="1">
      <alignment horizontal="center" vertical="center"/>
    </xf>
    <xf numFmtId="164" fontId="7" fillId="7" borderId="1" xfId="0" applyNumberFormat="1" applyFont="1" applyFill="1" applyBorder="1" applyAlignment="1">
      <alignment horizontal="center" vertical="center"/>
    </xf>
    <xf numFmtId="164" fontId="10" fillId="7" borderId="17" xfId="0" applyNumberFormat="1" applyFont="1" applyFill="1" applyBorder="1" applyAlignment="1">
      <alignment horizontal="center" vertical="center"/>
    </xf>
    <xf numFmtId="164" fontId="10" fillId="7" borderId="0" xfId="0" applyNumberFormat="1" applyFont="1" applyFill="1" applyAlignment="1">
      <alignment horizontal="center" vertical="center"/>
    </xf>
    <xf numFmtId="0" fontId="3" fillId="7" borderId="7" xfId="0" applyFont="1" applyFill="1" applyBorder="1" applyAlignment="1">
      <alignment horizontal="left" vertical="center" wrapText="1"/>
    </xf>
    <xf numFmtId="164" fontId="9" fillId="7" borderId="0" xfId="0" applyNumberFormat="1" applyFont="1" applyFill="1" applyAlignment="1">
      <alignment horizontal="center" vertical="center"/>
    </xf>
    <xf numFmtId="164" fontId="24" fillId="7" borderId="0" xfId="0" applyNumberFormat="1" applyFont="1" applyFill="1" applyAlignment="1">
      <alignment horizontal="center" vertical="center"/>
    </xf>
    <xf numFmtId="14" fontId="23" fillId="0" borderId="0" xfId="0" applyNumberFormat="1" applyFont="1" applyAlignment="1">
      <alignment horizontal="center" vertical="center"/>
    </xf>
    <xf numFmtId="0" fontId="25" fillId="2" borderId="8" xfId="0" applyFont="1" applyFill="1" applyBorder="1" applyAlignment="1">
      <alignment horizontal="center" vertical="center" wrapText="1"/>
    </xf>
    <xf numFmtId="0" fontId="22" fillId="3" borderId="10"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7" fillId="6" borderId="11" xfId="0" applyFont="1" applyFill="1" applyBorder="1" applyAlignment="1">
      <alignment horizontal="center" vertical="center" wrapText="1"/>
    </xf>
    <xf numFmtId="0" fontId="17" fillId="6" borderId="12" xfId="0" applyFont="1" applyFill="1" applyBorder="1" applyAlignment="1">
      <alignment horizontal="center" vertical="center" wrapText="1"/>
    </xf>
    <xf numFmtId="0" fontId="17" fillId="6" borderId="13" xfId="0" applyFont="1" applyFill="1" applyBorder="1" applyAlignment="1">
      <alignment horizontal="center" vertical="center" wrapText="1"/>
    </xf>
  </cellXfs>
  <cellStyles count="1">
    <cellStyle name="Normal" xfId="0" builtinId="0"/>
  </cellStyles>
  <dxfs count="7">
    <dxf>
      <font>
        <color theme="0"/>
      </font>
    </dxf>
    <dxf>
      <font>
        <b/>
        <i val="0"/>
        <color rgb="FFC00000"/>
      </font>
      <fill>
        <patternFill patternType="none">
          <bgColor auto="1"/>
        </patternFill>
      </fill>
    </dxf>
    <dxf>
      <font>
        <b/>
        <i val="0"/>
        <color rgb="FFC00000"/>
      </font>
    </dxf>
    <dxf>
      <font>
        <b/>
        <i val="0"/>
        <color rgb="FFC00000"/>
      </font>
    </dxf>
    <dxf>
      <font>
        <b/>
        <i val="0"/>
        <color rgb="FF00B050"/>
      </font>
    </dxf>
    <dxf>
      <font>
        <b/>
        <i val="0"/>
        <color rgb="FFC00000"/>
      </font>
      <fill>
        <patternFill patternType="none">
          <bgColor auto="1"/>
        </patternFill>
      </fill>
    </dxf>
    <dxf>
      <font>
        <b/>
        <i val="0"/>
        <color rgb="FFFF0000"/>
      </font>
    </dxf>
  </dxfs>
  <tableStyles count="0" defaultTableStyle="TableStyleMedium2" defaultPivotStyle="PivotStyleLight16"/>
  <colors>
    <mruColors>
      <color rgb="FF0000FF"/>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3.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c750e3svm1\dep_idp\DOSSIER%20DE%20TRAVAIL%20DEPARTEMENT\27_DOSSIER%20SM\2%20-%20Technique\04%20-%20Maintenance\PERIMETRE%20DE%20MAINTENANCE%20DES%20CHAUDIERES%20INDIVIDUELLES%20GAZ%20VF.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C750e3SVM1\DEP_IDP\12_DPE\RAPPORTS%20DPE\Cartographie%20DPE_Patrimoine%20habitation_3T%202024.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AC750e3SVM1\DEP_IDP\02_TECHNIQUE\02_MULTISITES\06-Reporting\Suivi%20vacance\2024\En%20cours%20au%2031-07-2024_Habitation.xlsx" TargetMode="External"/><Relationship Id="rId1" Type="http://schemas.openxmlformats.org/officeDocument/2006/relationships/externalLinkPath" Target="file:///\\AC750e3SVM1\DEP_IDP\02_TECHNIQUE\02_MULTISITES\06-Reporting\Suivi%20vacance\2024\En%20cours%20au%2031-07-2024_Habit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uessant"/>
      <sheetName val="Raspail"/>
      <sheetName val="Beaubourg"/>
      <sheetName val="Legendre"/>
      <sheetName val="Du Bellay"/>
      <sheetName val="Jean-Mermoz"/>
      <sheetName val="Laos"/>
      <sheetName val="Monceau"/>
      <sheetName val="Villiers"/>
      <sheetName val="TOTAL"/>
      <sheetName val="Synthèse"/>
    </sheetNames>
    <sheetDataSet>
      <sheetData sheetId="0"/>
      <sheetData sheetId="1"/>
      <sheetData sheetId="2"/>
      <sheetData sheetId="3"/>
      <sheetData sheetId="4"/>
      <sheetData sheetId="5"/>
      <sheetData sheetId="6"/>
      <sheetData sheetId="7"/>
      <sheetData sheetId="8"/>
      <sheetData sheetId="9">
        <row r="5">
          <cell r="A5" t="str">
            <v>CONCAT</v>
          </cell>
          <cell r="B5" t="str">
            <v>N° Imm.</v>
          </cell>
          <cell r="C5" t="str">
            <v>Adresse</v>
          </cell>
          <cell r="D5" t="str">
            <v>Code Postal Immeuble</v>
          </cell>
          <cell r="E5" t="str">
            <v>Ville Immeuble</v>
          </cell>
          <cell r="F5" t="str">
            <v>N° Lot</v>
          </cell>
          <cell r="G5" t="str">
            <v>Typologie du lot</v>
          </cell>
          <cell r="H5" t="str">
            <v>Bâtiment</v>
          </cell>
          <cell r="I5" t="str">
            <v>Etage</v>
          </cell>
          <cell r="J5" t="str">
            <v>Surface</v>
          </cell>
          <cell r="K5" t="str">
            <v>Nom Locataire</v>
          </cell>
          <cell r="L5" t="str">
            <v>Nom de l'équipement</v>
          </cell>
          <cell r="M5" t="str">
            <v>Type d'équipement selon DPE</v>
          </cell>
        </row>
        <row r="6">
          <cell r="A6" t="str">
            <v>10594</v>
          </cell>
          <cell r="B6">
            <v>81059</v>
          </cell>
          <cell r="C6" t="str">
            <v>79 AVENUE DE VILLIERS</v>
          </cell>
          <cell r="D6" t="str">
            <v>75017</v>
          </cell>
          <cell r="E6" t="str">
            <v>PARIS</v>
          </cell>
          <cell r="F6">
            <v>4</v>
          </cell>
          <cell r="G6" t="str">
            <v>7 pièces</v>
          </cell>
          <cell r="H6" t="str">
            <v>000</v>
          </cell>
          <cell r="I6" t="str">
            <v>2</v>
          </cell>
          <cell r="J6" t="str">
            <v>229</v>
          </cell>
          <cell r="K6" t="str">
            <v xml:space="preserve">AMBASSADE DES USA </v>
          </cell>
          <cell r="L6" t="str">
            <v>HYDROCONFORT 23 IF BALLON 120</v>
          </cell>
          <cell r="M6" t="str">
            <v>Chaudière individuelle gaz</v>
          </cell>
          <cell r="N6" t="str">
            <v>C</v>
          </cell>
        </row>
        <row r="7">
          <cell r="A7" t="str">
            <v>10595</v>
          </cell>
          <cell r="B7">
            <v>81059</v>
          </cell>
          <cell r="C7" t="str">
            <v>79 AVENUE DE VILLIERS</v>
          </cell>
          <cell r="D7" t="str">
            <v>75017</v>
          </cell>
          <cell r="E7" t="str">
            <v>PARIS</v>
          </cell>
          <cell r="F7">
            <v>5</v>
          </cell>
          <cell r="G7" t="str">
            <v>7 pièces</v>
          </cell>
          <cell r="H7" t="str">
            <v>000</v>
          </cell>
          <cell r="I7" t="str">
            <v>3</v>
          </cell>
          <cell r="J7" t="str">
            <v>229</v>
          </cell>
          <cell r="K7" t="str">
            <v xml:space="preserve">DES ETATS UNIS </v>
          </cell>
          <cell r="L7" t="str">
            <v>HM VISIO EVO 32 M VEN</v>
          </cell>
          <cell r="M7" t="str">
            <v>Chaudière individuelle gaz</v>
          </cell>
          <cell r="N7" t="str">
            <v>C</v>
          </cell>
        </row>
        <row r="8">
          <cell r="A8" t="str">
            <v>10596</v>
          </cell>
          <cell r="B8">
            <v>81059</v>
          </cell>
          <cell r="C8" t="str">
            <v>79 AVENUE DE VILLIERS</v>
          </cell>
          <cell r="D8" t="str">
            <v>75017</v>
          </cell>
          <cell r="E8" t="str">
            <v>PARIS</v>
          </cell>
          <cell r="F8">
            <v>6</v>
          </cell>
          <cell r="G8" t="str">
            <v>3 pièces</v>
          </cell>
          <cell r="H8" t="str">
            <v>000</v>
          </cell>
          <cell r="I8" t="str">
            <v>4</v>
          </cell>
          <cell r="J8" t="str">
            <v>76</v>
          </cell>
          <cell r="K8" t="str">
            <v>HAKIM FREDERIC POUR Y LOGER FLORENCE PARIENTE</v>
          </cell>
          <cell r="L8" t="str">
            <v>ACLEIS NGVM24-6H</v>
          </cell>
          <cell r="M8" t="str">
            <v>Chaudière individuelle gaz</v>
          </cell>
          <cell r="N8" t="str">
            <v>C</v>
          </cell>
        </row>
        <row r="9">
          <cell r="A9" t="str">
            <v>10597</v>
          </cell>
          <cell r="B9">
            <v>81059</v>
          </cell>
          <cell r="C9" t="str">
            <v>79 AVENUE DE VILLIERS</v>
          </cell>
          <cell r="D9" t="str">
            <v>75017</v>
          </cell>
          <cell r="E9" t="str">
            <v>PARIS</v>
          </cell>
          <cell r="F9">
            <v>7</v>
          </cell>
          <cell r="G9" t="str">
            <v>5 pièces</v>
          </cell>
          <cell r="H9" t="str">
            <v>000</v>
          </cell>
          <cell r="I9" t="str">
            <v>5</v>
          </cell>
          <cell r="J9" t="str">
            <v>167</v>
          </cell>
          <cell r="K9" t="str">
            <v>JOLLY Pascal BELHOMME Séverine</v>
          </cell>
          <cell r="L9" t="str">
            <v>HYDROCONFORT 23 FF 80/450</v>
          </cell>
          <cell r="M9" t="str">
            <v>Chaudière individuelle gaz</v>
          </cell>
          <cell r="N9" t="str">
            <v>C</v>
          </cell>
        </row>
        <row r="10">
          <cell r="A10" t="str">
            <v>10598</v>
          </cell>
          <cell r="B10">
            <v>81059</v>
          </cell>
          <cell r="C10" t="str">
            <v>79 AVENUE DE VILLIERS</v>
          </cell>
          <cell r="D10" t="str">
            <v>75017</v>
          </cell>
          <cell r="E10" t="str">
            <v>PARIS</v>
          </cell>
          <cell r="F10">
            <v>8</v>
          </cell>
          <cell r="G10" t="str">
            <v>3 pièces</v>
          </cell>
          <cell r="H10" t="str">
            <v>000</v>
          </cell>
          <cell r="I10" t="str">
            <v>5</v>
          </cell>
          <cell r="J10" t="str">
            <v>71,78</v>
          </cell>
          <cell r="K10" t="str">
            <v xml:space="preserve">LOISEAU - GIRBES </v>
          </cell>
          <cell r="L10" t="str">
            <v>HYDROVENTOUSE 23</v>
          </cell>
          <cell r="M10" t="str">
            <v>Chaudière individuelle gaz</v>
          </cell>
          <cell r="N10" t="str">
            <v>C</v>
          </cell>
        </row>
        <row r="11">
          <cell r="A11" t="str">
            <v>10599</v>
          </cell>
          <cell r="B11">
            <v>81059</v>
          </cell>
          <cell r="C11" t="str">
            <v>79 AVENUE DE VILLIERS</v>
          </cell>
          <cell r="D11" t="str">
            <v>75017</v>
          </cell>
          <cell r="E11" t="str">
            <v>PARIS</v>
          </cell>
          <cell r="F11">
            <v>9</v>
          </cell>
          <cell r="G11" t="str">
            <v>5 pièces</v>
          </cell>
          <cell r="H11" t="str">
            <v>000</v>
          </cell>
          <cell r="I11" t="str">
            <v>4</v>
          </cell>
          <cell r="J11" t="str">
            <v>167</v>
          </cell>
          <cell r="K11" t="str">
            <v>GRINDALL William &amp; PARKINSON Gemma</v>
          </cell>
          <cell r="L11" t="str">
            <v>FRISQUET - HC CONDENS VISIO 20KW 80+R GN</v>
          </cell>
          <cell r="M11" t="str">
            <v>Chaudière individuelle gaz</v>
          </cell>
          <cell r="N11" t="str">
            <v>C</v>
          </cell>
        </row>
        <row r="12">
          <cell r="A12" t="str">
            <v>105910</v>
          </cell>
          <cell r="B12">
            <v>81059</v>
          </cell>
          <cell r="C12" t="str">
            <v>79 AVENUE DE VILLIERS</v>
          </cell>
          <cell r="D12" t="str">
            <v>75017</v>
          </cell>
          <cell r="E12" t="str">
            <v>PARIS</v>
          </cell>
          <cell r="F12">
            <v>10</v>
          </cell>
          <cell r="G12" t="str">
            <v>4 pièces</v>
          </cell>
          <cell r="H12" t="str">
            <v>000</v>
          </cell>
          <cell r="I12" t="str">
            <v>6</v>
          </cell>
          <cell r="J12" t="str">
            <v>114</v>
          </cell>
          <cell r="K12" t="str">
            <v>LACOTE Bruno LACOTE Elisabeth</v>
          </cell>
          <cell r="L12" t="str">
            <v>ISOMAX CONDENS F 35</v>
          </cell>
          <cell r="M12" t="str">
            <v>Chaudière individuelle gaz</v>
          </cell>
          <cell r="N12" t="str">
            <v>C</v>
          </cell>
        </row>
        <row r="13">
          <cell r="A13" t="str">
            <v>105911</v>
          </cell>
          <cell r="B13">
            <v>81059</v>
          </cell>
          <cell r="C13" t="str">
            <v>79 AVENUE DE VILLIERS</v>
          </cell>
          <cell r="D13" t="str">
            <v>75017</v>
          </cell>
          <cell r="E13" t="str">
            <v>PARIS</v>
          </cell>
          <cell r="F13">
            <v>11</v>
          </cell>
          <cell r="G13" t="str">
            <v>5 pièces</v>
          </cell>
          <cell r="H13" t="str">
            <v>000</v>
          </cell>
          <cell r="I13" t="str">
            <v>6</v>
          </cell>
          <cell r="J13" t="str">
            <v>149</v>
          </cell>
          <cell r="K13" t="str">
            <v>AVRIL Mathieu &amp; POLLET Elodie</v>
          </cell>
          <cell r="L13" t="str">
            <v>HYDROCONFORT EVO 25 FF BAL 80</v>
          </cell>
          <cell r="M13" t="str">
            <v>Chaudière individuelle gaz</v>
          </cell>
          <cell r="N13" t="str">
            <v>C</v>
          </cell>
        </row>
        <row r="14">
          <cell r="A14" t="str">
            <v>105912</v>
          </cell>
          <cell r="B14">
            <v>81059</v>
          </cell>
          <cell r="C14" t="str">
            <v>79 AVENUE DE VILLIERS</v>
          </cell>
          <cell r="D14" t="str">
            <v>75017</v>
          </cell>
          <cell r="E14" t="str">
            <v>PARIS</v>
          </cell>
          <cell r="F14">
            <v>12</v>
          </cell>
          <cell r="G14" t="str">
            <v>5 pièces</v>
          </cell>
          <cell r="H14" t="str">
            <v>000</v>
          </cell>
          <cell r="I14" t="str">
            <v>6</v>
          </cell>
          <cell r="J14" t="str">
            <v>93</v>
          </cell>
          <cell r="K14" t="str">
            <v>MARCHAL HANNS OLVIE ET MLLE SAVIGNON ISABELLE</v>
          </cell>
          <cell r="L14" t="str">
            <v>HYDROCONFORT CONDENS 20/80</v>
          </cell>
          <cell r="M14" t="str">
            <v>Chaudière individuelle gaz</v>
          </cell>
          <cell r="N14" t="str">
            <v>C</v>
          </cell>
        </row>
        <row r="15">
          <cell r="A15" t="str">
            <v>10591001</v>
          </cell>
          <cell r="B15">
            <v>81059</v>
          </cell>
          <cell r="C15" t="str">
            <v>79 AVENUE DE VILLIERS</v>
          </cell>
          <cell r="D15" t="str">
            <v>75017</v>
          </cell>
          <cell r="E15" t="str">
            <v>PARIS</v>
          </cell>
          <cell r="F15">
            <v>1001</v>
          </cell>
          <cell r="G15" t="str">
            <v>2 pièces</v>
          </cell>
          <cell r="H15" t="str">
            <v>000</v>
          </cell>
          <cell r="I15" t="str">
            <v>RC</v>
          </cell>
          <cell r="J15" t="str">
            <v>68</v>
          </cell>
          <cell r="K15" t="str">
            <v xml:space="preserve">LEVY Joseph </v>
          </cell>
          <cell r="L15" t="str">
            <v>HYDROCONFORT 23 FF 80/450</v>
          </cell>
          <cell r="M15" t="str">
            <v>Chaudière individuelle gaz</v>
          </cell>
          <cell r="N15" t="str">
            <v>C</v>
          </cell>
        </row>
        <row r="16">
          <cell r="A16" t="str">
            <v>10591011</v>
          </cell>
          <cell r="B16">
            <v>81059</v>
          </cell>
          <cell r="C16" t="str">
            <v>79 AVENUE DE VILLIERS</v>
          </cell>
          <cell r="D16" t="str">
            <v>75017</v>
          </cell>
          <cell r="E16" t="str">
            <v>PARIS</v>
          </cell>
          <cell r="F16">
            <v>1011</v>
          </cell>
          <cell r="G16" t="str">
            <v>2 pièces</v>
          </cell>
          <cell r="H16" t="str">
            <v>000</v>
          </cell>
          <cell r="I16" t="str">
            <v>RC</v>
          </cell>
          <cell r="J16" t="str">
            <v>63</v>
          </cell>
          <cell r="K16" t="str">
            <v xml:space="preserve">ARMANET François </v>
          </cell>
          <cell r="L16" t="str">
            <v>HYDRO CONF FF 80 L</v>
          </cell>
          <cell r="M16" t="str">
            <v>Chaudière individuelle gaz</v>
          </cell>
          <cell r="N16" t="str">
            <v>C</v>
          </cell>
        </row>
        <row r="17">
          <cell r="A17" t="str">
            <v>10354</v>
          </cell>
          <cell r="B17">
            <v>81035</v>
          </cell>
          <cell r="C17" t="str">
            <v>1 RUE D'OUESSANT</v>
          </cell>
          <cell r="D17" t="str">
            <v>75015</v>
          </cell>
          <cell r="E17" t="str">
            <v>PARIS</v>
          </cell>
          <cell r="F17">
            <v>4</v>
          </cell>
          <cell r="G17" t="str">
            <v>2 pièces</v>
          </cell>
          <cell r="H17" t="str">
            <v>000</v>
          </cell>
          <cell r="I17" t="str">
            <v>RC</v>
          </cell>
          <cell r="J17" t="str">
            <v>51</v>
          </cell>
          <cell r="K17" t="str">
            <v xml:space="preserve">WEIJSENFELD </v>
          </cell>
          <cell r="L17" t="str">
            <v>MEGALIS NGLA 23 VMC</v>
          </cell>
          <cell r="M17" t="str">
            <v>Chaudière individuelle gaz</v>
          </cell>
          <cell r="N17" t="str">
            <v>C</v>
          </cell>
        </row>
        <row r="18">
          <cell r="A18" t="str">
            <v>10356</v>
          </cell>
          <cell r="B18">
            <v>81035</v>
          </cell>
          <cell r="C18" t="str">
            <v>1 RUE D'OUESSANT</v>
          </cell>
          <cell r="D18" t="str">
            <v>75015</v>
          </cell>
          <cell r="E18" t="str">
            <v>PARIS</v>
          </cell>
          <cell r="F18">
            <v>6</v>
          </cell>
          <cell r="G18" t="str">
            <v>5 pièces</v>
          </cell>
          <cell r="H18" t="str">
            <v>000</v>
          </cell>
          <cell r="I18" t="str">
            <v>1</v>
          </cell>
          <cell r="J18" t="str">
            <v>120</v>
          </cell>
          <cell r="K18" t="str">
            <v>BARDAKCI OZISIKCILAR Husnu Kemal&amp;Nazli</v>
          </cell>
          <cell r="L18" t="str">
            <v>FRISQUET - HYDROMOTRIX CLASSIC 23 CF</v>
          </cell>
          <cell r="M18" t="str">
            <v>Chaudière individuelle gaz</v>
          </cell>
          <cell r="N18" t="str">
            <v>C</v>
          </cell>
        </row>
        <row r="19">
          <cell r="A19" t="str">
            <v>10357</v>
          </cell>
          <cell r="B19">
            <v>81035</v>
          </cell>
          <cell r="C19" t="str">
            <v>1 RUE D'OUESSANT</v>
          </cell>
          <cell r="D19" t="str">
            <v>75015</v>
          </cell>
          <cell r="E19" t="str">
            <v>PARIS</v>
          </cell>
          <cell r="F19">
            <v>7</v>
          </cell>
          <cell r="G19" t="str">
            <v>4 pièces</v>
          </cell>
          <cell r="H19" t="str">
            <v>000</v>
          </cell>
          <cell r="I19" t="str">
            <v>1</v>
          </cell>
          <cell r="J19" t="str">
            <v>90</v>
          </cell>
          <cell r="K19" t="str">
            <v xml:space="preserve">RECLUS Philippe </v>
          </cell>
          <cell r="L19" t="str">
            <v>ELM LEBLANC - ACLEIS NGLM 23-6HN5 VMC</v>
          </cell>
          <cell r="M19" t="str">
            <v>Chaudière individuelle gaz</v>
          </cell>
          <cell r="N19" t="str">
            <v>C</v>
          </cell>
        </row>
        <row r="20">
          <cell r="A20" t="str">
            <v>10359</v>
          </cell>
          <cell r="B20">
            <v>81035</v>
          </cell>
          <cell r="C20" t="str">
            <v>1 RUE D'OUESSANT</v>
          </cell>
          <cell r="D20" t="str">
            <v>75015</v>
          </cell>
          <cell r="E20" t="str">
            <v>PARIS</v>
          </cell>
          <cell r="F20">
            <v>9</v>
          </cell>
          <cell r="G20" t="str">
            <v>5 pièces</v>
          </cell>
          <cell r="H20" t="str">
            <v>000</v>
          </cell>
          <cell r="I20" t="str">
            <v>2</v>
          </cell>
          <cell r="J20" t="str">
            <v>121</v>
          </cell>
          <cell r="K20" t="str">
            <v>ELZINGA David &amp; HUNTER Khrstin</v>
          </cell>
          <cell r="L20" t="str">
            <v>?</v>
          </cell>
          <cell r="M20" t="str">
            <v>Chaudière individuelle gaz</v>
          </cell>
          <cell r="N20" t="str">
            <v>C</v>
          </cell>
        </row>
        <row r="21">
          <cell r="A21" t="str">
            <v>103510</v>
          </cell>
          <cell r="B21">
            <v>81035</v>
          </cell>
          <cell r="C21" t="str">
            <v>1 RUE D'OUESSANT</v>
          </cell>
          <cell r="D21" t="str">
            <v>75015</v>
          </cell>
          <cell r="E21" t="str">
            <v>PARIS</v>
          </cell>
          <cell r="F21">
            <v>10</v>
          </cell>
          <cell r="G21" t="str">
            <v>4 pièces</v>
          </cell>
          <cell r="H21" t="str">
            <v>000</v>
          </cell>
          <cell r="I21" t="str">
            <v>2</v>
          </cell>
          <cell r="J21" t="str">
            <v>91</v>
          </cell>
          <cell r="K21" t="str">
            <v xml:space="preserve">MAUREL </v>
          </cell>
          <cell r="L21" t="str">
            <v>MEGALIA AGVAC 24-4M</v>
          </cell>
          <cell r="M21" t="str">
            <v>Chaudière individuelle gaz</v>
          </cell>
          <cell r="N21" t="str">
            <v>C</v>
          </cell>
        </row>
        <row r="22">
          <cell r="A22" t="str">
            <v>103513</v>
          </cell>
          <cell r="B22">
            <v>81035</v>
          </cell>
          <cell r="C22" t="str">
            <v>1 RUE D'OUESSANT</v>
          </cell>
          <cell r="D22" t="str">
            <v>75015</v>
          </cell>
          <cell r="E22" t="str">
            <v>PARIS</v>
          </cell>
          <cell r="F22">
            <v>13</v>
          </cell>
          <cell r="G22" t="str">
            <v>4 pièces</v>
          </cell>
          <cell r="H22" t="str">
            <v>000</v>
          </cell>
          <cell r="I22" t="str">
            <v>3</v>
          </cell>
          <cell r="J22">
            <v>91</v>
          </cell>
          <cell r="K22" t="str">
            <v xml:space="preserve">PHAM-BA </v>
          </cell>
          <cell r="L22" t="str">
            <v>ACLEIS NGLM 23-5h5 VMC</v>
          </cell>
          <cell r="M22" t="str">
            <v>Chaudière individuelle gaz</v>
          </cell>
          <cell r="N22" t="str">
            <v>C</v>
          </cell>
        </row>
        <row r="23">
          <cell r="A23" t="str">
            <v>103515</v>
          </cell>
          <cell r="B23">
            <v>81035</v>
          </cell>
          <cell r="C23" t="str">
            <v>1 RUE D'OUESSANT</v>
          </cell>
          <cell r="D23" t="str">
            <v>75015</v>
          </cell>
          <cell r="E23" t="str">
            <v>PARIS</v>
          </cell>
          <cell r="F23">
            <v>15</v>
          </cell>
          <cell r="G23" t="str">
            <v>5 pièces</v>
          </cell>
          <cell r="H23" t="str">
            <v>000</v>
          </cell>
          <cell r="I23" t="str">
            <v>4</v>
          </cell>
          <cell r="J23" t="str">
            <v>118,1</v>
          </cell>
          <cell r="K23" t="str">
            <v>Bruno GOUDON DE LALANDE DE L'HERAUDIERE</v>
          </cell>
          <cell r="L23" t="str">
            <v>?</v>
          </cell>
          <cell r="M23" t="str">
            <v>Chaudière individuelle gaz</v>
          </cell>
          <cell r="N23" t="str">
            <v>C</v>
          </cell>
        </row>
        <row r="24">
          <cell r="A24" t="str">
            <v>103516</v>
          </cell>
          <cell r="B24">
            <v>81035</v>
          </cell>
          <cell r="C24" t="str">
            <v>1 RUE D'OUESSANT</v>
          </cell>
          <cell r="D24" t="str">
            <v>75015</v>
          </cell>
          <cell r="E24" t="str">
            <v>PARIS</v>
          </cell>
          <cell r="F24">
            <v>16</v>
          </cell>
          <cell r="G24" t="str">
            <v>4 pièces</v>
          </cell>
          <cell r="H24" t="str">
            <v>000</v>
          </cell>
          <cell r="I24" t="str">
            <v>4</v>
          </cell>
          <cell r="J24" t="str">
            <v>88</v>
          </cell>
          <cell r="K24" t="str">
            <v>LAGRANGE Mathieu &amp; MIRONNEAU Noémie</v>
          </cell>
          <cell r="L24" t="str">
            <v>URBIA 24 VMC</v>
          </cell>
          <cell r="M24" t="str">
            <v>Chaudière individuelle gaz</v>
          </cell>
          <cell r="N24" t="str">
            <v>C</v>
          </cell>
        </row>
        <row r="25">
          <cell r="A25" t="str">
            <v>103518</v>
          </cell>
          <cell r="B25">
            <v>81035</v>
          </cell>
          <cell r="C25" t="str">
            <v>1 RUE D'OUESSANT</v>
          </cell>
          <cell r="D25" t="str">
            <v>75015</v>
          </cell>
          <cell r="E25" t="str">
            <v>PARIS</v>
          </cell>
          <cell r="F25" t="str">
            <v>18</v>
          </cell>
          <cell r="G25" t="str">
            <v>5 pièces</v>
          </cell>
          <cell r="H25" t="str">
            <v>000</v>
          </cell>
          <cell r="I25" t="str">
            <v>5</v>
          </cell>
          <cell r="J25" t="str">
            <v>138</v>
          </cell>
          <cell r="K25" t="str">
            <v xml:space="preserve">BOILARD </v>
          </cell>
          <cell r="L25" t="str">
            <v>FRISQUET - HM TRADITION FF</v>
          </cell>
          <cell r="M25" t="str">
            <v>Chaudière individuelle gaz</v>
          </cell>
          <cell r="N25" t="str">
            <v>C</v>
          </cell>
        </row>
        <row r="26">
          <cell r="A26" t="str">
            <v>103519</v>
          </cell>
          <cell r="B26">
            <v>81035</v>
          </cell>
          <cell r="C26" t="str">
            <v>1 RUE D'OUESSANT</v>
          </cell>
          <cell r="D26" t="str">
            <v>75015</v>
          </cell>
          <cell r="E26" t="str">
            <v>PARIS</v>
          </cell>
          <cell r="F26">
            <v>19</v>
          </cell>
          <cell r="G26" t="str">
            <v>3 pièces</v>
          </cell>
          <cell r="H26" t="str">
            <v>000</v>
          </cell>
          <cell r="I26" t="str">
            <v>5</v>
          </cell>
          <cell r="J26" t="str">
            <v>67</v>
          </cell>
          <cell r="K26" t="str">
            <v xml:space="preserve">DUCOS Jean </v>
          </cell>
          <cell r="L26" t="str">
            <v>ACLEIS NGLM 23-5h5 VMC</v>
          </cell>
          <cell r="M26" t="str">
            <v>Chaudière individuelle gaz</v>
          </cell>
          <cell r="N26" t="str">
            <v>C</v>
          </cell>
        </row>
        <row r="27">
          <cell r="A27" t="str">
            <v>103521</v>
          </cell>
          <cell r="B27">
            <v>81035</v>
          </cell>
          <cell r="C27" t="str">
            <v>1 RUE D'OUESSANT</v>
          </cell>
          <cell r="D27" t="str">
            <v>75015</v>
          </cell>
          <cell r="E27" t="str">
            <v>PARIS</v>
          </cell>
          <cell r="F27">
            <v>21</v>
          </cell>
          <cell r="G27" t="str">
            <v>4 pièces</v>
          </cell>
          <cell r="H27" t="str">
            <v>000</v>
          </cell>
          <cell r="I27" t="str">
            <v>6</v>
          </cell>
          <cell r="J27" t="str">
            <v>85</v>
          </cell>
          <cell r="K27" t="str">
            <v xml:space="preserve">VIGATO JEAN-PIERRE </v>
          </cell>
          <cell r="L27" t="str">
            <v>FRISQUET - HM EVOLUTION</v>
          </cell>
          <cell r="M27" t="str">
            <v>Chaudière individuelle gaz</v>
          </cell>
          <cell r="N27" t="str">
            <v>C</v>
          </cell>
        </row>
        <row r="28">
          <cell r="A28" t="str">
            <v>103528</v>
          </cell>
          <cell r="B28">
            <v>81035</v>
          </cell>
          <cell r="C28" t="str">
            <v>1 RUE D'OUESSANT</v>
          </cell>
          <cell r="D28" t="str">
            <v>75015</v>
          </cell>
          <cell r="E28" t="str">
            <v>PARIS</v>
          </cell>
          <cell r="F28">
            <v>28</v>
          </cell>
          <cell r="G28" t="str">
            <v>3 pièces</v>
          </cell>
          <cell r="H28" t="str">
            <v>000</v>
          </cell>
          <cell r="I28" t="str">
            <v>6</v>
          </cell>
          <cell r="J28" t="str">
            <v>55</v>
          </cell>
          <cell r="K28" t="str">
            <v>MOINE THIBAUT ET MELANIE</v>
          </cell>
          <cell r="L28" t="str">
            <v>HYDROMOTRIX EVOLUTION 25 CF</v>
          </cell>
          <cell r="M28" t="str">
            <v>Chaudière individuelle gaz</v>
          </cell>
          <cell r="N28" t="str">
            <v>C</v>
          </cell>
        </row>
        <row r="29">
          <cell r="A29" t="str">
            <v>103529</v>
          </cell>
          <cell r="B29">
            <v>81035</v>
          </cell>
          <cell r="C29" t="str">
            <v>1 RUE D'OUESSANT</v>
          </cell>
          <cell r="D29" t="str">
            <v>75015</v>
          </cell>
          <cell r="E29" t="str">
            <v>PARIS</v>
          </cell>
          <cell r="F29">
            <v>29</v>
          </cell>
          <cell r="G29" t="str">
            <v>4 pièces</v>
          </cell>
          <cell r="H29" t="str">
            <v>000</v>
          </cell>
          <cell r="I29" t="str">
            <v>6</v>
          </cell>
          <cell r="J29" t="str">
            <v>86,9</v>
          </cell>
          <cell r="K29" t="str">
            <v xml:space="preserve">LEVY </v>
          </cell>
          <cell r="L29" t="str">
            <v>THEMAPLUS C 25 E</v>
          </cell>
          <cell r="M29" t="str">
            <v>Chaudière individuelle gaz</v>
          </cell>
          <cell r="N29" t="str">
            <v>C</v>
          </cell>
        </row>
        <row r="30">
          <cell r="A30" t="str">
            <v>10425</v>
          </cell>
          <cell r="B30">
            <v>81042</v>
          </cell>
          <cell r="C30" t="str">
            <v>204 BOULEVARD RASPAIL</v>
          </cell>
          <cell r="D30" t="str">
            <v>75014</v>
          </cell>
          <cell r="E30" t="str">
            <v>PARIS</v>
          </cell>
          <cell r="F30">
            <v>5</v>
          </cell>
          <cell r="G30" t="str">
            <v>Loge</v>
          </cell>
          <cell r="H30"/>
          <cell r="I30" t="str">
            <v>RC</v>
          </cell>
          <cell r="J30" t="str">
            <v>34</v>
          </cell>
          <cell r="K30" t="str">
            <v xml:space="preserve">FERREIRO ANA MARIA </v>
          </cell>
          <cell r="L30" t="str">
            <v>ELM LEBLANC - ACLEIS NGLM 24-7M</v>
          </cell>
          <cell r="M30" t="str">
            <v>Chaudière individuelle gaz</v>
          </cell>
          <cell r="N30" t="str">
            <v>C</v>
          </cell>
        </row>
        <row r="31">
          <cell r="A31" t="str">
            <v>104211</v>
          </cell>
          <cell r="B31">
            <v>81042</v>
          </cell>
          <cell r="C31" t="str">
            <v>204 BOULEVARD RASPAIL</v>
          </cell>
          <cell r="D31" t="str">
            <v>75014</v>
          </cell>
          <cell r="E31" t="str">
            <v>PARIS</v>
          </cell>
          <cell r="F31">
            <v>11</v>
          </cell>
          <cell r="G31" t="str">
            <v>5 pièces</v>
          </cell>
          <cell r="H31"/>
          <cell r="I31" t="str">
            <v>1</v>
          </cell>
          <cell r="J31" t="str">
            <v>130</v>
          </cell>
          <cell r="K31" t="str">
            <v xml:space="preserve">DE GRANDE BRETAGNE </v>
          </cell>
          <cell r="L31" t="str">
            <v>HYDROCONFORT 80/450 CF</v>
          </cell>
          <cell r="M31" t="str">
            <v>Chaudière individuelle gaz</v>
          </cell>
          <cell r="N31" t="str">
            <v>C</v>
          </cell>
        </row>
        <row r="32">
          <cell r="A32" t="str">
            <v>104213</v>
          </cell>
          <cell r="B32">
            <v>81042</v>
          </cell>
          <cell r="C32" t="str">
            <v>204 BOULEVARD RASPAIL</v>
          </cell>
          <cell r="D32" t="str">
            <v>75014</v>
          </cell>
          <cell r="E32" t="str">
            <v>PARIS</v>
          </cell>
          <cell r="F32">
            <v>13</v>
          </cell>
          <cell r="G32" t="str">
            <v>5 pièces</v>
          </cell>
          <cell r="H32"/>
          <cell r="I32" t="str">
            <v>2</v>
          </cell>
          <cell r="J32" t="str">
            <v>132</v>
          </cell>
          <cell r="K32" t="str">
            <v xml:space="preserve">*IVASILEVITCH Marc </v>
          </cell>
          <cell r="L32" t="str">
            <v>CHAFFOTEAUX - NIAGARA C 25 CF</v>
          </cell>
          <cell r="M32" t="str">
            <v>Chaudière individuelle gaz</v>
          </cell>
          <cell r="N32" t="str">
            <v>C</v>
          </cell>
        </row>
        <row r="33">
          <cell r="A33" t="str">
            <v>104214</v>
          </cell>
          <cell r="B33">
            <v>81042</v>
          </cell>
          <cell r="C33" t="str">
            <v>204 BOULEVARD RASPAIL</v>
          </cell>
          <cell r="D33" t="str">
            <v>75014</v>
          </cell>
          <cell r="E33" t="str">
            <v>PARIS</v>
          </cell>
          <cell r="F33">
            <v>14</v>
          </cell>
          <cell r="G33" t="str">
            <v>4 pièces</v>
          </cell>
          <cell r="H33"/>
          <cell r="I33" t="str">
            <v>2</v>
          </cell>
          <cell r="J33" t="str">
            <v>111</v>
          </cell>
          <cell r="K33" t="str">
            <v xml:space="preserve">MAURIAC Jean </v>
          </cell>
          <cell r="L33" t="str">
            <v>NIAGARA C 24 VMC</v>
          </cell>
          <cell r="M33" t="str">
            <v>Chaudière individuelle gaz</v>
          </cell>
          <cell r="N33" t="str">
            <v>C</v>
          </cell>
        </row>
        <row r="34">
          <cell r="A34" t="str">
            <v>104215</v>
          </cell>
          <cell r="B34">
            <v>81042</v>
          </cell>
          <cell r="C34" t="str">
            <v>204 BOULEVARD RASPAIL</v>
          </cell>
          <cell r="D34" t="str">
            <v>75014</v>
          </cell>
          <cell r="E34" t="str">
            <v>PARIS</v>
          </cell>
          <cell r="F34">
            <v>15</v>
          </cell>
          <cell r="G34" t="str">
            <v>5 pièces</v>
          </cell>
          <cell r="H34"/>
          <cell r="I34" t="str">
            <v>3</v>
          </cell>
          <cell r="J34" t="str">
            <v>132</v>
          </cell>
          <cell r="K34" t="str">
            <v>BOURBONNEUX DOMINIQUE</v>
          </cell>
          <cell r="L34" t="str">
            <v>NIAGARA C 24 VMC</v>
          </cell>
          <cell r="M34" t="str">
            <v>Chaudière individuelle gaz</v>
          </cell>
          <cell r="N34" t="str">
            <v>C</v>
          </cell>
        </row>
        <row r="35">
          <cell r="A35" t="str">
            <v>104216</v>
          </cell>
          <cell r="B35">
            <v>81042</v>
          </cell>
          <cell r="C35" t="str">
            <v>204 BOULEVARD RASPAIL</v>
          </cell>
          <cell r="D35" t="str">
            <v>75014</v>
          </cell>
          <cell r="E35" t="str">
            <v>PARIS</v>
          </cell>
          <cell r="F35">
            <v>16</v>
          </cell>
          <cell r="G35" t="str">
            <v>4 pièces</v>
          </cell>
          <cell r="H35"/>
          <cell r="I35" t="str">
            <v>3</v>
          </cell>
          <cell r="J35" t="str">
            <v>111</v>
          </cell>
          <cell r="K35" t="str">
            <v>GALERIE (nouveau locataire)</v>
          </cell>
          <cell r="L35" t="str">
            <v>FRISQUET - HM CONDENS VISIO 25 KW MIXT</v>
          </cell>
          <cell r="M35" t="str">
            <v>Chaudière individuelle gaz</v>
          </cell>
          <cell r="N35" t="str">
            <v>C</v>
          </cell>
        </row>
        <row r="36">
          <cell r="A36" t="str">
            <v>104217</v>
          </cell>
          <cell r="B36">
            <v>81042</v>
          </cell>
          <cell r="C36" t="str">
            <v>204 BOULEVARD RASPAIL</v>
          </cell>
          <cell r="D36" t="str">
            <v>75014</v>
          </cell>
          <cell r="E36" t="str">
            <v>PARIS</v>
          </cell>
          <cell r="F36">
            <v>17</v>
          </cell>
          <cell r="G36" t="str">
            <v>5 pièces</v>
          </cell>
          <cell r="H36"/>
          <cell r="I36" t="str">
            <v>4</v>
          </cell>
          <cell r="J36" t="str">
            <v>132</v>
          </cell>
          <cell r="K36" t="str">
            <v>VIGIER Jean-Marc et Laurence</v>
          </cell>
          <cell r="L36" t="str">
            <v>NIAGARA 23 VMC</v>
          </cell>
          <cell r="M36" t="str">
            <v>Chaudière individuelle gaz</v>
          </cell>
          <cell r="N36" t="str">
            <v>C</v>
          </cell>
        </row>
        <row r="37">
          <cell r="A37" t="str">
            <v>104218</v>
          </cell>
          <cell r="B37">
            <v>81042</v>
          </cell>
          <cell r="C37" t="str">
            <v>204 BOULEVARD RASPAIL</v>
          </cell>
          <cell r="D37" t="str">
            <v>75014</v>
          </cell>
          <cell r="E37" t="str">
            <v>PARIS</v>
          </cell>
          <cell r="F37">
            <v>18</v>
          </cell>
          <cell r="G37" t="str">
            <v>4 pièces</v>
          </cell>
          <cell r="H37"/>
          <cell r="I37" t="str">
            <v>4</v>
          </cell>
          <cell r="J37" t="str">
            <v>111</v>
          </cell>
          <cell r="K37" t="str">
            <v>Vacant</v>
          </cell>
          <cell r="L37" t="str">
            <v>EGALIS BALLON NGLB 23-4H.5</v>
          </cell>
          <cell r="M37" t="str">
            <v>Chaudière individuelle gaz</v>
          </cell>
          <cell r="N37" t="str">
            <v>C</v>
          </cell>
        </row>
        <row r="38">
          <cell r="A38" t="str">
            <v>104219</v>
          </cell>
          <cell r="B38">
            <v>81042</v>
          </cell>
          <cell r="C38" t="str">
            <v>204 BOULEVARD RASPAIL</v>
          </cell>
          <cell r="D38" t="str">
            <v>75014</v>
          </cell>
          <cell r="E38" t="str">
            <v>PARIS</v>
          </cell>
          <cell r="F38">
            <v>19</v>
          </cell>
          <cell r="G38" t="str">
            <v>5 pièces</v>
          </cell>
          <cell r="H38"/>
          <cell r="I38" t="str">
            <v>5</v>
          </cell>
          <cell r="J38" t="str">
            <v>132</v>
          </cell>
          <cell r="K38" t="str">
            <v xml:space="preserve">ETIENNE Sylvie </v>
          </cell>
          <cell r="L38" t="str">
            <v>NIAGARA C 24 VMC</v>
          </cell>
          <cell r="M38" t="str">
            <v>Chaudière individuelle gaz</v>
          </cell>
          <cell r="N38" t="str">
            <v>C</v>
          </cell>
        </row>
        <row r="39">
          <cell r="A39" t="str">
            <v>104220</v>
          </cell>
          <cell r="B39">
            <v>81042</v>
          </cell>
          <cell r="C39" t="str">
            <v>204 BOULEVARD RASPAIL</v>
          </cell>
          <cell r="D39" t="str">
            <v>75014</v>
          </cell>
          <cell r="E39" t="str">
            <v>PARIS</v>
          </cell>
          <cell r="F39">
            <v>20</v>
          </cell>
          <cell r="G39" t="str">
            <v>4 pièces</v>
          </cell>
          <cell r="H39"/>
          <cell r="I39" t="str">
            <v>5</v>
          </cell>
          <cell r="J39" t="str">
            <v>111</v>
          </cell>
          <cell r="K39" t="str">
            <v xml:space="preserve">HOURI PIERRE </v>
          </cell>
          <cell r="L39" t="str">
            <v>FRISQUET - HYDROMOTRIX CONDENS 25 KW</v>
          </cell>
          <cell r="M39" t="str">
            <v>Chaudière individuelle gaz</v>
          </cell>
          <cell r="N39" t="str">
            <v>C</v>
          </cell>
        </row>
        <row r="40">
          <cell r="A40" t="str">
            <v>104221</v>
          </cell>
          <cell r="B40">
            <v>81042</v>
          </cell>
          <cell r="C40" t="str">
            <v>204 BOULEVARD RASPAIL</v>
          </cell>
          <cell r="D40" t="str">
            <v>75014</v>
          </cell>
          <cell r="E40" t="str">
            <v>PARIS</v>
          </cell>
          <cell r="F40">
            <v>21</v>
          </cell>
          <cell r="G40" t="str">
            <v>5 pièces</v>
          </cell>
          <cell r="H40"/>
          <cell r="I40" t="str">
            <v>6</v>
          </cell>
          <cell r="J40" t="str">
            <v>114,7</v>
          </cell>
          <cell r="K40" t="str">
            <v>*DUMOUCHEL DE PREMARE</v>
          </cell>
          <cell r="L40" t="str">
            <v>ELM LEBLANC - EGALIS BALLON N.GLB23-4H NAT V</v>
          </cell>
          <cell r="M40" t="str">
            <v>Chaudière individuelle gaz</v>
          </cell>
          <cell r="N40" t="str">
            <v>C</v>
          </cell>
        </row>
        <row r="41">
          <cell r="A41" t="str">
            <v>104222</v>
          </cell>
          <cell r="B41">
            <v>81042</v>
          </cell>
          <cell r="C41" t="str">
            <v>204 BOULEVARD RASPAIL</v>
          </cell>
          <cell r="D41" t="str">
            <v>75014</v>
          </cell>
          <cell r="E41" t="str">
            <v>PARIS</v>
          </cell>
          <cell r="F41">
            <v>22</v>
          </cell>
          <cell r="G41" t="str">
            <v>4 pièces</v>
          </cell>
          <cell r="H41"/>
          <cell r="I41" t="str">
            <v>6</v>
          </cell>
          <cell r="J41" t="str">
            <v>106</v>
          </cell>
          <cell r="K41" t="str">
            <v xml:space="preserve">ELLICKSON - HAMMER </v>
          </cell>
          <cell r="L41" t="str">
            <v>NIAGARA C 24 VMC</v>
          </cell>
          <cell r="M41" t="str">
            <v>Chaudière individuelle gaz</v>
          </cell>
          <cell r="N41" t="str">
            <v>C</v>
          </cell>
        </row>
        <row r="42">
          <cell r="A42" t="str">
            <v>10023</v>
          </cell>
          <cell r="B42">
            <v>81002</v>
          </cell>
          <cell r="C42" t="str">
            <v>42 RUE BEAUBOURG</v>
          </cell>
          <cell r="D42" t="str">
            <v>75003</v>
          </cell>
          <cell r="E42" t="str">
            <v>PARIS</v>
          </cell>
          <cell r="F42">
            <v>3</v>
          </cell>
          <cell r="G42" t="str">
            <v>4 pièces</v>
          </cell>
          <cell r="H42" t="str">
            <v>000</v>
          </cell>
          <cell r="I42" t="str">
            <v>RC</v>
          </cell>
          <cell r="J42" t="str">
            <v>94</v>
          </cell>
          <cell r="K42" t="str">
            <v>BERNARD olivier BERNARD Marie-Anne</v>
          </cell>
          <cell r="L42" t="str">
            <v>ELM LEBLANC - EGALIS BALLON N.GVB24-4H NAT</v>
          </cell>
          <cell r="M42" t="str">
            <v>Chaudière individuelle gaz</v>
          </cell>
          <cell r="N42" t="str">
            <v>C</v>
          </cell>
        </row>
        <row r="43">
          <cell r="A43" t="str">
            <v>10024</v>
          </cell>
          <cell r="B43">
            <v>81002</v>
          </cell>
          <cell r="C43" t="str">
            <v>42 RUE BEAUBOURG</v>
          </cell>
          <cell r="D43" t="str">
            <v>75003</v>
          </cell>
          <cell r="E43" t="str">
            <v>PARIS</v>
          </cell>
          <cell r="F43">
            <v>4</v>
          </cell>
          <cell r="G43" t="str">
            <v>3 pièces</v>
          </cell>
          <cell r="H43" t="str">
            <v>000</v>
          </cell>
          <cell r="I43" t="str">
            <v>1</v>
          </cell>
          <cell r="J43" t="str">
            <v>76</v>
          </cell>
          <cell r="K43" t="str">
            <v>DE ARAUJO Mauricette</v>
          </cell>
          <cell r="L43" t="str">
            <v>ELM LEBLANC - MEGALIS NGVA 24-6H</v>
          </cell>
          <cell r="M43" t="str">
            <v>Chaudière individuelle gaz</v>
          </cell>
          <cell r="N43" t="str">
            <v>C</v>
          </cell>
        </row>
        <row r="44">
          <cell r="A44" t="str">
            <v>10025</v>
          </cell>
          <cell r="B44">
            <v>81002</v>
          </cell>
          <cell r="C44" t="str">
            <v>42 RUE BEAUBOURG</v>
          </cell>
          <cell r="D44" t="str">
            <v>75003</v>
          </cell>
          <cell r="E44" t="str">
            <v>PARIS</v>
          </cell>
          <cell r="F44">
            <v>5</v>
          </cell>
          <cell r="G44" t="str">
            <v>3 pièces</v>
          </cell>
          <cell r="H44" t="str">
            <v>000</v>
          </cell>
          <cell r="I44" t="str">
            <v>1</v>
          </cell>
          <cell r="J44" t="str">
            <v>115</v>
          </cell>
          <cell r="K44" t="str">
            <v>MAHIAS Pierre-Emmanuel</v>
          </cell>
          <cell r="L44" t="str">
            <v>EGALIS BALLON N.GVB24-4H NAT</v>
          </cell>
          <cell r="M44" t="str">
            <v>Chaudière individuelle gaz</v>
          </cell>
          <cell r="N44" t="str">
            <v>C</v>
          </cell>
        </row>
        <row r="45">
          <cell r="A45" t="str">
            <v>10026</v>
          </cell>
          <cell r="B45">
            <v>81002</v>
          </cell>
          <cell r="C45" t="str">
            <v>42 RUE BEAUBOURG</v>
          </cell>
          <cell r="D45" t="str">
            <v>75003</v>
          </cell>
          <cell r="E45" t="str">
            <v>PARIS</v>
          </cell>
          <cell r="F45">
            <v>6</v>
          </cell>
          <cell r="G45" t="str">
            <v>1 pièce</v>
          </cell>
          <cell r="H45" t="str">
            <v>000</v>
          </cell>
          <cell r="I45" t="str">
            <v>1</v>
          </cell>
          <cell r="J45" t="str">
            <v>40</v>
          </cell>
          <cell r="K45" t="str">
            <v xml:space="preserve">AKADIRI DAYANNE </v>
          </cell>
          <cell r="L45" t="str">
            <v>GAZLINER 23 FF</v>
          </cell>
          <cell r="M45" t="str">
            <v>Chaudière individuelle gaz</v>
          </cell>
          <cell r="N45" t="str">
            <v>C</v>
          </cell>
        </row>
        <row r="46">
          <cell r="A46" t="str">
            <v>10027</v>
          </cell>
          <cell r="B46">
            <v>81002</v>
          </cell>
          <cell r="C46" t="str">
            <v>42 RUE BEAUBOURG</v>
          </cell>
          <cell r="D46" t="str">
            <v>75003</v>
          </cell>
          <cell r="E46" t="str">
            <v>PARIS</v>
          </cell>
          <cell r="F46">
            <v>7</v>
          </cell>
          <cell r="G46" t="str">
            <v>5 pièces</v>
          </cell>
          <cell r="H46" t="str">
            <v>000</v>
          </cell>
          <cell r="I46" t="str">
            <v>1</v>
          </cell>
          <cell r="J46" t="str">
            <v>124</v>
          </cell>
          <cell r="K46" t="str">
            <v>NACHBA - AMMAR STEPHANE ET SANDRA</v>
          </cell>
          <cell r="L46" t="str">
            <v>EGALIS BALLON N.GVB24-4H NAT</v>
          </cell>
          <cell r="M46" t="str">
            <v>Chaudière individuelle gaz</v>
          </cell>
          <cell r="N46" t="str">
            <v>C</v>
          </cell>
        </row>
        <row r="47">
          <cell r="A47" t="str">
            <v>10028</v>
          </cell>
          <cell r="B47">
            <v>81002</v>
          </cell>
          <cell r="C47" t="str">
            <v>42 RUE BEAUBOURG</v>
          </cell>
          <cell r="D47" t="str">
            <v>75003</v>
          </cell>
          <cell r="E47" t="str">
            <v>PARIS</v>
          </cell>
          <cell r="F47">
            <v>8</v>
          </cell>
          <cell r="G47" t="str">
            <v>4 pièces</v>
          </cell>
          <cell r="H47" t="str">
            <v>000</v>
          </cell>
          <cell r="I47" t="str">
            <v>2</v>
          </cell>
          <cell r="J47" t="str">
            <v>114</v>
          </cell>
          <cell r="K47" t="str">
            <v>JUSTAL Hubert &amp; BAIRD Amanda</v>
          </cell>
          <cell r="L47" t="str">
            <v>NIAGARA C 25 FF</v>
          </cell>
          <cell r="M47" t="str">
            <v>Chaudière individuelle gaz</v>
          </cell>
          <cell r="N47" t="str">
            <v>C</v>
          </cell>
        </row>
        <row r="48">
          <cell r="A48" t="str">
            <v>10029</v>
          </cell>
          <cell r="B48">
            <v>81002</v>
          </cell>
          <cell r="C48" t="str">
            <v>42 RUE BEAUBOURG</v>
          </cell>
          <cell r="D48" t="str">
            <v>75003</v>
          </cell>
          <cell r="E48" t="str">
            <v>PARIS</v>
          </cell>
          <cell r="F48">
            <v>9</v>
          </cell>
          <cell r="G48" t="str">
            <v>2 pièces</v>
          </cell>
          <cell r="H48" t="str">
            <v>000</v>
          </cell>
          <cell r="I48" t="str">
            <v>2</v>
          </cell>
          <cell r="J48" t="str">
            <v>72</v>
          </cell>
          <cell r="K48" t="str">
            <v xml:space="preserve">KIRBY Jennifer </v>
          </cell>
          <cell r="L48" t="str">
            <v>EGALIS BALLON N.GVB24-4H NAT</v>
          </cell>
          <cell r="M48" t="str">
            <v>Chaudière individuelle gaz</v>
          </cell>
          <cell r="N48" t="str">
            <v>C</v>
          </cell>
        </row>
        <row r="49">
          <cell r="A49" t="str">
            <v>100210</v>
          </cell>
          <cell r="B49">
            <v>81002</v>
          </cell>
          <cell r="C49" t="str">
            <v>42 RUE BEAUBOURG</v>
          </cell>
          <cell r="D49" t="str">
            <v>75003</v>
          </cell>
          <cell r="E49" t="str">
            <v>PARIS</v>
          </cell>
          <cell r="F49">
            <v>10</v>
          </cell>
          <cell r="G49" t="str">
            <v>1 pièce</v>
          </cell>
          <cell r="H49" t="str">
            <v>000</v>
          </cell>
          <cell r="I49" t="str">
            <v>2</v>
          </cell>
          <cell r="J49" t="str">
            <v>40</v>
          </cell>
          <cell r="K49" t="str">
            <v>BERNARD POUR Y LOGER AUGUSTIN BERNARD</v>
          </cell>
          <cell r="L49" t="str">
            <v>MEGALIS NGVA 24-6H</v>
          </cell>
          <cell r="M49" t="str">
            <v>Chaudière individuelle gaz</v>
          </cell>
          <cell r="N49" t="str">
            <v>C</v>
          </cell>
        </row>
        <row r="50">
          <cell r="A50" t="str">
            <v>100211</v>
          </cell>
          <cell r="B50">
            <v>81002</v>
          </cell>
          <cell r="C50" t="str">
            <v>42 RUE BEAUBOURG</v>
          </cell>
          <cell r="D50" t="str">
            <v>75003</v>
          </cell>
          <cell r="E50" t="str">
            <v>PARIS</v>
          </cell>
          <cell r="F50">
            <v>11</v>
          </cell>
          <cell r="G50" t="str">
            <v>4 pièces</v>
          </cell>
          <cell r="H50" t="str">
            <v>000</v>
          </cell>
          <cell r="I50" t="str">
            <v>2</v>
          </cell>
          <cell r="J50" t="str">
            <v>108</v>
          </cell>
          <cell r="K50" t="str">
            <v xml:space="preserve">*MAYER - FUSCO </v>
          </cell>
          <cell r="L50" t="str">
            <v>ELM LEBLANC - MEGALIS NGVA 24-6H</v>
          </cell>
          <cell r="M50" t="str">
            <v>Chaudière individuelle gaz</v>
          </cell>
          <cell r="N50" t="str">
            <v>C</v>
          </cell>
        </row>
        <row r="51">
          <cell r="A51" t="str">
            <v>100212</v>
          </cell>
          <cell r="B51">
            <v>81002</v>
          </cell>
          <cell r="C51" t="str">
            <v>42 RUE BEAUBOURG</v>
          </cell>
          <cell r="D51" t="str">
            <v>75003</v>
          </cell>
          <cell r="E51" t="str">
            <v>PARIS</v>
          </cell>
          <cell r="F51">
            <v>12</v>
          </cell>
          <cell r="G51" t="str">
            <v>4 pièces</v>
          </cell>
          <cell r="H51" t="str">
            <v>000</v>
          </cell>
          <cell r="I51" t="str">
            <v>3</v>
          </cell>
          <cell r="J51" t="str">
            <v>114</v>
          </cell>
          <cell r="K51" t="str">
            <v>AMBASSADE DE GRANDE-BRETAGNE</v>
          </cell>
          <cell r="L51" t="str">
            <v>ELM LEBLANC - MEGALIS NGVA 24-6H</v>
          </cell>
          <cell r="M51" t="str">
            <v>Chaudière individuelle gaz</v>
          </cell>
          <cell r="N51" t="str">
            <v>C</v>
          </cell>
        </row>
        <row r="52">
          <cell r="A52" t="str">
            <v>100213</v>
          </cell>
          <cell r="B52">
            <v>81002</v>
          </cell>
          <cell r="C52" t="str">
            <v>42 RUE BEAUBOURG</v>
          </cell>
          <cell r="D52" t="str">
            <v>75003</v>
          </cell>
          <cell r="E52" t="str">
            <v>PARIS</v>
          </cell>
          <cell r="F52">
            <v>13</v>
          </cell>
          <cell r="G52" t="str">
            <v>2 pièces</v>
          </cell>
          <cell r="H52" t="str">
            <v>000</v>
          </cell>
          <cell r="I52" t="str">
            <v>3</v>
          </cell>
          <cell r="J52" t="str">
            <v>73,27</v>
          </cell>
          <cell r="K52" t="str">
            <v xml:space="preserve">QUINTO Alessandra </v>
          </cell>
          <cell r="L52" t="str">
            <v>ELM LEBLANC - MEGALIS NGVA 24-6H</v>
          </cell>
          <cell r="M52" t="str">
            <v>Chaudière individuelle gaz</v>
          </cell>
          <cell r="N52" t="str">
            <v>C</v>
          </cell>
        </row>
        <row r="53">
          <cell r="A53" t="str">
            <v>100214</v>
          </cell>
          <cell r="B53">
            <v>81002</v>
          </cell>
          <cell r="C53" t="str">
            <v>42 RUE BEAUBOURG</v>
          </cell>
          <cell r="D53" t="str">
            <v>75003</v>
          </cell>
          <cell r="E53" t="str">
            <v>PARIS</v>
          </cell>
          <cell r="F53">
            <v>14</v>
          </cell>
          <cell r="G53" t="str">
            <v>1 pièce</v>
          </cell>
          <cell r="H53" t="str">
            <v>000</v>
          </cell>
          <cell r="I53" t="str">
            <v>3</v>
          </cell>
          <cell r="J53" t="str">
            <v>40</v>
          </cell>
          <cell r="K53" t="str">
            <v xml:space="preserve">BENHAMOU Franck </v>
          </cell>
          <cell r="L53" t="str">
            <v>EGALIS BALLON NGLB 24-4H</v>
          </cell>
          <cell r="M53" t="str">
            <v>Chaudière individuelle gaz</v>
          </cell>
          <cell r="N53" t="str">
            <v>C</v>
          </cell>
        </row>
        <row r="54">
          <cell r="A54" t="str">
            <v>100215</v>
          </cell>
          <cell r="B54">
            <v>81002</v>
          </cell>
          <cell r="C54" t="str">
            <v>42 RUE BEAUBOURG</v>
          </cell>
          <cell r="D54" t="str">
            <v>75003</v>
          </cell>
          <cell r="E54" t="str">
            <v>PARIS</v>
          </cell>
          <cell r="F54">
            <v>15</v>
          </cell>
          <cell r="G54" t="str">
            <v>9 pièces et +</v>
          </cell>
          <cell r="H54" t="str">
            <v>000</v>
          </cell>
          <cell r="I54" t="str">
            <v>3</v>
          </cell>
          <cell r="J54" t="str">
            <v>106</v>
          </cell>
          <cell r="K54" t="str">
            <v xml:space="preserve">DUMONT SYLVAIN </v>
          </cell>
          <cell r="L54" t="str">
            <v>ELM LEBLANC - MEGALIS NGVA 24-6H</v>
          </cell>
          <cell r="M54" t="str">
            <v>Chaudière individuelle gaz</v>
          </cell>
          <cell r="N54" t="str">
            <v>C</v>
          </cell>
        </row>
        <row r="55">
          <cell r="A55" t="str">
            <v>100216</v>
          </cell>
          <cell r="B55">
            <v>81002</v>
          </cell>
          <cell r="C55" t="str">
            <v>42 RUE BEAUBOURG</v>
          </cell>
          <cell r="D55" t="str">
            <v>75003</v>
          </cell>
          <cell r="E55" t="str">
            <v>PARIS</v>
          </cell>
          <cell r="F55">
            <v>16</v>
          </cell>
          <cell r="G55" t="str">
            <v>4 pièces</v>
          </cell>
          <cell r="H55" t="str">
            <v>000</v>
          </cell>
          <cell r="I55" t="str">
            <v>4</v>
          </cell>
          <cell r="J55" t="str">
            <v>108</v>
          </cell>
          <cell r="K55" t="str">
            <v>DE PAZ Mickael &amp; &amp; Anais</v>
          </cell>
          <cell r="L55" t="str">
            <v>ELM LEBLANC - MEGALIS NGVA 24-6H</v>
          </cell>
          <cell r="M55" t="str">
            <v>Chaudière individuelle gaz</v>
          </cell>
          <cell r="N55" t="str">
            <v>C</v>
          </cell>
        </row>
        <row r="56">
          <cell r="A56" t="str">
            <v>100217</v>
          </cell>
          <cell r="B56">
            <v>81002</v>
          </cell>
          <cell r="C56" t="str">
            <v>42 RUE BEAUBOURG</v>
          </cell>
          <cell r="D56" t="str">
            <v>75003</v>
          </cell>
          <cell r="E56" t="str">
            <v>PARIS</v>
          </cell>
          <cell r="F56">
            <v>17</v>
          </cell>
          <cell r="G56" t="str">
            <v>2 pièces</v>
          </cell>
          <cell r="H56" t="str">
            <v>000</v>
          </cell>
          <cell r="I56" t="str">
            <v>4</v>
          </cell>
          <cell r="J56" t="str">
            <v>72</v>
          </cell>
          <cell r="K56" t="str">
            <v>VALACHS ET PATTE PHILIPPE ET CHRYSTEL</v>
          </cell>
          <cell r="L56" t="str">
            <v>ELM LEBLANC - EGALIS BALLON N.GVB24-4H NAT</v>
          </cell>
          <cell r="M56" t="str">
            <v>Chaudière individuelle gaz</v>
          </cell>
          <cell r="N56" t="str">
            <v>C</v>
          </cell>
        </row>
        <row r="57">
          <cell r="A57" t="str">
            <v>100218</v>
          </cell>
          <cell r="B57">
            <v>81002</v>
          </cell>
          <cell r="C57" t="str">
            <v>42 RUE BEAUBOURG</v>
          </cell>
          <cell r="D57" t="str">
            <v>75003</v>
          </cell>
          <cell r="E57" t="str">
            <v>PARIS</v>
          </cell>
          <cell r="F57">
            <v>18</v>
          </cell>
          <cell r="G57" t="str">
            <v>1 pièce</v>
          </cell>
          <cell r="H57" t="str">
            <v>000</v>
          </cell>
          <cell r="I57" t="str">
            <v>4</v>
          </cell>
          <cell r="J57" t="str">
            <v>47</v>
          </cell>
          <cell r="K57" t="str">
            <v xml:space="preserve"> </v>
          </cell>
          <cell r="L57" t="str">
            <v>ELM LEBLANC - MEGALIS NGVA 24-6H</v>
          </cell>
          <cell r="M57" t="str">
            <v>Chaudière individuelle gaz</v>
          </cell>
          <cell r="N57" t="str">
            <v>C</v>
          </cell>
        </row>
        <row r="58">
          <cell r="A58" t="str">
            <v>100219</v>
          </cell>
          <cell r="B58">
            <v>81002</v>
          </cell>
          <cell r="C58" t="str">
            <v>42 RUE BEAUBOURG</v>
          </cell>
          <cell r="D58" t="str">
            <v>75003</v>
          </cell>
          <cell r="E58" t="str">
            <v>PARIS</v>
          </cell>
          <cell r="F58">
            <v>19</v>
          </cell>
          <cell r="G58" t="str">
            <v>4 pièces</v>
          </cell>
          <cell r="H58" t="str">
            <v>000</v>
          </cell>
          <cell r="I58" t="str">
            <v>5</v>
          </cell>
          <cell r="J58" t="str">
            <v>114</v>
          </cell>
          <cell r="K58" t="str">
            <v xml:space="preserve">SHAWA Tareef </v>
          </cell>
          <cell r="L58" t="str">
            <v>EGALIS BALLON N.GVB24-4H NAT</v>
          </cell>
          <cell r="M58" t="str">
            <v>Chaudière individuelle gaz</v>
          </cell>
          <cell r="N58" t="str">
            <v>C</v>
          </cell>
        </row>
        <row r="59">
          <cell r="A59" t="str">
            <v>100220</v>
          </cell>
          <cell r="B59">
            <v>81002</v>
          </cell>
          <cell r="C59" t="str">
            <v>42 RUE BEAUBOURG</v>
          </cell>
          <cell r="D59" t="str">
            <v>75003</v>
          </cell>
          <cell r="E59" t="str">
            <v>PARIS</v>
          </cell>
          <cell r="F59">
            <v>20</v>
          </cell>
          <cell r="G59" t="str">
            <v>2 pièces</v>
          </cell>
          <cell r="H59" t="str">
            <v>000</v>
          </cell>
          <cell r="I59" t="str">
            <v>5</v>
          </cell>
          <cell r="J59" t="str">
            <v>74,12</v>
          </cell>
          <cell r="K59" t="str">
            <v xml:space="preserve">DAVION - VINCENTI </v>
          </cell>
          <cell r="L59" t="str">
            <v>EGALIS BALLON N.GVB24-4H NAT</v>
          </cell>
          <cell r="M59" t="str">
            <v>Chaudière individuelle gaz</v>
          </cell>
          <cell r="N59" t="str">
            <v>C</v>
          </cell>
        </row>
        <row r="60">
          <cell r="A60" t="str">
            <v>100221</v>
          </cell>
          <cell r="B60">
            <v>81002</v>
          </cell>
          <cell r="C60" t="str">
            <v>42 RUE BEAUBOURG</v>
          </cell>
          <cell r="D60" t="str">
            <v>75003</v>
          </cell>
          <cell r="E60" t="str">
            <v>PARIS</v>
          </cell>
          <cell r="F60">
            <v>21</v>
          </cell>
          <cell r="G60" t="str">
            <v>1 pièce</v>
          </cell>
          <cell r="H60" t="str">
            <v>000</v>
          </cell>
          <cell r="I60" t="str">
            <v>5</v>
          </cell>
          <cell r="J60" t="str">
            <v>47</v>
          </cell>
          <cell r="K60" t="str">
            <v>HERVE DE BEAULIEU Frederic</v>
          </cell>
          <cell r="L60" t="str">
            <v>FRISQUET - GAZLINER 23 FF</v>
          </cell>
          <cell r="M60" t="str">
            <v>Chaudière individuelle gaz</v>
          </cell>
          <cell r="N60" t="str">
            <v>C</v>
          </cell>
        </row>
        <row r="61">
          <cell r="A61" t="str">
            <v>100222</v>
          </cell>
          <cell r="B61">
            <v>81002</v>
          </cell>
          <cell r="C61" t="str">
            <v>42 RUE BEAUBOURG</v>
          </cell>
          <cell r="D61" t="str">
            <v>75003</v>
          </cell>
          <cell r="E61" t="str">
            <v>PARIS</v>
          </cell>
          <cell r="F61">
            <v>22</v>
          </cell>
          <cell r="G61" t="str">
            <v>4 pièces</v>
          </cell>
          <cell r="H61" t="str">
            <v>000</v>
          </cell>
          <cell r="I61" t="str">
            <v>6</v>
          </cell>
          <cell r="J61" t="str">
            <v>114</v>
          </cell>
          <cell r="K61" t="str">
            <v>PARODI JEAN-TRISTAN</v>
          </cell>
          <cell r="L61" t="str">
            <v>ELM LEBLANC - EGALIS BALLON N.GLB24-4H NAT</v>
          </cell>
          <cell r="M61" t="str">
            <v>Chaudière individuelle gaz</v>
          </cell>
          <cell r="N61" t="str">
            <v>C</v>
          </cell>
        </row>
        <row r="62">
          <cell r="A62" t="str">
            <v>100223</v>
          </cell>
          <cell r="B62">
            <v>81002</v>
          </cell>
          <cell r="C62" t="str">
            <v>42 RUE BEAUBOURG</v>
          </cell>
          <cell r="D62" t="str">
            <v>75003</v>
          </cell>
          <cell r="E62" t="str">
            <v>PARIS</v>
          </cell>
          <cell r="F62">
            <v>23</v>
          </cell>
          <cell r="G62" t="str">
            <v>2 pièces</v>
          </cell>
          <cell r="H62" t="str">
            <v>000</v>
          </cell>
          <cell r="I62" t="str">
            <v>6</v>
          </cell>
          <cell r="J62" t="str">
            <v>72</v>
          </cell>
          <cell r="K62" t="str">
            <v xml:space="preserve">CODIPIERRE </v>
          </cell>
          <cell r="L62" t="str">
            <v>ACLEIS NGVM24-6H</v>
          </cell>
          <cell r="M62" t="str">
            <v>Chaudière individuelle gaz</v>
          </cell>
          <cell r="N62" t="str">
            <v>C</v>
          </cell>
        </row>
        <row r="63">
          <cell r="A63" t="str">
            <v>100224</v>
          </cell>
          <cell r="B63">
            <v>81002</v>
          </cell>
          <cell r="C63" t="str">
            <v>42 RUE BEAUBOURG</v>
          </cell>
          <cell r="D63" t="str">
            <v>75003</v>
          </cell>
          <cell r="E63" t="str">
            <v>PARIS</v>
          </cell>
          <cell r="F63">
            <v>24</v>
          </cell>
          <cell r="G63" t="str">
            <v>1 pièce</v>
          </cell>
          <cell r="H63" t="str">
            <v>000</v>
          </cell>
          <cell r="I63" t="str">
            <v>6</v>
          </cell>
          <cell r="J63" t="str">
            <v>47</v>
          </cell>
          <cell r="K63" t="str">
            <v>PEREIRA MODESTO Rafael</v>
          </cell>
          <cell r="L63" t="str">
            <v>ACLEIS NGVM24-6H</v>
          </cell>
          <cell r="M63" t="str">
            <v>Chaudière individuelle gaz</v>
          </cell>
          <cell r="N63" t="str">
            <v>C</v>
          </cell>
        </row>
        <row r="64">
          <cell r="A64" t="str">
            <v>100225</v>
          </cell>
          <cell r="B64">
            <v>81002</v>
          </cell>
          <cell r="C64" t="str">
            <v>42 RUE BEAUBOURG</v>
          </cell>
          <cell r="D64" t="str">
            <v>75003</v>
          </cell>
          <cell r="E64" t="str">
            <v>PARIS</v>
          </cell>
          <cell r="F64">
            <v>25</v>
          </cell>
          <cell r="G64" t="str">
            <v>4 pièces</v>
          </cell>
          <cell r="H64" t="str">
            <v>000</v>
          </cell>
          <cell r="I64" t="str">
            <v>7</v>
          </cell>
          <cell r="J64" t="str">
            <v>88</v>
          </cell>
          <cell r="K64" t="str">
            <v>CASSIM / LE ROUX Jean / Servane</v>
          </cell>
          <cell r="L64" t="str">
            <v>ELM LEBLANC - EGALIS BALLON N.GVB24-4H NAT</v>
          </cell>
          <cell r="M64" t="str">
            <v>Chaudière individuelle gaz</v>
          </cell>
          <cell r="N64" t="str">
            <v>C</v>
          </cell>
        </row>
        <row r="65">
          <cell r="A65" t="str">
            <v>100226</v>
          </cell>
          <cell r="B65">
            <v>81002</v>
          </cell>
          <cell r="C65" t="str">
            <v>42 RUE BEAUBOURG</v>
          </cell>
          <cell r="D65" t="str">
            <v>75003</v>
          </cell>
          <cell r="E65" t="str">
            <v>PARIS</v>
          </cell>
          <cell r="F65">
            <v>26</v>
          </cell>
          <cell r="G65" t="str">
            <v>2 pièces</v>
          </cell>
          <cell r="H65" t="str">
            <v>000</v>
          </cell>
          <cell r="I65" t="str">
            <v>7</v>
          </cell>
          <cell r="J65" t="str">
            <v>72</v>
          </cell>
          <cell r="K65" t="str">
            <v xml:space="preserve">RICH Harvey </v>
          </cell>
          <cell r="L65" t="str">
            <v>ELM LEBLANC - MEGALIS NGVA 24-6H</v>
          </cell>
          <cell r="M65" t="str">
            <v>Chaudière individuelle gaz</v>
          </cell>
          <cell r="N65" t="str">
            <v>C</v>
          </cell>
        </row>
        <row r="66">
          <cell r="A66" t="str">
            <v>100227</v>
          </cell>
          <cell r="B66">
            <v>81002</v>
          </cell>
          <cell r="C66" t="str">
            <v>42 RUE BEAUBOURG</v>
          </cell>
          <cell r="D66" t="str">
            <v>75003</v>
          </cell>
          <cell r="E66" t="str">
            <v>PARIS</v>
          </cell>
          <cell r="F66">
            <v>27</v>
          </cell>
          <cell r="G66" t="str">
            <v>1 pièce</v>
          </cell>
          <cell r="H66" t="str">
            <v>000</v>
          </cell>
          <cell r="I66" t="str">
            <v>7</v>
          </cell>
          <cell r="J66" t="str">
            <v>47</v>
          </cell>
          <cell r="K66" t="str">
            <v xml:space="preserve">HOFFMAN Frédéric </v>
          </cell>
          <cell r="L66" t="str">
            <v>GAZLINER MIXTE VENT.</v>
          </cell>
          <cell r="M66" t="str">
            <v>Chaudière individuelle gaz</v>
          </cell>
          <cell r="N66" t="str">
            <v>C</v>
          </cell>
        </row>
        <row r="67">
          <cell r="A67" t="str">
            <v>100228</v>
          </cell>
          <cell r="B67">
            <v>81002</v>
          </cell>
          <cell r="C67" t="str">
            <v>42 RUE BEAUBOURG</v>
          </cell>
          <cell r="D67" t="str">
            <v>75003</v>
          </cell>
          <cell r="E67" t="str">
            <v>PARIS</v>
          </cell>
          <cell r="F67">
            <v>28</v>
          </cell>
          <cell r="G67" t="str">
            <v>4 pièces</v>
          </cell>
          <cell r="H67" t="str">
            <v>000</v>
          </cell>
          <cell r="I67" t="str">
            <v>8</v>
          </cell>
          <cell r="J67" t="str">
            <v>81</v>
          </cell>
          <cell r="K67" t="str">
            <v>ANILLO Eduardo &amp;ORDENTE Maria</v>
          </cell>
          <cell r="L67" t="str">
            <v>ELM LEBLANC - MEGALIS NGVA 24-6H</v>
          </cell>
          <cell r="M67" t="str">
            <v>Chaudière individuelle gaz</v>
          </cell>
          <cell r="N67" t="str">
            <v>C</v>
          </cell>
        </row>
        <row r="68">
          <cell r="A68" t="str">
            <v>100229</v>
          </cell>
          <cell r="B68">
            <v>81002</v>
          </cell>
          <cell r="C68" t="str">
            <v>42 RUE BEAUBOURG</v>
          </cell>
          <cell r="D68" t="str">
            <v>75003</v>
          </cell>
          <cell r="E68" t="str">
            <v>PARIS</v>
          </cell>
          <cell r="F68">
            <v>29</v>
          </cell>
          <cell r="G68" t="str">
            <v>2 pièces</v>
          </cell>
          <cell r="H68" t="str">
            <v>000</v>
          </cell>
          <cell r="I68" t="str">
            <v>8</v>
          </cell>
          <cell r="J68" t="str">
            <v>68</v>
          </cell>
          <cell r="K68" t="str">
            <v>MENUDIER &amp; GRIMAUD Geoffray et Marion</v>
          </cell>
          <cell r="L68" t="str">
            <v>ELM LEBLANC - MEGALIS NGVA 24-6H</v>
          </cell>
          <cell r="M68" t="str">
            <v>Chaudière individuelle gaz</v>
          </cell>
          <cell r="N68" t="str">
            <v>C</v>
          </cell>
        </row>
        <row r="69">
          <cell r="A69" t="str">
            <v>100230</v>
          </cell>
          <cell r="B69">
            <v>81002</v>
          </cell>
          <cell r="C69" t="str">
            <v>42 RUE BEAUBOURG</v>
          </cell>
          <cell r="D69" t="str">
            <v>75003</v>
          </cell>
          <cell r="E69" t="str">
            <v>PARIS</v>
          </cell>
          <cell r="F69">
            <v>30</v>
          </cell>
          <cell r="G69" t="str">
            <v>1 pièce</v>
          </cell>
          <cell r="H69" t="str">
            <v>000</v>
          </cell>
          <cell r="I69" t="str">
            <v>8</v>
          </cell>
          <cell r="J69" t="str">
            <v>41</v>
          </cell>
          <cell r="K69" t="str">
            <v xml:space="preserve">VANDIEVORT Gregory </v>
          </cell>
          <cell r="L69" t="str">
            <v>GAZLINER MIXTE VENT.</v>
          </cell>
          <cell r="M69" t="str">
            <v>Chaudière individuelle gaz</v>
          </cell>
          <cell r="N69" t="str">
            <v>C</v>
          </cell>
        </row>
        <row r="70">
          <cell r="A70" t="str">
            <v>10255</v>
          </cell>
          <cell r="B70">
            <v>81025</v>
          </cell>
          <cell r="C70" t="str">
            <v>SQUARE NICOLAY 75/77B/81/83 RUE NOLLET</v>
          </cell>
          <cell r="D70" t="str">
            <v>75017</v>
          </cell>
          <cell r="E70" t="str">
            <v>PARIS</v>
          </cell>
          <cell r="F70">
            <v>5</v>
          </cell>
          <cell r="G70" t="str">
            <v>5 pièces</v>
          </cell>
          <cell r="H70" t="str">
            <v>03</v>
          </cell>
          <cell r="I70" t="str">
            <v>1</v>
          </cell>
          <cell r="J70" t="str">
            <v>110</v>
          </cell>
          <cell r="K70" t="str">
            <v xml:space="preserve">GOUY JEREMIE </v>
          </cell>
          <cell r="L70" t="str">
            <v>HYDROMOTRIX 23 VMC</v>
          </cell>
          <cell r="M70" t="str">
            <v>Chaudière individuelle gaz</v>
          </cell>
          <cell r="N70" t="str">
            <v>C</v>
          </cell>
        </row>
        <row r="71">
          <cell r="A71" t="str">
            <v>10256</v>
          </cell>
          <cell r="B71">
            <v>81025</v>
          </cell>
          <cell r="C71" t="str">
            <v>SQUARE NICOLAY 75/77B/81/83 RUE NOLLET</v>
          </cell>
          <cell r="D71" t="str">
            <v>75017</v>
          </cell>
          <cell r="E71" t="str">
            <v>PARIS</v>
          </cell>
          <cell r="F71">
            <v>6</v>
          </cell>
          <cell r="G71" t="str">
            <v>5 pièces</v>
          </cell>
          <cell r="H71" t="str">
            <v>03</v>
          </cell>
          <cell r="I71" t="str">
            <v>1</v>
          </cell>
          <cell r="J71" t="str">
            <v>97</v>
          </cell>
          <cell r="K71" t="str">
            <v>GARAYCOCHEA TORRE DOMINGUEZ SANCHEZ</v>
          </cell>
          <cell r="L71" t="str">
            <v>?</v>
          </cell>
          <cell r="M71" t="str">
            <v>Chaudière individuelle gaz</v>
          </cell>
          <cell r="N71" t="str">
            <v>C</v>
          </cell>
        </row>
        <row r="72">
          <cell r="A72" t="str">
            <v>10257</v>
          </cell>
          <cell r="B72">
            <v>81025</v>
          </cell>
          <cell r="C72" t="str">
            <v>SQUARE NICOLAY 75/77B/81/83 RUE NOLLET</v>
          </cell>
          <cell r="D72" t="str">
            <v>75017</v>
          </cell>
          <cell r="E72" t="str">
            <v>PARIS</v>
          </cell>
          <cell r="F72">
            <v>7</v>
          </cell>
          <cell r="G72" t="str">
            <v>5 pièces</v>
          </cell>
          <cell r="H72" t="str">
            <v>03</v>
          </cell>
          <cell r="I72" t="str">
            <v>2</v>
          </cell>
          <cell r="J72" t="str">
            <v>111</v>
          </cell>
          <cell r="K72" t="str">
            <v xml:space="preserve">TRICOIRE Pierre </v>
          </cell>
          <cell r="L72" t="str">
            <v>FRISQUET - HYDROMOTRIX 23 VMC</v>
          </cell>
          <cell r="M72" t="str">
            <v>Chaudière individuelle gaz</v>
          </cell>
          <cell r="N72" t="str">
            <v>C</v>
          </cell>
        </row>
        <row r="73">
          <cell r="A73" t="str">
            <v>10258</v>
          </cell>
          <cell r="B73">
            <v>81025</v>
          </cell>
          <cell r="C73" t="str">
            <v>SQUARE NICOLAY 75/77B/81/83 RUE NOLLET</v>
          </cell>
          <cell r="D73" t="str">
            <v>75017</v>
          </cell>
          <cell r="E73" t="str">
            <v>PARIS</v>
          </cell>
          <cell r="F73">
            <v>8</v>
          </cell>
          <cell r="G73" t="str">
            <v>5 pièces</v>
          </cell>
          <cell r="H73" t="str">
            <v>03</v>
          </cell>
          <cell r="I73" t="str">
            <v>2</v>
          </cell>
          <cell r="J73" t="str">
            <v>99</v>
          </cell>
          <cell r="K73" t="str">
            <v>BLANCHARD DE LA BROSSE Geraud</v>
          </cell>
          <cell r="L73" t="str">
            <v>ATLANTIC - ATLANTIC V 150/200L</v>
          </cell>
          <cell r="M73" t="str">
            <v>Chaudière individuelle gaz</v>
          </cell>
          <cell r="N73" t="str">
            <v>C</v>
          </cell>
        </row>
        <row r="74">
          <cell r="A74" t="str">
            <v>102510</v>
          </cell>
          <cell r="B74">
            <v>81025</v>
          </cell>
          <cell r="C74" t="str">
            <v>SQUARE NICOLAY 75/77B/81/83 RUE NOLLET</v>
          </cell>
          <cell r="D74" t="str">
            <v>75017</v>
          </cell>
          <cell r="E74" t="str">
            <v>PARIS</v>
          </cell>
          <cell r="F74">
            <v>10</v>
          </cell>
          <cell r="G74" t="str">
            <v>4 pièces</v>
          </cell>
          <cell r="H74" t="str">
            <v>03</v>
          </cell>
          <cell r="I74" t="str">
            <v>3</v>
          </cell>
          <cell r="J74" t="str">
            <v>84</v>
          </cell>
          <cell r="K74" t="str">
            <v>DUCLOS Guillaume &amp; Pauline</v>
          </cell>
          <cell r="L74" t="str">
            <v>HM TRADITION 23KW VMC</v>
          </cell>
          <cell r="M74" t="str">
            <v>Chaudière individuelle gaz</v>
          </cell>
          <cell r="N74" t="str">
            <v>C</v>
          </cell>
        </row>
        <row r="75">
          <cell r="A75" t="str">
            <v>102511</v>
          </cell>
          <cell r="B75">
            <v>81025</v>
          </cell>
          <cell r="C75" t="str">
            <v>SQUARE NICOLAY 75/77B/81/83 RUE NOLLET</v>
          </cell>
          <cell r="D75" t="str">
            <v>75017</v>
          </cell>
          <cell r="E75" t="str">
            <v>PARIS</v>
          </cell>
          <cell r="F75">
            <v>11</v>
          </cell>
          <cell r="G75" t="str">
            <v>5 pièces</v>
          </cell>
          <cell r="H75" t="str">
            <v>03</v>
          </cell>
          <cell r="I75" t="str">
            <v>4</v>
          </cell>
          <cell r="J75" t="str">
            <v>111</v>
          </cell>
          <cell r="K75" t="str">
            <v>CHARNEAU Dominique GAUTIER Sylvie</v>
          </cell>
          <cell r="L75" t="str">
            <v>HYDROMOTRIX EVOLUTION</v>
          </cell>
          <cell r="M75" t="str">
            <v>Chaudière individuelle gaz</v>
          </cell>
          <cell r="N75" t="str">
            <v>C</v>
          </cell>
        </row>
        <row r="76">
          <cell r="A76" t="str">
            <v>102513</v>
          </cell>
          <cell r="B76">
            <v>81025</v>
          </cell>
          <cell r="C76" t="str">
            <v>SQUARE NICOLAY 75/77B/81/83 RUE NOLLET</v>
          </cell>
          <cell r="D76" t="str">
            <v>75017</v>
          </cell>
          <cell r="E76" t="str">
            <v>PARIS</v>
          </cell>
          <cell r="F76">
            <v>13</v>
          </cell>
          <cell r="G76" t="str">
            <v>5 pièces</v>
          </cell>
          <cell r="H76" t="str">
            <v>03</v>
          </cell>
          <cell r="I76" t="str">
            <v>4</v>
          </cell>
          <cell r="J76" t="str">
            <v>98</v>
          </cell>
          <cell r="K76" t="str">
            <v>BAUDINOT/AMARGE HELENE ET LIONEL</v>
          </cell>
          <cell r="L76" t="str">
            <v>FRISQUET - HYDROMOTRIX 23 VMC</v>
          </cell>
          <cell r="M76" t="str">
            <v>Chaudière individuelle gaz</v>
          </cell>
          <cell r="N76" t="str">
            <v>C</v>
          </cell>
        </row>
        <row r="77">
          <cell r="A77" t="str">
            <v>102536</v>
          </cell>
          <cell r="B77">
            <v>81025</v>
          </cell>
          <cell r="C77" t="str">
            <v>SQUARE NICOLAY 75/77B/81/83 RUE NOLLET</v>
          </cell>
          <cell r="D77" t="str">
            <v>75017</v>
          </cell>
          <cell r="E77" t="str">
            <v>PARIS</v>
          </cell>
          <cell r="F77">
            <v>36</v>
          </cell>
          <cell r="G77" t="str">
            <v>5 pièces</v>
          </cell>
          <cell r="H77" t="str">
            <v>04</v>
          </cell>
          <cell r="I77" t="str">
            <v>1</v>
          </cell>
          <cell r="J77" t="str">
            <v>111</v>
          </cell>
          <cell r="K77" t="str">
            <v>Vacant</v>
          </cell>
          <cell r="L77" t="str">
            <v>HYDROMOTRIX 23 VMC</v>
          </cell>
          <cell r="M77" t="str">
            <v>Chaudière individuelle gaz</v>
          </cell>
          <cell r="N77" t="str">
            <v>C</v>
          </cell>
        </row>
        <row r="78">
          <cell r="A78" t="str">
            <v>102537</v>
          </cell>
          <cell r="B78">
            <v>81025</v>
          </cell>
          <cell r="C78" t="str">
            <v>SQUARE NICOLAY 75/77B/81/83 RUE NOLLET</v>
          </cell>
          <cell r="D78" t="str">
            <v>75017</v>
          </cell>
          <cell r="E78" t="str">
            <v>PARIS</v>
          </cell>
          <cell r="F78">
            <v>37</v>
          </cell>
          <cell r="G78" t="str">
            <v>5 pièces</v>
          </cell>
          <cell r="H78" t="str">
            <v>04</v>
          </cell>
          <cell r="I78" t="str">
            <v>1</v>
          </cell>
          <cell r="J78" t="str">
            <v>98</v>
          </cell>
          <cell r="K78" t="str">
            <v>Vacant</v>
          </cell>
          <cell r="L78" t="str">
            <v>ONDEA LM5 AR</v>
          </cell>
          <cell r="M78" t="str">
            <v>Chaudière individuelle gaz</v>
          </cell>
          <cell r="N78" t="str">
            <v>C</v>
          </cell>
        </row>
        <row r="79">
          <cell r="A79" t="str">
            <v>102538</v>
          </cell>
          <cell r="B79">
            <v>81025</v>
          </cell>
          <cell r="C79" t="str">
            <v>SQUARE NICOLAY 75/77B/81/83 RUE NOLLET</v>
          </cell>
          <cell r="D79" t="str">
            <v>75017</v>
          </cell>
          <cell r="E79" t="str">
            <v>PARIS</v>
          </cell>
          <cell r="F79">
            <v>38</v>
          </cell>
          <cell r="G79" t="str">
            <v>5 pièces</v>
          </cell>
          <cell r="H79" t="str">
            <v>04</v>
          </cell>
          <cell r="I79" t="str">
            <v>2</v>
          </cell>
          <cell r="J79" t="str">
            <v>123</v>
          </cell>
          <cell r="K79" t="str">
            <v>TANGUY ERWAN et VIVIANNE</v>
          </cell>
          <cell r="L79" t="str">
            <v>FRISQUET - HYDROMOTRIX 23 VMC</v>
          </cell>
          <cell r="M79" t="str">
            <v>Chaudière individuelle gaz</v>
          </cell>
          <cell r="N79" t="str">
            <v>C</v>
          </cell>
        </row>
        <row r="80">
          <cell r="A80" t="str">
            <v>102539</v>
          </cell>
          <cell r="B80">
            <v>81025</v>
          </cell>
          <cell r="C80" t="str">
            <v>SQUARE NICOLAY 75/77B/81/83 RUE NOLLET</v>
          </cell>
          <cell r="D80" t="str">
            <v>75017</v>
          </cell>
          <cell r="E80" t="str">
            <v>PARIS</v>
          </cell>
          <cell r="F80">
            <v>39</v>
          </cell>
          <cell r="G80" t="str">
            <v>4 pièces</v>
          </cell>
          <cell r="H80" t="str">
            <v>04</v>
          </cell>
          <cell r="I80" t="str">
            <v>2</v>
          </cell>
          <cell r="J80" t="str">
            <v>88</v>
          </cell>
          <cell r="K80" t="str">
            <v>VEILLITH&amp; RAIGNAULT Anthony et Julie</v>
          </cell>
          <cell r="L80" t="str">
            <v>FRISQUET - HYDROMOTRIX EVOLUTION</v>
          </cell>
          <cell r="M80" t="str">
            <v>Chaudière individuelle gaz</v>
          </cell>
          <cell r="N80" t="str">
            <v>C</v>
          </cell>
        </row>
        <row r="81">
          <cell r="A81" t="str">
            <v>102540</v>
          </cell>
          <cell r="B81">
            <v>81025</v>
          </cell>
          <cell r="C81" t="str">
            <v>SQUARE NICOLAY 75/77B/81/83 RUE NOLLET</v>
          </cell>
          <cell r="D81" t="str">
            <v>75017</v>
          </cell>
          <cell r="E81" t="str">
            <v>PARIS</v>
          </cell>
          <cell r="F81">
            <v>40</v>
          </cell>
          <cell r="G81" t="str">
            <v>4 pièces</v>
          </cell>
          <cell r="H81" t="str">
            <v>04</v>
          </cell>
          <cell r="I81" t="str">
            <v>3</v>
          </cell>
          <cell r="J81" t="str">
            <v>87</v>
          </cell>
          <cell r="K81" t="str">
            <v>LAUNOY Jean François</v>
          </cell>
          <cell r="L81" t="str">
            <v>HYDROMOTRIX 23 2000 CF</v>
          </cell>
          <cell r="M81" t="str">
            <v>Chaudière individuelle gaz</v>
          </cell>
          <cell r="N81" t="str">
            <v>C</v>
          </cell>
        </row>
        <row r="82">
          <cell r="A82" t="str">
            <v>102541</v>
          </cell>
          <cell r="B82">
            <v>81025</v>
          </cell>
          <cell r="C82" t="str">
            <v>SQUARE NICOLAY 75/77B/81/83 RUE NOLLET</v>
          </cell>
          <cell r="D82" t="str">
            <v>75017</v>
          </cell>
          <cell r="E82" t="str">
            <v>PARIS</v>
          </cell>
          <cell r="F82">
            <v>41</v>
          </cell>
          <cell r="G82" t="str">
            <v>6 pièces</v>
          </cell>
          <cell r="H82" t="str">
            <v>04</v>
          </cell>
          <cell r="I82" t="str">
            <v>3</v>
          </cell>
          <cell r="J82" t="str">
            <v>123</v>
          </cell>
          <cell r="K82" t="str">
            <v>SADDIER Jérome &amp; CHOMPRET Aurélie</v>
          </cell>
          <cell r="L82" t="str">
            <v xml:space="preserve">HYDROMOTRIX EVOLUTION  25 KW -VMC </v>
          </cell>
          <cell r="M82" t="str">
            <v>Chaudière individuelle gaz</v>
          </cell>
          <cell r="N82" t="str">
            <v>C</v>
          </cell>
        </row>
        <row r="83">
          <cell r="A83" t="str">
            <v>102542</v>
          </cell>
          <cell r="B83">
            <v>81025</v>
          </cell>
          <cell r="C83" t="str">
            <v>SQUARE NICOLAY 75/77B/81/83 RUE NOLLET</v>
          </cell>
          <cell r="D83" t="str">
            <v>75017</v>
          </cell>
          <cell r="E83" t="str">
            <v>PARIS</v>
          </cell>
          <cell r="F83">
            <v>42</v>
          </cell>
          <cell r="G83" t="str">
            <v>5 pièces</v>
          </cell>
          <cell r="H83" t="str">
            <v>04</v>
          </cell>
          <cell r="I83" t="str">
            <v>4</v>
          </cell>
          <cell r="J83" t="str">
            <v>124</v>
          </cell>
          <cell r="K83" t="str">
            <v>DE LAGARDE MARIE &amp; OLIVIER</v>
          </cell>
          <cell r="L83" t="str">
            <v>CHAFFOTEAUX NIAGARA C NOx 24KW VMC</v>
          </cell>
          <cell r="M83" t="str">
            <v>Chaudière individuelle gaz</v>
          </cell>
          <cell r="N83" t="str">
            <v>C</v>
          </cell>
        </row>
        <row r="84">
          <cell r="A84" t="str">
            <v>102543</v>
          </cell>
          <cell r="B84">
            <v>81025</v>
          </cell>
          <cell r="C84" t="str">
            <v>SQUARE NICOLAY 75/77B/81/83 RUE NOLLET</v>
          </cell>
          <cell r="D84" t="str">
            <v>75017</v>
          </cell>
          <cell r="E84" t="str">
            <v>PARIS</v>
          </cell>
          <cell r="F84">
            <v>43</v>
          </cell>
          <cell r="G84" t="str">
            <v>4 pièces</v>
          </cell>
          <cell r="H84" t="str">
            <v>04</v>
          </cell>
          <cell r="I84" t="str">
            <v>4</v>
          </cell>
          <cell r="J84" t="str">
            <v>84</v>
          </cell>
          <cell r="K84" t="str">
            <v xml:space="preserve">VILLIOT Bernard </v>
          </cell>
          <cell r="L84" t="str">
            <v>Acleis Bas Nox 24kW Cheminé</v>
          </cell>
          <cell r="M84" t="str">
            <v>Chaudière individuelle gaz</v>
          </cell>
          <cell r="N84" t="str">
            <v>C</v>
          </cell>
        </row>
        <row r="85">
          <cell r="A85" t="str">
            <v>102557</v>
          </cell>
          <cell r="B85">
            <v>81025</v>
          </cell>
          <cell r="C85" t="str">
            <v>SQUARE NICOLAY 75/77B/81/83 RUE NOLLET</v>
          </cell>
          <cell r="D85" t="str">
            <v>75017</v>
          </cell>
          <cell r="E85" t="str">
            <v>PARIS</v>
          </cell>
          <cell r="F85">
            <v>57</v>
          </cell>
          <cell r="G85" t="str">
            <v>5 pièces</v>
          </cell>
          <cell r="H85" t="str">
            <v>5</v>
          </cell>
          <cell r="I85" t="str">
            <v>RC</v>
          </cell>
          <cell r="J85" t="str">
            <v>102</v>
          </cell>
          <cell r="K85" t="str">
            <v xml:space="preserve">MASSIS LAURA </v>
          </cell>
          <cell r="L85" t="str">
            <v>MEGALIS 400 NGLA 24.5H</v>
          </cell>
          <cell r="M85" t="str">
            <v>Chaudière individuelle gaz</v>
          </cell>
          <cell r="N85" t="str">
            <v>C</v>
          </cell>
        </row>
        <row r="86">
          <cell r="A86" t="str">
            <v>102558</v>
          </cell>
          <cell r="B86">
            <v>81025</v>
          </cell>
          <cell r="C86" t="str">
            <v>SQUARE NICOLAY 75/77B/81/83 RUE NOLLET</v>
          </cell>
          <cell r="D86" t="str">
            <v>75017</v>
          </cell>
          <cell r="E86" t="str">
            <v>PARIS</v>
          </cell>
          <cell r="F86">
            <v>58</v>
          </cell>
          <cell r="G86" t="str">
            <v>4 pièces</v>
          </cell>
          <cell r="H86" t="str">
            <v>5</v>
          </cell>
          <cell r="I86" t="str">
            <v>RC</v>
          </cell>
          <cell r="J86" t="str">
            <v>97</v>
          </cell>
          <cell r="K86" t="str">
            <v>RAFFARA DE NAZELLE / BEAUCHESNE</v>
          </cell>
          <cell r="L86" t="str">
            <v>ELM LEBLANC - ACLEIS BAS NOX NGLM23-8XN5 VMC</v>
          </cell>
          <cell r="M86" t="str">
            <v>Chaudière individuelle gaz</v>
          </cell>
          <cell r="N86" t="str">
            <v>C</v>
          </cell>
        </row>
        <row r="87">
          <cell r="A87" t="str">
            <v>102559</v>
          </cell>
          <cell r="B87">
            <v>81025</v>
          </cell>
          <cell r="C87" t="str">
            <v>SQUARE NICOLAY 75/77B/81/83 RUE NOLLET</v>
          </cell>
          <cell r="D87" t="str">
            <v>75017</v>
          </cell>
          <cell r="E87" t="str">
            <v>PARIS</v>
          </cell>
          <cell r="F87">
            <v>59</v>
          </cell>
          <cell r="G87" t="str">
            <v>5 pièces</v>
          </cell>
          <cell r="H87" t="str">
            <v>5</v>
          </cell>
          <cell r="I87" t="str">
            <v>1</v>
          </cell>
          <cell r="J87" t="str">
            <v>100</v>
          </cell>
          <cell r="K87" t="str">
            <v xml:space="preserve">KOHN Huguette </v>
          </cell>
          <cell r="L87" t="str">
            <v>CENTORA 2.24 CF</v>
          </cell>
          <cell r="M87" t="str">
            <v>Chaudière individuelle gaz</v>
          </cell>
          <cell r="N87" t="str">
            <v>C</v>
          </cell>
        </row>
        <row r="88">
          <cell r="A88" t="str">
            <v>102560</v>
          </cell>
          <cell r="B88">
            <v>81025</v>
          </cell>
          <cell r="C88" t="str">
            <v>SQUARE NICOLAY 75/77B/81/83 RUE NOLLET</v>
          </cell>
          <cell r="D88" t="str">
            <v>75017</v>
          </cell>
          <cell r="E88" t="str">
            <v>PARIS</v>
          </cell>
          <cell r="F88">
            <v>60</v>
          </cell>
          <cell r="G88" t="str">
            <v>5 pièces</v>
          </cell>
          <cell r="H88" t="str">
            <v>5</v>
          </cell>
          <cell r="I88" t="str">
            <v>1</v>
          </cell>
          <cell r="J88" t="str">
            <v>117</v>
          </cell>
          <cell r="K88" t="str">
            <v>MRVB représentée par M REINARTZ</v>
          </cell>
          <cell r="L88" t="str">
            <v>FRISQUET - HYDROMOTRIX CONDENS 25 KW</v>
          </cell>
          <cell r="M88" t="str">
            <v>Chaudière individuelle gaz</v>
          </cell>
          <cell r="N88" t="str">
            <v>C</v>
          </cell>
        </row>
        <row r="89">
          <cell r="A89" t="str">
            <v>102562</v>
          </cell>
          <cell r="B89">
            <v>81025</v>
          </cell>
          <cell r="C89" t="str">
            <v>SQUARE NICOLAY 75/77B/81/83 RUE NOLLET</v>
          </cell>
          <cell r="D89" t="str">
            <v>75017</v>
          </cell>
          <cell r="E89" t="str">
            <v>PARIS</v>
          </cell>
          <cell r="F89">
            <v>62</v>
          </cell>
          <cell r="G89" t="str">
            <v>5 pièces</v>
          </cell>
          <cell r="H89" t="str">
            <v>5</v>
          </cell>
          <cell r="I89" t="str">
            <v>2</v>
          </cell>
          <cell r="J89" t="str">
            <v>117</v>
          </cell>
          <cell r="K89" t="str">
            <v>MELLOUL &amp; CARECCHIO PASCAL ET CAROLE</v>
          </cell>
          <cell r="L89" t="str">
            <v>HYDROMOTRIX EVOLUTION 25 FF</v>
          </cell>
          <cell r="M89" t="str">
            <v>Chaudière individuelle gaz</v>
          </cell>
          <cell r="N89" t="str">
            <v>C</v>
          </cell>
        </row>
        <row r="90">
          <cell r="A90" t="str">
            <v>102563</v>
          </cell>
          <cell r="B90">
            <v>81025</v>
          </cell>
          <cell r="C90" t="str">
            <v>SQUARE NICOLAY 75/77B/81/83 RUE NOLLET</v>
          </cell>
          <cell r="D90" t="str">
            <v>75017</v>
          </cell>
          <cell r="E90" t="str">
            <v>PARIS</v>
          </cell>
          <cell r="F90">
            <v>63</v>
          </cell>
          <cell r="G90" t="str">
            <v>5 pièces</v>
          </cell>
          <cell r="H90" t="str">
            <v>5</v>
          </cell>
          <cell r="I90" t="str">
            <v>3</v>
          </cell>
          <cell r="J90" t="str">
            <v>100</v>
          </cell>
          <cell r="K90" t="str">
            <v xml:space="preserve">TYMINSKI Marcin </v>
          </cell>
          <cell r="L90" t="str">
            <v>ELM LEBLANC - MEGALIS CONDENS CGVA 24-5MN</v>
          </cell>
          <cell r="M90" t="str">
            <v>Chaudière individuelle gaz</v>
          </cell>
          <cell r="N90" t="str">
            <v>C</v>
          </cell>
        </row>
        <row r="91">
          <cell r="A91" t="str">
            <v>102565</v>
          </cell>
          <cell r="B91">
            <v>81025</v>
          </cell>
          <cell r="C91" t="str">
            <v>SQUARE NICOLAY 75/77B/81/83 RUE NOLLET</v>
          </cell>
          <cell r="D91" t="str">
            <v>75017</v>
          </cell>
          <cell r="E91" t="str">
            <v>PARIS</v>
          </cell>
          <cell r="F91">
            <v>65</v>
          </cell>
          <cell r="G91" t="str">
            <v>2 pièces</v>
          </cell>
          <cell r="H91" t="str">
            <v>5</v>
          </cell>
          <cell r="I91" t="str">
            <v>4</v>
          </cell>
          <cell r="J91" t="str">
            <v>49</v>
          </cell>
          <cell r="K91" t="str">
            <v>GUILLOT ET PASCAL PAULINE &amp; ANTOINE</v>
          </cell>
          <cell r="L91" t="str">
            <v>ACLEIS NGLM 23-6HN5 VMC</v>
          </cell>
          <cell r="M91" t="str">
            <v>Chaudière individuelle gaz</v>
          </cell>
          <cell r="N91" t="str">
            <v>C</v>
          </cell>
        </row>
        <row r="92">
          <cell r="A92" t="str">
            <v>102566</v>
          </cell>
          <cell r="B92">
            <v>81025</v>
          </cell>
          <cell r="C92" t="str">
            <v>SQUARE NICOLAY 75/77B/81/83 RUE NOLLET</v>
          </cell>
          <cell r="D92" t="str">
            <v>75017</v>
          </cell>
          <cell r="E92" t="str">
            <v>PARIS</v>
          </cell>
          <cell r="F92">
            <v>66</v>
          </cell>
          <cell r="G92" t="str">
            <v>3 pièces</v>
          </cell>
          <cell r="H92" t="str">
            <v>5</v>
          </cell>
          <cell r="I92" t="str">
            <v>4</v>
          </cell>
          <cell r="J92" t="str">
            <v>58</v>
          </cell>
          <cell r="K92" t="str">
            <v>DUTHEIL DE LA ROCHERE Gael &amp; Caroline</v>
          </cell>
          <cell r="L92" t="str">
            <v>CHAFFOTEAUX - NIAGARA C 24 VMC</v>
          </cell>
          <cell r="M92" t="str">
            <v>Chaudière individuelle gaz</v>
          </cell>
          <cell r="N92" t="str">
            <v>C</v>
          </cell>
        </row>
        <row r="93">
          <cell r="A93" t="str">
            <v>102567</v>
          </cell>
          <cell r="B93">
            <v>81025</v>
          </cell>
          <cell r="C93" t="str">
            <v>SQUARE NICOLAY 75/77B/81/83 RUE NOLLET</v>
          </cell>
          <cell r="D93" t="str">
            <v>75017</v>
          </cell>
          <cell r="E93" t="str">
            <v>PARIS</v>
          </cell>
          <cell r="F93">
            <v>67</v>
          </cell>
          <cell r="G93" t="str">
            <v>2 pièces</v>
          </cell>
          <cell r="H93" t="str">
            <v>5</v>
          </cell>
          <cell r="I93" t="str">
            <v>4</v>
          </cell>
          <cell r="J93" t="str">
            <v>62</v>
          </cell>
          <cell r="K93" t="str">
            <v>LE MAT &amp; GAVIANO François et Mélissa</v>
          </cell>
          <cell r="L93" t="str">
            <v>EGALIS BALLON N.GLB23-4H NAT V</v>
          </cell>
          <cell r="M93" t="str">
            <v>Chaudière individuelle gaz</v>
          </cell>
          <cell r="N93" t="str">
            <v>C</v>
          </cell>
        </row>
        <row r="94">
          <cell r="A94" t="str">
            <v>102568</v>
          </cell>
          <cell r="B94">
            <v>81025</v>
          </cell>
          <cell r="C94" t="str">
            <v>SQUARE NICOLAY 75/77B/81/83 RUE NOLLET</v>
          </cell>
          <cell r="D94" t="str">
            <v>75017</v>
          </cell>
          <cell r="E94" t="str">
            <v>PARIS</v>
          </cell>
          <cell r="F94">
            <v>68</v>
          </cell>
          <cell r="G94" t="str">
            <v>2 pièces</v>
          </cell>
          <cell r="H94" t="str">
            <v>5</v>
          </cell>
          <cell r="I94" t="str">
            <v>4</v>
          </cell>
          <cell r="J94" t="str">
            <v>53</v>
          </cell>
          <cell r="K94" t="str">
            <v>LEVY &amp; ARNAUD GAUTIER ET LAURA</v>
          </cell>
          <cell r="L94" t="str">
            <v>EGALIS BALLON NGLB 23-4H.5</v>
          </cell>
          <cell r="M94" t="str">
            <v>Chaudière individuelle gaz</v>
          </cell>
          <cell r="N94" t="str">
            <v>C</v>
          </cell>
        </row>
        <row r="95">
          <cell r="A95" t="str">
            <v>102569</v>
          </cell>
          <cell r="B95">
            <v>81025</v>
          </cell>
          <cell r="C95" t="str">
            <v>SQUARE NICOLAY 75/77B/81/83 RUE NOLLET</v>
          </cell>
          <cell r="D95" t="str">
            <v>75017</v>
          </cell>
          <cell r="E95" t="str">
            <v>PARIS</v>
          </cell>
          <cell r="F95">
            <v>69</v>
          </cell>
          <cell r="G95" t="str">
            <v>2 pièces</v>
          </cell>
          <cell r="H95" t="str">
            <v>5</v>
          </cell>
          <cell r="I95" t="str">
            <v>5</v>
          </cell>
          <cell r="J95" t="str">
            <v>48</v>
          </cell>
          <cell r="K95" t="str">
            <v xml:space="preserve">SARIC Pierre </v>
          </cell>
          <cell r="L95" t="str">
            <v>ACLEIS NGLM 24-6H</v>
          </cell>
          <cell r="M95" t="str">
            <v>Chaudière individuelle gaz</v>
          </cell>
          <cell r="N95" t="str">
            <v>C</v>
          </cell>
        </row>
        <row r="96">
          <cell r="A96" t="str">
            <v>102570</v>
          </cell>
          <cell r="B96">
            <v>81025</v>
          </cell>
          <cell r="C96" t="str">
            <v>SQUARE NICOLAY 75/77B/81/83 RUE NOLLET</v>
          </cell>
          <cell r="D96" t="str">
            <v>75017</v>
          </cell>
          <cell r="E96" t="str">
            <v>PARIS</v>
          </cell>
          <cell r="F96">
            <v>70</v>
          </cell>
          <cell r="G96" t="str">
            <v>3 pièces</v>
          </cell>
          <cell r="H96" t="str">
            <v>5</v>
          </cell>
          <cell r="I96" t="str">
            <v>5</v>
          </cell>
          <cell r="J96" t="str">
            <v>59</v>
          </cell>
          <cell r="K96" t="str">
            <v>GONCALVES Jose &amp; VANDAELE Stephanie</v>
          </cell>
          <cell r="L96" t="str">
            <v>HYDROMOTRIX CONDENS 25 KW</v>
          </cell>
          <cell r="M96" t="str">
            <v>Chaudière individuelle gaz</v>
          </cell>
          <cell r="N96" t="str">
            <v>C</v>
          </cell>
        </row>
        <row r="97">
          <cell r="A97" t="str">
            <v>102572</v>
          </cell>
          <cell r="B97">
            <v>81025</v>
          </cell>
          <cell r="C97" t="str">
            <v>SQUARE NICOLAY 75/77B/81/83 RUE NOLLET</v>
          </cell>
          <cell r="D97" t="str">
            <v>75017</v>
          </cell>
          <cell r="E97" t="str">
            <v>PARIS</v>
          </cell>
          <cell r="F97">
            <v>72</v>
          </cell>
          <cell r="G97" t="str">
            <v>4 pièces</v>
          </cell>
          <cell r="H97" t="str">
            <v>5</v>
          </cell>
          <cell r="I97" t="str">
            <v>5</v>
          </cell>
          <cell r="J97" t="str">
            <v>85</v>
          </cell>
          <cell r="K97" t="str">
            <v>JACQUINET LUDOVIC GRESY Héloïse</v>
          </cell>
          <cell r="L97" t="str">
            <v>ELM LEBLANC - EGALIS CGLB 23VMC</v>
          </cell>
          <cell r="M97" t="str">
            <v>Chaudière individuelle gaz</v>
          </cell>
          <cell r="N97" t="str">
            <v>C</v>
          </cell>
        </row>
        <row r="98">
          <cell r="A98" t="str">
            <v>102587</v>
          </cell>
          <cell r="B98">
            <v>81025</v>
          </cell>
          <cell r="C98" t="str">
            <v>SQUARE NICOLAY 75/77B/81/83 RUE NOLLET</v>
          </cell>
          <cell r="D98" t="str">
            <v>75017</v>
          </cell>
          <cell r="E98" t="str">
            <v>PARIS</v>
          </cell>
          <cell r="F98">
            <v>87</v>
          </cell>
          <cell r="G98" t="str">
            <v>Loge</v>
          </cell>
          <cell r="H98" t="str">
            <v>06</v>
          </cell>
          <cell r="I98" t="str">
            <v>1</v>
          </cell>
          <cell r="J98" t="str">
            <v>69</v>
          </cell>
          <cell r="K98" t="str">
            <v>Nicolas PINTO (gardien)</v>
          </cell>
          <cell r="L98" t="str">
            <v>FRISQUET - HM EVOLUTION 25KW VMC</v>
          </cell>
          <cell r="M98" t="str">
            <v>Chaudière individuelle gaz</v>
          </cell>
          <cell r="N98" t="str">
            <v>C</v>
          </cell>
        </row>
        <row r="99">
          <cell r="A99" t="str">
            <v>102589</v>
          </cell>
          <cell r="B99">
            <v>81025</v>
          </cell>
          <cell r="C99" t="str">
            <v>SQUARE NICOLAY 75/77B/81/83 RUE NOLLET</v>
          </cell>
          <cell r="D99" t="str">
            <v>75017</v>
          </cell>
          <cell r="E99" t="str">
            <v>PARIS</v>
          </cell>
          <cell r="F99">
            <v>89</v>
          </cell>
          <cell r="G99" t="str">
            <v>4 pièces</v>
          </cell>
          <cell r="H99" t="str">
            <v>06</v>
          </cell>
          <cell r="I99" t="str">
            <v>2</v>
          </cell>
          <cell r="J99" t="str">
            <v>80</v>
          </cell>
          <cell r="K99" t="str">
            <v xml:space="preserve">ROUSSEAUX François </v>
          </cell>
          <cell r="L99" t="str">
            <v>FRISQUET - HM EVO VISIO 25KW M GN CF</v>
          </cell>
          <cell r="M99" t="str">
            <v>Chaudière individuelle gaz</v>
          </cell>
          <cell r="N99" t="str">
            <v>C</v>
          </cell>
        </row>
        <row r="100">
          <cell r="A100" t="str">
            <v>102590</v>
          </cell>
          <cell r="B100">
            <v>81025</v>
          </cell>
          <cell r="C100" t="str">
            <v>SQUARE NICOLAY 75/77B/81/83 RUE NOLLET</v>
          </cell>
          <cell r="D100" t="str">
            <v>75017</v>
          </cell>
          <cell r="E100" t="str">
            <v>PARIS</v>
          </cell>
          <cell r="F100">
            <v>90</v>
          </cell>
          <cell r="G100" t="str">
            <v>4 pièces</v>
          </cell>
          <cell r="H100" t="str">
            <v>06</v>
          </cell>
          <cell r="I100" t="str">
            <v>2</v>
          </cell>
          <cell r="J100" t="str">
            <v>72</v>
          </cell>
          <cell r="K100" t="str">
            <v>CHASSAGNE Ghislain &amp; Juliette</v>
          </cell>
          <cell r="L100" t="str">
            <v>FRISQUET - HYDROMOTRIX 23 VMC</v>
          </cell>
          <cell r="M100" t="str">
            <v>Chaudière individuelle gaz</v>
          </cell>
          <cell r="N100" t="str">
            <v>C</v>
          </cell>
        </row>
        <row r="101">
          <cell r="A101" t="str">
            <v>102591</v>
          </cell>
          <cell r="B101">
            <v>81025</v>
          </cell>
          <cell r="C101" t="str">
            <v>SQUARE NICOLAY 75/77B/81/83 RUE NOLLET</v>
          </cell>
          <cell r="D101" t="str">
            <v>75017</v>
          </cell>
          <cell r="E101" t="str">
            <v>PARIS</v>
          </cell>
          <cell r="F101">
            <v>91</v>
          </cell>
          <cell r="G101" t="str">
            <v>4 pièces</v>
          </cell>
          <cell r="H101" t="str">
            <v>06</v>
          </cell>
          <cell r="I101" t="str">
            <v>3</v>
          </cell>
          <cell r="J101" t="str">
            <v>81</v>
          </cell>
          <cell r="K101" t="str">
            <v>LE JONCOUR &amp; CROUAN PELLE AUDREY ET PIERRE NICOLAS</v>
          </cell>
          <cell r="L101" t="str">
            <v>HM TRADITION 23KW VMC</v>
          </cell>
          <cell r="M101" t="str">
            <v>Chaudière individuelle gaz</v>
          </cell>
          <cell r="N101" t="str">
            <v>C</v>
          </cell>
        </row>
        <row r="102">
          <cell r="A102" t="str">
            <v>102592</v>
          </cell>
          <cell r="B102">
            <v>81025</v>
          </cell>
          <cell r="C102" t="str">
            <v>SQUARE NICOLAY 75/77B/81/83 RUE NOLLET</v>
          </cell>
          <cell r="D102" t="str">
            <v>75017</v>
          </cell>
          <cell r="E102" t="str">
            <v>PARIS</v>
          </cell>
          <cell r="F102">
            <v>92</v>
          </cell>
          <cell r="G102" t="str">
            <v>4 pièces</v>
          </cell>
          <cell r="H102" t="str">
            <v>06</v>
          </cell>
          <cell r="I102" t="str">
            <v>3</v>
          </cell>
          <cell r="J102" t="str">
            <v>72</v>
          </cell>
          <cell r="K102" t="str">
            <v>PIRIOU ANNE-LAURE ET AXEL</v>
          </cell>
          <cell r="L102" t="str">
            <v>GAZLINER MIXTE VMC</v>
          </cell>
          <cell r="M102" t="str">
            <v>Chaudière individuelle gaz</v>
          </cell>
          <cell r="N102" t="str">
            <v>C</v>
          </cell>
        </row>
        <row r="103">
          <cell r="A103" t="str">
            <v>102593</v>
          </cell>
          <cell r="B103">
            <v>81025</v>
          </cell>
          <cell r="C103" t="str">
            <v>SQUARE NICOLAY 75/77B/81/83 RUE NOLLET</v>
          </cell>
          <cell r="D103" t="str">
            <v>75017</v>
          </cell>
          <cell r="E103" t="str">
            <v>PARIS</v>
          </cell>
          <cell r="F103">
            <v>93</v>
          </cell>
          <cell r="G103" t="str">
            <v>4 pièces</v>
          </cell>
          <cell r="H103" t="str">
            <v>06</v>
          </cell>
          <cell r="I103" t="str">
            <v>4</v>
          </cell>
          <cell r="J103" t="str">
            <v>80</v>
          </cell>
          <cell r="K103" t="str">
            <v>BAHIN Laurent BAHIN Michèle</v>
          </cell>
          <cell r="L103" t="str">
            <v>MEGALIA CGLA 23 - 5H5</v>
          </cell>
          <cell r="M103" t="str">
            <v>Chaudière individuelle gaz</v>
          </cell>
          <cell r="N103" t="str">
            <v>C</v>
          </cell>
        </row>
        <row r="104">
          <cell r="A104" t="str">
            <v>102594</v>
          </cell>
          <cell r="B104">
            <v>81025</v>
          </cell>
          <cell r="C104" t="str">
            <v>SQUARE NICOLAY 75/77B/81/83 RUE NOLLET</v>
          </cell>
          <cell r="D104" t="str">
            <v>75017</v>
          </cell>
          <cell r="E104" t="str">
            <v>PARIS</v>
          </cell>
          <cell r="F104">
            <v>94</v>
          </cell>
          <cell r="G104" t="str">
            <v>4 pièces</v>
          </cell>
          <cell r="H104" t="str">
            <v>06</v>
          </cell>
          <cell r="I104" t="str">
            <v>4</v>
          </cell>
          <cell r="J104" t="str">
            <v>68</v>
          </cell>
          <cell r="K104" t="str">
            <v xml:space="preserve">*LLEDO Jean Bernard </v>
          </cell>
          <cell r="L104" t="str">
            <v>HYDROMOTRIX 23 VMC</v>
          </cell>
          <cell r="M104" t="str">
            <v>Chaudière individuelle gaz</v>
          </cell>
          <cell r="N104" t="str">
            <v>C</v>
          </cell>
        </row>
        <row r="105">
          <cell r="A105" t="str">
            <v>102596</v>
          </cell>
          <cell r="B105">
            <v>81025</v>
          </cell>
          <cell r="C105" t="str">
            <v>SQUARE NICOLAY 75/77B/81/83 RUE NOLLET</v>
          </cell>
          <cell r="D105" t="str">
            <v>75017</v>
          </cell>
          <cell r="E105" t="str">
            <v>PARIS</v>
          </cell>
          <cell r="F105">
            <v>96</v>
          </cell>
          <cell r="G105" t="str">
            <v>4 pièces</v>
          </cell>
          <cell r="H105" t="str">
            <v>06</v>
          </cell>
          <cell r="I105" t="str">
            <v>5</v>
          </cell>
          <cell r="J105" t="str">
            <v>90</v>
          </cell>
          <cell r="K105" t="str">
            <v>AMALOU Marie KOENIG Nicolas</v>
          </cell>
          <cell r="L105" t="str">
            <v>ELM LEBLANC - ACLEIS BAS NOX NGLM23-8XN5 VMC</v>
          </cell>
          <cell r="M105" t="str">
            <v>Chaudière individuelle gaz</v>
          </cell>
          <cell r="N105" t="str">
            <v>C</v>
          </cell>
        </row>
        <row r="106">
          <cell r="A106" t="str">
            <v>102597</v>
          </cell>
          <cell r="B106">
            <v>81025</v>
          </cell>
          <cell r="C106" t="str">
            <v>SQUARE NICOLAY 75/77B/81/83 RUE NOLLET</v>
          </cell>
          <cell r="D106" t="str">
            <v>75017</v>
          </cell>
          <cell r="E106" t="str">
            <v>PARIS</v>
          </cell>
          <cell r="F106">
            <v>97</v>
          </cell>
          <cell r="G106" t="str">
            <v>3 pièces</v>
          </cell>
          <cell r="H106" t="str">
            <v>06</v>
          </cell>
          <cell r="I106" t="str">
            <v>6</v>
          </cell>
          <cell r="J106" t="str">
            <v>67</v>
          </cell>
          <cell r="K106" t="str">
            <v>DE LATTRE Tristan &amp; NICOLAI Florence</v>
          </cell>
          <cell r="L106" t="str">
            <v xml:space="preserve"> Acleis NGLM 23-8XN5 - 23 KW - VMC</v>
          </cell>
          <cell r="M106" t="str">
            <v>Chaudière individuelle gaz</v>
          </cell>
          <cell r="N106" t="str">
            <v>C</v>
          </cell>
        </row>
        <row r="107">
          <cell r="A107" t="str">
            <v>1025104</v>
          </cell>
          <cell r="B107">
            <v>81025</v>
          </cell>
          <cell r="C107" t="str">
            <v>SQUARE NICOLAY 75/77B/81/83 RUE NOLLET</v>
          </cell>
          <cell r="D107" t="str">
            <v>75017</v>
          </cell>
          <cell r="E107" t="str">
            <v>PARIS</v>
          </cell>
          <cell r="F107">
            <v>104</v>
          </cell>
          <cell r="G107" t="str">
            <v>2 pièces</v>
          </cell>
          <cell r="H107" t="str">
            <v>07</v>
          </cell>
          <cell r="I107" t="str">
            <v>RC</v>
          </cell>
          <cell r="J107" t="str">
            <v>37</v>
          </cell>
          <cell r="K107" t="str">
            <v>PEREZ REYNOSO Patricia</v>
          </cell>
          <cell r="L107" t="str">
            <v>ELM LEBLANC - MEGALIS NGLA 23-7MNS VMC</v>
          </cell>
          <cell r="M107" t="str">
            <v>Chaudière individuelle gaz</v>
          </cell>
          <cell r="N107" t="str">
            <v>C</v>
          </cell>
        </row>
        <row r="108">
          <cell r="A108" t="str">
            <v>1025105</v>
          </cell>
          <cell r="B108">
            <v>81025</v>
          </cell>
          <cell r="C108" t="str">
            <v>SQUARE NICOLAY 75/77B/81/83 RUE NOLLET</v>
          </cell>
          <cell r="D108" t="str">
            <v>75017</v>
          </cell>
          <cell r="E108" t="str">
            <v>PARIS</v>
          </cell>
          <cell r="F108">
            <v>105</v>
          </cell>
          <cell r="G108" t="str">
            <v>1 pièce</v>
          </cell>
          <cell r="H108" t="str">
            <v>07</v>
          </cell>
          <cell r="I108" t="str">
            <v>RC</v>
          </cell>
          <cell r="J108" t="str">
            <v>23</v>
          </cell>
          <cell r="K108" t="str">
            <v>*GARRIGUES Jérôme Pavillon 7</v>
          </cell>
          <cell r="L108" t="str">
            <v>?</v>
          </cell>
          <cell r="M108" t="str">
            <v>Chaudière individuelle gaz</v>
          </cell>
          <cell r="N108" t="str">
            <v>C</v>
          </cell>
        </row>
        <row r="109">
          <cell r="A109" t="str">
            <v>1025106</v>
          </cell>
          <cell r="B109">
            <v>81025</v>
          </cell>
          <cell r="C109" t="str">
            <v>SQUARE NICOLAY 75/77B/81/83 RUE NOLLET</v>
          </cell>
          <cell r="D109" t="str">
            <v>75017</v>
          </cell>
          <cell r="E109" t="str">
            <v>PARIS</v>
          </cell>
          <cell r="F109">
            <v>106</v>
          </cell>
          <cell r="G109" t="str">
            <v>2 pièces</v>
          </cell>
          <cell r="H109" t="str">
            <v>07</v>
          </cell>
          <cell r="I109" t="str">
            <v>RC</v>
          </cell>
          <cell r="J109" t="str">
            <v>39</v>
          </cell>
          <cell r="K109" t="str">
            <v>COUSIN Guillaume Patricia</v>
          </cell>
          <cell r="L109" t="str">
            <v>ELM LEBLANC - ACLEIS NGLM 23-6HN5 VMC</v>
          </cell>
          <cell r="M109" t="str">
            <v>Chaudière individuelle gaz</v>
          </cell>
          <cell r="N109" t="str">
            <v>C</v>
          </cell>
        </row>
        <row r="110">
          <cell r="A110" t="str">
            <v>1025108</v>
          </cell>
          <cell r="B110">
            <v>81025</v>
          </cell>
          <cell r="C110" t="str">
            <v>SQUARE NICOLAY 75/77B/81/83 RUE NOLLET</v>
          </cell>
          <cell r="D110" t="str">
            <v>75017</v>
          </cell>
          <cell r="E110" t="str">
            <v>PARIS</v>
          </cell>
          <cell r="F110">
            <v>108</v>
          </cell>
          <cell r="G110" t="str">
            <v>3 pièces</v>
          </cell>
          <cell r="H110" t="str">
            <v>07</v>
          </cell>
          <cell r="I110" t="str">
            <v>1</v>
          </cell>
          <cell r="J110" t="str">
            <v>64</v>
          </cell>
          <cell r="K110" t="str">
            <v>DE WAAL Johannes &amp; VON ZITZEWITZ  Odilia</v>
          </cell>
          <cell r="L110" t="str">
            <v>FRISQUET - HYDROCONFORT 20.80</v>
          </cell>
          <cell r="M110" t="str">
            <v>Chaudière individuelle gaz</v>
          </cell>
          <cell r="N110" t="str">
            <v>C</v>
          </cell>
        </row>
        <row r="111">
          <cell r="A111" t="str">
            <v>1025109</v>
          </cell>
          <cell r="B111">
            <v>81025</v>
          </cell>
          <cell r="C111" t="str">
            <v>SQUARE NICOLAY 75/77B/81/83 RUE NOLLET</v>
          </cell>
          <cell r="D111" t="str">
            <v>75017</v>
          </cell>
          <cell r="E111" t="str">
            <v>PARIS</v>
          </cell>
          <cell r="F111">
            <v>109</v>
          </cell>
          <cell r="G111" t="str">
            <v>3 pièces</v>
          </cell>
          <cell r="H111" t="str">
            <v>07</v>
          </cell>
          <cell r="I111" t="str">
            <v>1</v>
          </cell>
          <cell r="J111" t="str">
            <v>48</v>
          </cell>
          <cell r="K111" t="str">
            <v>PEYON &amp; DIETZ Clément &amp; Benoit</v>
          </cell>
          <cell r="L111" t="str">
            <v>FRISQUET - HYDROMOTRIX EVOLUTION 25 FF</v>
          </cell>
          <cell r="M111" t="str">
            <v>Chaudière individuelle gaz</v>
          </cell>
          <cell r="N111" t="str">
            <v>C</v>
          </cell>
        </row>
        <row r="112">
          <cell r="A112" t="str">
            <v>1025110</v>
          </cell>
          <cell r="B112">
            <v>81025</v>
          </cell>
          <cell r="C112" t="str">
            <v>SQUARE NICOLAY 75/77B/81/83 RUE NOLLET</v>
          </cell>
          <cell r="D112" t="str">
            <v>75017</v>
          </cell>
          <cell r="E112" t="str">
            <v>PARIS</v>
          </cell>
          <cell r="F112">
            <v>110</v>
          </cell>
          <cell r="G112" t="str">
            <v>2 pièces</v>
          </cell>
          <cell r="H112" t="str">
            <v>07</v>
          </cell>
          <cell r="I112" t="str">
            <v>1</v>
          </cell>
          <cell r="J112" t="str">
            <v>48</v>
          </cell>
          <cell r="K112" t="str">
            <v xml:space="preserve">HAMZA Slim </v>
          </cell>
          <cell r="L112" t="str">
            <v>MIRA C EVO 24 VMC</v>
          </cell>
          <cell r="M112" t="str">
            <v>Chaudière individuelle gaz</v>
          </cell>
          <cell r="N112" t="str">
            <v>C</v>
          </cell>
        </row>
        <row r="113">
          <cell r="A113" t="str">
            <v>1025112</v>
          </cell>
          <cell r="B113">
            <v>81025</v>
          </cell>
          <cell r="C113" t="str">
            <v>SQUARE NICOLAY 75/77B/81/83 RUE NOLLET</v>
          </cell>
          <cell r="D113" t="str">
            <v>75017</v>
          </cell>
          <cell r="E113" t="str">
            <v>PARIS</v>
          </cell>
          <cell r="F113">
            <v>112</v>
          </cell>
          <cell r="G113" t="str">
            <v>3 pièces</v>
          </cell>
          <cell r="H113" t="str">
            <v>07</v>
          </cell>
          <cell r="I113" t="str">
            <v>2</v>
          </cell>
          <cell r="J113" t="str">
            <v>64</v>
          </cell>
          <cell r="K113" t="str">
            <v>BOUCHAND Romain &amp;  Osmond Ingrid</v>
          </cell>
          <cell r="L113" t="str">
            <v>HM EVOLUTION 25 FF</v>
          </cell>
          <cell r="M113" t="str">
            <v>Chaudière individuelle gaz</v>
          </cell>
          <cell r="N113" t="str">
            <v>C</v>
          </cell>
        </row>
        <row r="114">
          <cell r="A114" t="str">
            <v>1025114</v>
          </cell>
          <cell r="B114">
            <v>81025</v>
          </cell>
          <cell r="C114" t="str">
            <v>SQUARE NICOLAY 75/77B/81/83 RUE NOLLET</v>
          </cell>
          <cell r="D114" t="str">
            <v>75017</v>
          </cell>
          <cell r="E114" t="str">
            <v>PARIS</v>
          </cell>
          <cell r="F114">
            <v>114</v>
          </cell>
          <cell r="G114" t="str">
            <v>2 pièces</v>
          </cell>
          <cell r="H114" t="str">
            <v>07</v>
          </cell>
          <cell r="I114" t="str">
            <v>2</v>
          </cell>
          <cell r="J114" t="str">
            <v>48</v>
          </cell>
          <cell r="K114" t="str">
            <v>NOUET &amp; GUILLEMARD MARIE-CHANTAL ET ROLAND</v>
          </cell>
          <cell r="L114" t="str">
            <v>ELM LEBLANC - ACLEIS NGLM 23-6HN5 VMC</v>
          </cell>
          <cell r="M114" t="str">
            <v>Chaudière individuelle gaz</v>
          </cell>
          <cell r="N114" t="str">
            <v>C</v>
          </cell>
        </row>
        <row r="115">
          <cell r="A115" t="str">
            <v>1025115</v>
          </cell>
          <cell r="B115">
            <v>81025</v>
          </cell>
          <cell r="C115" t="str">
            <v>SQUARE NICOLAY 75/77B/81/83 RUE NOLLET</v>
          </cell>
          <cell r="D115" t="str">
            <v>75017</v>
          </cell>
          <cell r="E115" t="str">
            <v>PARIS</v>
          </cell>
          <cell r="F115">
            <v>115</v>
          </cell>
          <cell r="G115" t="str">
            <v>3 pièces</v>
          </cell>
          <cell r="H115" t="str">
            <v>07</v>
          </cell>
          <cell r="I115" t="str">
            <v>2</v>
          </cell>
          <cell r="J115" t="str">
            <v>67</v>
          </cell>
          <cell r="K115" t="str">
            <v>BIDAL D'ASFELD Tomas &amp; FROLOVA Polina</v>
          </cell>
          <cell r="L115" t="str">
            <v>FRISQUET - HM EVOLUTION 25KW VMC</v>
          </cell>
          <cell r="M115" t="str">
            <v>Chaudière individuelle gaz</v>
          </cell>
          <cell r="N115" t="str">
            <v>C</v>
          </cell>
        </row>
        <row r="116">
          <cell r="A116" t="str">
            <v>1025116</v>
          </cell>
          <cell r="B116">
            <v>81025</v>
          </cell>
          <cell r="C116" t="str">
            <v>SQUARE NICOLAY 75/77B/81/83 RUE NOLLET</v>
          </cell>
          <cell r="D116" t="str">
            <v>75017</v>
          </cell>
          <cell r="E116" t="str">
            <v>PARIS</v>
          </cell>
          <cell r="F116">
            <v>116</v>
          </cell>
          <cell r="G116" t="str">
            <v>3 pièces</v>
          </cell>
          <cell r="H116" t="str">
            <v>07</v>
          </cell>
          <cell r="I116" t="str">
            <v>3</v>
          </cell>
          <cell r="J116" t="str">
            <v>63</v>
          </cell>
          <cell r="K116" t="str">
            <v>GRANGER &amp; LEFEVRE NICOLAS ET JULIE</v>
          </cell>
          <cell r="L116" t="str">
            <v>ELM LEBLANC - ACLEIS NGLM 23-6HN5 VMC</v>
          </cell>
          <cell r="M116" t="str">
            <v>Chaudière individuelle gaz</v>
          </cell>
          <cell r="N116" t="str">
            <v>C</v>
          </cell>
        </row>
        <row r="117">
          <cell r="A117" t="str">
            <v>1025117</v>
          </cell>
          <cell r="B117">
            <v>81025</v>
          </cell>
          <cell r="C117" t="str">
            <v>SQUARE NICOLAY 75/77B/81/83 RUE NOLLET</v>
          </cell>
          <cell r="D117" t="str">
            <v>75017</v>
          </cell>
          <cell r="E117" t="str">
            <v>PARIS</v>
          </cell>
          <cell r="F117">
            <v>117</v>
          </cell>
          <cell r="G117" t="str">
            <v>2 pièces</v>
          </cell>
          <cell r="H117" t="str">
            <v>07</v>
          </cell>
          <cell r="I117" t="str">
            <v>3</v>
          </cell>
          <cell r="J117" t="str">
            <v>47,8</v>
          </cell>
          <cell r="K117" t="str">
            <v xml:space="preserve">WAUTERS MAGALY </v>
          </cell>
          <cell r="L117" t="str">
            <v>HM EVOLUTION 25 FF</v>
          </cell>
          <cell r="M117" t="str">
            <v>Chaudière individuelle gaz</v>
          </cell>
          <cell r="N117" t="str">
            <v>C</v>
          </cell>
        </row>
        <row r="118">
          <cell r="A118" t="str">
            <v>1025119</v>
          </cell>
          <cell r="B118">
            <v>81025</v>
          </cell>
          <cell r="C118" t="str">
            <v>SQUARE NICOLAY 75/77B/81/83 RUE NOLLET</v>
          </cell>
          <cell r="D118" t="str">
            <v>75017</v>
          </cell>
          <cell r="E118" t="str">
            <v>PARIS</v>
          </cell>
          <cell r="F118">
            <v>119</v>
          </cell>
          <cell r="G118" t="str">
            <v>3 pièces</v>
          </cell>
          <cell r="H118" t="str">
            <v>07</v>
          </cell>
          <cell r="I118" t="str">
            <v>3</v>
          </cell>
          <cell r="J118" t="str">
            <v>68</v>
          </cell>
          <cell r="K118" t="str">
            <v>LAUS &amp; SAIPHOU Victorien et Léna</v>
          </cell>
          <cell r="L118" t="str">
            <v>HYDROMOTRIX CONDENS 25 KW</v>
          </cell>
          <cell r="M118" t="str">
            <v>Chaudière individuelle gaz</v>
          </cell>
          <cell r="N118" t="str">
            <v>C</v>
          </cell>
        </row>
        <row r="119">
          <cell r="A119" t="str">
            <v>1025120</v>
          </cell>
          <cell r="B119">
            <v>81025</v>
          </cell>
          <cell r="C119" t="str">
            <v>SQUARE NICOLAY 75/77B/81/83 RUE NOLLET</v>
          </cell>
          <cell r="D119" t="str">
            <v>75017</v>
          </cell>
          <cell r="E119" t="str">
            <v>PARIS</v>
          </cell>
          <cell r="F119">
            <v>120</v>
          </cell>
          <cell r="G119" t="str">
            <v>3 pièces</v>
          </cell>
          <cell r="H119" t="str">
            <v>07</v>
          </cell>
          <cell r="I119" t="str">
            <v>4</v>
          </cell>
          <cell r="J119" t="str">
            <v>64</v>
          </cell>
          <cell r="K119" t="str">
            <v>MCIRDI NASSIM &amp; WAFA</v>
          </cell>
          <cell r="L119" t="str">
            <v>CHAFFOTEAUX - NIAGARA C NOX 25 VMC</v>
          </cell>
          <cell r="M119" t="str">
            <v>Chaudière individuelle gaz</v>
          </cell>
          <cell r="N119" t="str">
            <v>C</v>
          </cell>
        </row>
        <row r="120">
          <cell r="A120" t="str">
            <v>1025121</v>
          </cell>
          <cell r="B120">
            <v>81025</v>
          </cell>
          <cell r="C120" t="str">
            <v>SQUARE NICOLAY 75/77B/81/83 RUE NOLLET</v>
          </cell>
          <cell r="D120" t="str">
            <v>75017</v>
          </cell>
          <cell r="E120" t="str">
            <v>PARIS</v>
          </cell>
          <cell r="F120">
            <v>121</v>
          </cell>
          <cell r="G120" t="str">
            <v>2 pièces</v>
          </cell>
          <cell r="H120" t="str">
            <v>07</v>
          </cell>
          <cell r="I120" t="str">
            <v>4</v>
          </cell>
          <cell r="J120" t="str">
            <v>48</v>
          </cell>
          <cell r="K120" t="str">
            <v>CHICOU Thomas &amp; DELAMARE Eugénie</v>
          </cell>
          <cell r="L120" t="str">
            <v>FRISQUET - HM EVO VISIO 25 VMC MIXTE</v>
          </cell>
          <cell r="M120" t="str">
            <v>Chaudière individuelle gaz</v>
          </cell>
          <cell r="N120" t="str">
            <v>C</v>
          </cell>
        </row>
        <row r="121">
          <cell r="A121" t="str">
            <v>1025123</v>
          </cell>
          <cell r="B121">
            <v>81025</v>
          </cell>
          <cell r="C121" t="str">
            <v>SQUARE NICOLAY 75/77B/81/83 RUE NOLLET</v>
          </cell>
          <cell r="D121" t="str">
            <v>75017</v>
          </cell>
          <cell r="E121" t="str">
            <v>PARIS</v>
          </cell>
          <cell r="F121">
            <v>123</v>
          </cell>
          <cell r="G121" t="str">
            <v>3 pièces</v>
          </cell>
          <cell r="H121" t="str">
            <v>07</v>
          </cell>
          <cell r="I121" t="str">
            <v>4</v>
          </cell>
          <cell r="J121" t="str">
            <v>68</v>
          </cell>
          <cell r="K121" t="str">
            <v>ARRIVE-ANPILOGOVA Manuel et Svetlana</v>
          </cell>
          <cell r="L121" t="str">
            <v>FRISQUET - HM CONDENS VISIO 25 KW MIXT</v>
          </cell>
          <cell r="M121" t="str">
            <v>Chaudière individuelle gaz</v>
          </cell>
          <cell r="N121" t="str">
            <v>C</v>
          </cell>
        </row>
        <row r="122">
          <cell r="A122" t="str">
            <v>1025124</v>
          </cell>
          <cell r="B122">
            <v>81025</v>
          </cell>
          <cell r="C122" t="str">
            <v>SQUARE NICOLAY 75/77B/81/83 RUE NOLLET</v>
          </cell>
          <cell r="D122" t="str">
            <v>75017</v>
          </cell>
          <cell r="E122" t="str">
            <v>PARIS</v>
          </cell>
          <cell r="F122">
            <v>124</v>
          </cell>
          <cell r="G122" t="str">
            <v>3 pièces</v>
          </cell>
          <cell r="H122" t="str">
            <v>07</v>
          </cell>
          <cell r="I122" t="str">
            <v>5</v>
          </cell>
          <cell r="J122" t="str">
            <v>62</v>
          </cell>
          <cell r="K122" t="str">
            <v>STE TOTAL occupant M PIERIN</v>
          </cell>
          <cell r="L122" t="str">
            <v>ELM LEBLANC - ACLEIS NGLM 23-7MN5 VMC</v>
          </cell>
          <cell r="M122" t="str">
            <v>Chaudière individuelle gaz</v>
          </cell>
          <cell r="N122" t="str">
            <v>C</v>
          </cell>
        </row>
        <row r="123">
          <cell r="A123" t="str">
            <v>1025125</v>
          </cell>
          <cell r="B123">
            <v>81025</v>
          </cell>
          <cell r="C123" t="str">
            <v>SQUARE NICOLAY 75/77B/81/83 RUE NOLLET</v>
          </cell>
          <cell r="D123" t="str">
            <v>75017</v>
          </cell>
          <cell r="E123" t="str">
            <v>PARIS</v>
          </cell>
          <cell r="F123">
            <v>125</v>
          </cell>
          <cell r="G123" t="str">
            <v>2 pièces</v>
          </cell>
          <cell r="H123" t="str">
            <v>07</v>
          </cell>
          <cell r="I123" t="str">
            <v>5</v>
          </cell>
          <cell r="J123" t="str">
            <v>48</v>
          </cell>
          <cell r="K123" t="str">
            <v>Chabaud Martin &amp; SINS-AUGER Lucile</v>
          </cell>
          <cell r="L123" t="str">
            <v>ACLEIS NGLM 23-6HN5 VMC</v>
          </cell>
          <cell r="M123" t="str">
            <v>Chaudière individuelle gaz</v>
          </cell>
          <cell r="N123" t="str">
            <v>C</v>
          </cell>
        </row>
        <row r="124">
          <cell r="A124" t="str">
            <v>1025126</v>
          </cell>
          <cell r="B124">
            <v>81025</v>
          </cell>
          <cell r="C124" t="str">
            <v>SQUARE NICOLAY 75/77B/81/83 RUE NOLLET</v>
          </cell>
          <cell r="D124" t="str">
            <v>75017</v>
          </cell>
          <cell r="E124" t="str">
            <v>PARIS</v>
          </cell>
          <cell r="F124">
            <v>126</v>
          </cell>
          <cell r="G124" t="str">
            <v>2 pièces</v>
          </cell>
          <cell r="H124" t="str">
            <v>07</v>
          </cell>
          <cell r="I124" t="str">
            <v>5</v>
          </cell>
          <cell r="J124" t="str">
            <v>48</v>
          </cell>
          <cell r="K124" t="str">
            <v xml:space="preserve">SILVA Laeticia </v>
          </cell>
          <cell r="L124" t="str">
            <v>CHAFFOTEAUX MIXTE URBIA C 24 VMC GAZ BAS NOX</v>
          </cell>
          <cell r="M124" t="str">
            <v>Chaudière individuelle gaz</v>
          </cell>
          <cell r="N124" t="str">
            <v>C</v>
          </cell>
        </row>
        <row r="125">
          <cell r="A125" t="str">
            <v>1025127</v>
          </cell>
          <cell r="B125">
            <v>81025</v>
          </cell>
          <cell r="C125" t="str">
            <v>SQUARE NICOLAY 75/77B/81/83 RUE NOLLET</v>
          </cell>
          <cell r="D125" t="str">
            <v>75017</v>
          </cell>
          <cell r="E125" t="str">
            <v>PARIS</v>
          </cell>
          <cell r="F125">
            <v>127</v>
          </cell>
          <cell r="G125" t="str">
            <v>3 pièces</v>
          </cell>
          <cell r="H125" t="str">
            <v>07</v>
          </cell>
          <cell r="I125" t="str">
            <v>5</v>
          </cell>
          <cell r="J125" t="str">
            <v>67</v>
          </cell>
          <cell r="K125" t="str">
            <v>LEGER ET PELLET FANNY &amp; HADRIEN</v>
          </cell>
          <cell r="L125" t="str">
            <v>FRISQUET - HYDROMOTRIX 23 VMC</v>
          </cell>
          <cell r="M125" t="str">
            <v>Chaudière individuelle gaz</v>
          </cell>
          <cell r="N125" t="str">
            <v>C</v>
          </cell>
        </row>
        <row r="126">
          <cell r="A126" t="str">
            <v>1025128</v>
          </cell>
          <cell r="B126">
            <v>81025</v>
          </cell>
          <cell r="C126" t="str">
            <v>SQUARE NICOLAY 75/77B/81/83 RUE NOLLET</v>
          </cell>
          <cell r="D126" t="str">
            <v>75017</v>
          </cell>
          <cell r="E126" t="str">
            <v>PARIS</v>
          </cell>
          <cell r="F126">
            <v>128</v>
          </cell>
          <cell r="G126" t="str">
            <v>2 pièces</v>
          </cell>
          <cell r="H126" t="str">
            <v>07</v>
          </cell>
          <cell r="I126" t="str">
            <v>6</v>
          </cell>
          <cell r="J126" t="str">
            <v>37</v>
          </cell>
          <cell r="K126" t="str">
            <v xml:space="preserve">BOUCHARD Tiffany </v>
          </cell>
          <cell r="L126" t="str">
            <v>ACLEIS NGLM 23-6HN5 VMC</v>
          </cell>
          <cell r="M126" t="str">
            <v>Chaudière individuelle gaz</v>
          </cell>
          <cell r="N126" t="str">
            <v>C</v>
          </cell>
        </row>
        <row r="127">
          <cell r="A127" t="str">
            <v>1025129</v>
          </cell>
          <cell r="B127">
            <v>81025</v>
          </cell>
          <cell r="C127" t="str">
            <v>SQUARE NICOLAY 75/77B/81/83 RUE NOLLET</v>
          </cell>
          <cell r="D127" t="str">
            <v>75017</v>
          </cell>
          <cell r="E127" t="str">
            <v>PARIS</v>
          </cell>
          <cell r="F127">
            <v>129</v>
          </cell>
          <cell r="G127" t="str">
            <v>3 pièces</v>
          </cell>
          <cell r="H127" t="str">
            <v>07</v>
          </cell>
          <cell r="I127" t="str">
            <v>6</v>
          </cell>
          <cell r="J127" t="str">
            <v>49</v>
          </cell>
          <cell r="K127" t="str">
            <v xml:space="preserve">SOCIETE GENERALE </v>
          </cell>
          <cell r="L127" t="str">
            <v>CHAFFOTEAUX - NIAGARA C 24 VMC</v>
          </cell>
          <cell r="M127" t="str">
            <v>Chaudière individuelle gaz</v>
          </cell>
          <cell r="N127" t="str">
            <v>C</v>
          </cell>
        </row>
        <row r="128">
          <cell r="A128" t="str">
            <v>1025139</v>
          </cell>
          <cell r="B128">
            <v>81025</v>
          </cell>
          <cell r="C128" t="str">
            <v>SQUARE NICOLAY 75/77B/81/83 RUE NOLLET</v>
          </cell>
          <cell r="D128" t="str">
            <v>75017</v>
          </cell>
          <cell r="E128" t="str">
            <v>PARIS</v>
          </cell>
          <cell r="F128">
            <v>139</v>
          </cell>
          <cell r="G128" t="str">
            <v>2 pièces</v>
          </cell>
          <cell r="H128" t="str">
            <v>08</v>
          </cell>
          <cell r="I128" t="str">
            <v>RC</v>
          </cell>
          <cell r="J128" t="str">
            <v>41</v>
          </cell>
          <cell r="K128" t="str">
            <v xml:space="preserve">ROSAZ Arthur </v>
          </cell>
          <cell r="L128" t="str">
            <v>ELM LEBLANC - EGALIS BALLON NGLB 23-4H.5</v>
          </cell>
          <cell r="M128" t="str">
            <v>Chaudière individuelle gaz</v>
          </cell>
          <cell r="N128" t="str">
            <v>C</v>
          </cell>
        </row>
        <row r="129">
          <cell r="A129" t="str">
            <v>1025140</v>
          </cell>
          <cell r="B129">
            <v>81025</v>
          </cell>
          <cell r="C129" t="str">
            <v>SQUARE NICOLAY 75/77B/81/83 RUE NOLLET</v>
          </cell>
          <cell r="D129" t="str">
            <v>75017</v>
          </cell>
          <cell r="E129" t="str">
            <v>PARIS</v>
          </cell>
          <cell r="F129">
            <v>140</v>
          </cell>
          <cell r="G129" t="str">
            <v>2 pièces</v>
          </cell>
          <cell r="H129" t="str">
            <v>08</v>
          </cell>
          <cell r="I129" t="str">
            <v>RC</v>
          </cell>
          <cell r="J129" t="str">
            <v>43</v>
          </cell>
          <cell r="K129" t="str">
            <v>GONCALVES JENNIFER</v>
          </cell>
          <cell r="L129" t="str">
            <v>?</v>
          </cell>
          <cell r="M129" t="str">
            <v>Chaudière individuelle gaz</v>
          </cell>
          <cell r="N129" t="str">
            <v>C</v>
          </cell>
        </row>
        <row r="130">
          <cell r="A130" t="str">
            <v>1025142</v>
          </cell>
          <cell r="B130">
            <v>81025</v>
          </cell>
          <cell r="C130" t="str">
            <v>SQUARE NICOLAY 75/77B/81/83 RUE NOLLET</v>
          </cell>
          <cell r="D130" t="str">
            <v>75017</v>
          </cell>
          <cell r="E130" t="str">
            <v>PARIS</v>
          </cell>
          <cell r="F130">
            <v>142</v>
          </cell>
          <cell r="G130" t="str">
            <v>5 pièces</v>
          </cell>
          <cell r="H130" t="str">
            <v>08</v>
          </cell>
          <cell r="I130" t="str">
            <v>1</v>
          </cell>
          <cell r="J130" t="str">
            <v>73</v>
          </cell>
          <cell r="K130" t="str">
            <v xml:space="preserve">BERNEUIL Agnès </v>
          </cell>
          <cell r="L130" t="str">
            <v>ACLEIS NGLM 24-6H</v>
          </cell>
          <cell r="M130" t="str">
            <v>Chaudière individuelle gaz</v>
          </cell>
          <cell r="N130" t="str">
            <v>C</v>
          </cell>
        </row>
        <row r="131">
          <cell r="A131" t="str">
            <v>1025143</v>
          </cell>
          <cell r="B131">
            <v>81025</v>
          </cell>
          <cell r="C131" t="str">
            <v>SQUARE NICOLAY 75/77B/81/83 RUE NOLLET</v>
          </cell>
          <cell r="D131" t="str">
            <v>75017</v>
          </cell>
          <cell r="E131" t="str">
            <v>PARIS</v>
          </cell>
          <cell r="F131">
            <v>143</v>
          </cell>
          <cell r="G131" t="str">
            <v>2 pièces</v>
          </cell>
          <cell r="H131" t="str">
            <v>08</v>
          </cell>
          <cell r="I131" t="str">
            <v>1</v>
          </cell>
          <cell r="J131" t="str">
            <v>52</v>
          </cell>
          <cell r="K131" t="str">
            <v>DE MAGALHAES David &amp; LAPEYRE Hélène</v>
          </cell>
          <cell r="L131" t="str">
            <v>ONDEA LM5 AR</v>
          </cell>
          <cell r="M131" t="str">
            <v>Chaudière individuelle gaz</v>
          </cell>
          <cell r="N131" t="str">
            <v>C</v>
          </cell>
        </row>
        <row r="132">
          <cell r="A132" t="str">
            <v>1025144</v>
          </cell>
          <cell r="B132">
            <v>81025</v>
          </cell>
          <cell r="C132" t="str">
            <v>SQUARE NICOLAY 75/77B/81/83 RUE NOLLET</v>
          </cell>
          <cell r="D132" t="str">
            <v>75017</v>
          </cell>
          <cell r="E132" t="str">
            <v>PARIS</v>
          </cell>
          <cell r="F132">
            <v>144</v>
          </cell>
          <cell r="G132" t="str">
            <v>3 pièces</v>
          </cell>
          <cell r="H132" t="str">
            <v>08</v>
          </cell>
          <cell r="I132" t="str">
            <v>1</v>
          </cell>
          <cell r="J132" t="str">
            <v>76</v>
          </cell>
          <cell r="K132" t="str">
            <v>JOUAN DE KERVENOAEL RONAN</v>
          </cell>
          <cell r="L132" t="str">
            <v>ELM LEBLANC - ACLEIS NGLM 23-6HN5 VMC</v>
          </cell>
          <cell r="M132" t="str">
            <v>Chaudière individuelle gaz</v>
          </cell>
          <cell r="N132" t="str">
            <v>C</v>
          </cell>
        </row>
        <row r="133">
          <cell r="A133" t="str">
            <v>1025145</v>
          </cell>
          <cell r="B133">
            <v>81025</v>
          </cell>
          <cell r="C133" t="str">
            <v>SQUARE NICOLAY 75/77B/81/83 RUE NOLLET</v>
          </cell>
          <cell r="D133" t="str">
            <v>75017</v>
          </cell>
          <cell r="E133" t="str">
            <v>PARIS</v>
          </cell>
          <cell r="F133">
            <v>145</v>
          </cell>
          <cell r="G133" t="str">
            <v>3 pièces</v>
          </cell>
          <cell r="H133" t="str">
            <v>08</v>
          </cell>
          <cell r="I133" t="str">
            <v>2</v>
          </cell>
          <cell r="J133" t="str">
            <v>73</v>
          </cell>
          <cell r="K133" t="str">
            <v>SAINT MARTIN Aurélie</v>
          </cell>
          <cell r="L133" t="str">
            <v>CHAFFOTEAUX - NIAGARA C 24 VMC</v>
          </cell>
          <cell r="M133" t="str">
            <v>Chaudière individuelle gaz</v>
          </cell>
          <cell r="N133" t="str">
            <v>C</v>
          </cell>
        </row>
        <row r="134">
          <cell r="A134" t="str">
            <v>1025146</v>
          </cell>
          <cell r="B134">
            <v>81025</v>
          </cell>
          <cell r="C134" t="str">
            <v>SQUARE NICOLAY 75/77B/81/83 RUE NOLLET</v>
          </cell>
          <cell r="D134" t="str">
            <v>75017</v>
          </cell>
          <cell r="E134" t="str">
            <v>PARIS</v>
          </cell>
          <cell r="F134">
            <v>146</v>
          </cell>
          <cell r="G134" t="str">
            <v>2 pièces</v>
          </cell>
          <cell r="H134" t="str">
            <v>08</v>
          </cell>
          <cell r="I134" t="str">
            <v>2</v>
          </cell>
          <cell r="J134" t="str">
            <v>52</v>
          </cell>
          <cell r="K134" t="str">
            <v xml:space="preserve"> </v>
          </cell>
          <cell r="L134" t="str">
            <v>NIAGARA C 24 VMC</v>
          </cell>
          <cell r="M134" t="str">
            <v>Chaudière individuelle gaz</v>
          </cell>
          <cell r="N134" t="str">
            <v>C</v>
          </cell>
        </row>
        <row r="135">
          <cell r="A135" t="str">
            <v>1025147</v>
          </cell>
          <cell r="B135">
            <v>81025</v>
          </cell>
          <cell r="C135" t="str">
            <v>SQUARE NICOLAY 75/77B/81/83 RUE NOLLET</v>
          </cell>
          <cell r="D135" t="str">
            <v>75017</v>
          </cell>
          <cell r="E135" t="str">
            <v>PARIS</v>
          </cell>
          <cell r="F135">
            <v>147</v>
          </cell>
          <cell r="G135" t="str">
            <v>3 pièces</v>
          </cell>
          <cell r="H135" t="str">
            <v>08</v>
          </cell>
          <cell r="I135" t="str">
            <v>2</v>
          </cell>
          <cell r="J135" t="str">
            <v>76</v>
          </cell>
          <cell r="K135" t="str">
            <v>COLSON VALDELIEVRE GREGOIRE ET GAIDIC</v>
          </cell>
          <cell r="L135" t="str">
            <v>ACLEIS NGLM 23-6HN5 VMC</v>
          </cell>
          <cell r="M135" t="str">
            <v>Chaudière individuelle gaz</v>
          </cell>
          <cell r="N135" t="str">
            <v>C</v>
          </cell>
        </row>
        <row r="136">
          <cell r="A136" t="str">
            <v>1025148</v>
          </cell>
          <cell r="B136">
            <v>81025</v>
          </cell>
          <cell r="C136" t="str">
            <v>SQUARE NICOLAY 75/77B/81/83 RUE NOLLET</v>
          </cell>
          <cell r="D136" t="str">
            <v>75017</v>
          </cell>
          <cell r="E136" t="str">
            <v>PARIS</v>
          </cell>
          <cell r="F136">
            <v>148</v>
          </cell>
          <cell r="G136" t="str">
            <v>3 pièces</v>
          </cell>
          <cell r="H136" t="str">
            <v>08</v>
          </cell>
          <cell r="I136" t="str">
            <v>3</v>
          </cell>
          <cell r="J136" t="str">
            <v>74</v>
          </cell>
          <cell r="K136" t="str">
            <v>BENTOLILA Sacha &amp; Charlotte</v>
          </cell>
          <cell r="L136" t="str">
            <v>ELM LEBLANC - ACLEIS NGLM 23-5h5 VMC</v>
          </cell>
          <cell r="M136" t="str">
            <v>Chaudière individuelle gaz</v>
          </cell>
          <cell r="N136" t="str">
            <v>C</v>
          </cell>
        </row>
        <row r="137">
          <cell r="A137" t="str">
            <v>1025150</v>
          </cell>
          <cell r="B137">
            <v>81025</v>
          </cell>
          <cell r="C137" t="str">
            <v>SQUARE NICOLAY 75/77B/81/83 RUE NOLLET</v>
          </cell>
          <cell r="D137" t="str">
            <v>75017</v>
          </cell>
          <cell r="E137" t="str">
            <v>PARIS</v>
          </cell>
          <cell r="F137">
            <v>150</v>
          </cell>
          <cell r="G137" t="str">
            <v>3 pièces</v>
          </cell>
          <cell r="H137" t="str">
            <v>08</v>
          </cell>
          <cell r="I137" t="str">
            <v>3</v>
          </cell>
          <cell r="J137" t="str">
            <v>78</v>
          </cell>
          <cell r="K137" t="str">
            <v>MABILLE &amp; CARADELLI DIANE ET MATHIEU</v>
          </cell>
          <cell r="L137" t="str">
            <v>FRISQUET - HM TRADITION 23KW VMC</v>
          </cell>
          <cell r="M137" t="str">
            <v>Chaudière individuelle gaz</v>
          </cell>
          <cell r="N137" t="str">
            <v>C</v>
          </cell>
        </row>
        <row r="138">
          <cell r="A138" t="str">
            <v>1025151</v>
          </cell>
          <cell r="B138">
            <v>81025</v>
          </cell>
          <cell r="C138" t="str">
            <v>SQUARE NICOLAY 75/77B/81/83 RUE NOLLET</v>
          </cell>
          <cell r="D138" t="str">
            <v>75017</v>
          </cell>
          <cell r="E138" t="str">
            <v>PARIS</v>
          </cell>
          <cell r="F138">
            <v>151</v>
          </cell>
          <cell r="G138" t="str">
            <v>3 pièces</v>
          </cell>
          <cell r="H138" t="str">
            <v>08</v>
          </cell>
          <cell r="I138" t="str">
            <v>4</v>
          </cell>
          <cell r="J138" t="str">
            <v>75</v>
          </cell>
          <cell r="K138" t="str">
            <v xml:space="preserve">CRAVIC Dominique </v>
          </cell>
          <cell r="L138" t="str">
            <v>ELM LEBLANC - EGALIS BALLON NGLB 23-4H.5</v>
          </cell>
          <cell r="M138" t="str">
            <v>Chaudière individuelle gaz</v>
          </cell>
          <cell r="N138" t="str">
            <v>C</v>
          </cell>
        </row>
        <row r="139">
          <cell r="A139" t="str">
            <v>1025152</v>
          </cell>
          <cell r="B139">
            <v>81025</v>
          </cell>
          <cell r="C139" t="str">
            <v>SQUARE NICOLAY 75/77B/81/83 RUE NOLLET</v>
          </cell>
          <cell r="D139" t="str">
            <v>75017</v>
          </cell>
          <cell r="E139" t="str">
            <v>PARIS</v>
          </cell>
          <cell r="F139">
            <v>152</v>
          </cell>
          <cell r="G139" t="str">
            <v>2 pièces</v>
          </cell>
          <cell r="H139" t="str">
            <v>08</v>
          </cell>
          <cell r="I139" t="str">
            <v>4</v>
          </cell>
          <cell r="J139" t="str">
            <v>53</v>
          </cell>
          <cell r="K139" t="str">
            <v>ATTAF DAVID</v>
          </cell>
          <cell r="L139" t="str">
            <v>ACLEIS NGLM 23-6HN5 VMC</v>
          </cell>
          <cell r="M139" t="str">
            <v>Chaudière individuelle gaz</v>
          </cell>
          <cell r="N139" t="str">
            <v>C</v>
          </cell>
        </row>
        <row r="140">
          <cell r="A140" t="str">
            <v>1025153</v>
          </cell>
          <cell r="B140">
            <v>81025</v>
          </cell>
          <cell r="C140" t="str">
            <v>SQUARE NICOLAY 75/77B/81/83 RUE NOLLET</v>
          </cell>
          <cell r="D140" t="str">
            <v>75017</v>
          </cell>
          <cell r="E140" t="str">
            <v>PARIS</v>
          </cell>
          <cell r="F140">
            <v>153</v>
          </cell>
          <cell r="G140" t="str">
            <v>3 pièces</v>
          </cell>
          <cell r="H140" t="str">
            <v>08</v>
          </cell>
          <cell r="I140" t="str">
            <v>4</v>
          </cell>
          <cell r="J140" t="str">
            <v>77</v>
          </cell>
          <cell r="K140" t="str">
            <v>MANCEAU Mickael &amp; MESSIN Nolwenn</v>
          </cell>
          <cell r="L140" t="str">
            <v>HYDROMOTRIX EVOLUTION 25 FF</v>
          </cell>
          <cell r="M140" t="str">
            <v>Chaudière individuelle gaz</v>
          </cell>
          <cell r="N140" t="str">
            <v>C</v>
          </cell>
        </row>
        <row r="141">
          <cell r="A141" t="str">
            <v>1025154</v>
          </cell>
          <cell r="B141">
            <v>81025</v>
          </cell>
          <cell r="C141" t="str">
            <v>SQUARE NICOLAY 75/77B/81/83 RUE NOLLET</v>
          </cell>
          <cell r="D141" t="str">
            <v>75017</v>
          </cell>
          <cell r="E141" t="str">
            <v>PARIS</v>
          </cell>
          <cell r="F141">
            <v>154</v>
          </cell>
          <cell r="G141" t="str">
            <v>3 pièces</v>
          </cell>
          <cell r="H141" t="str">
            <v>08</v>
          </cell>
          <cell r="I141" t="str">
            <v>5</v>
          </cell>
          <cell r="J141" t="str">
            <v>74</v>
          </cell>
          <cell r="K141" t="str">
            <v>GRIMAL Fabrice LAFARGUE Dominique</v>
          </cell>
          <cell r="L141" t="str">
            <v>FRISQUET - HM EVOLUTION 25KW VMC</v>
          </cell>
          <cell r="M141" t="str">
            <v>Chaudière individuelle gaz</v>
          </cell>
          <cell r="N141" t="str">
            <v>C</v>
          </cell>
        </row>
        <row r="142">
          <cell r="A142" t="str">
            <v>1025155</v>
          </cell>
          <cell r="B142">
            <v>81025</v>
          </cell>
          <cell r="C142" t="str">
            <v>SQUARE NICOLAY 75/77B/81/83 RUE NOLLET</v>
          </cell>
          <cell r="D142" t="str">
            <v>75017</v>
          </cell>
          <cell r="E142" t="str">
            <v>PARIS</v>
          </cell>
          <cell r="F142">
            <v>155</v>
          </cell>
          <cell r="G142" t="str">
            <v>2 pièces</v>
          </cell>
          <cell r="H142" t="str">
            <v>08</v>
          </cell>
          <cell r="I142" t="str">
            <v>5</v>
          </cell>
          <cell r="J142" t="str">
            <v>52</v>
          </cell>
          <cell r="K142" t="str">
            <v xml:space="preserve">DESLAGE Danielle </v>
          </cell>
          <cell r="L142" t="str">
            <v>ELM LEBLANC - ACLEIS NGLM 24-7M</v>
          </cell>
          <cell r="M142" t="str">
            <v>Chaudière individuelle gaz</v>
          </cell>
          <cell r="N142" t="str">
            <v>C</v>
          </cell>
        </row>
        <row r="143">
          <cell r="A143" t="str">
            <v>1025156</v>
          </cell>
          <cell r="B143">
            <v>81025</v>
          </cell>
          <cell r="C143" t="str">
            <v>SQUARE NICOLAY 75/77B/81/83 RUE NOLLET</v>
          </cell>
          <cell r="D143" t="str">
            <v>75017</v>
          </cell>
          <cell r="E143" t="str">
            <v>PARIS</v>
          </cell>
          <cell r="F143">
            <v>156</v>
          </cell>
          <cell r="G143" t="str">
            <v>4 pièces</v>
          </cell>
          <cell r="H143" t="str">
            <v>08</v>
          </cell>
          <cell r="I143" t="str">
            <v>5</v>
          </cell>
          <cell r="J143" t="str">
            <v>78</v>
          </cell>
          <cell r="K143" t="str">
            <v>KAISERGRUBER Danielle</v>
          </cell>
          <cell r="L143" t="str">
            <v>INOA 25 CF</v>
          </cell>
          <cell r="M143" t="str">
            <v>Chaudière individuelle gaz</v>
          </cell>
          <cell r="N143" t="str">
            <v>C</v>
          </cell>
        </row>
        <row r="144">
          <cell r="A144" t="str">
            <v>1025166</v>
          </cell>
          <cell r="B144">
            <v>81025</v>
          </cell>
          <cell r="C144" t="str">
            <v>SQUARE NICOLAY 75/77B/81/83 RUE NOLLET</v>
          </cell>
          <cell r="D144" t="str">
            <v>75017</v>
          </cell>
          <cell r="E144" t="str">
            <v>PARIS</v>
          </cell>
          <cell r="F144">
            <v>166</v>
          </cell>
          <cell r="G144" t="str">
            <v>1 pièce</v>
          </cell>
          <cell r="H144" t="str">
            <v>08</v>
          </cell>
          <cell r="I144" t="str">
            <v>RC</v>
          </cell>
          <cell r="J144" t="str">
            <v>26</v>
          </cell>
          <cell r="K144" t="str">
            <v>DAVID SYLVAIN</v>
          </cell>
          <cell r="L144" t="str">
            <v>ACLEIS NGLM23-5H VMC</v>
          </cell>
          <cell r="M144" t="str">
            <v>Chaudière individuelle gaz</v>
          </cell>
          <cell r="N144" t="str">
            <v>C</v>
          </cell>
        </row>
        <row r="145">
          <cell r="A145" t="str">
            <v>1025351</v>
          </cell>
          <cell r="B145">
            <v>81025</v>
          </cell>
          <cell r="C145" t="str">
            <v>SQUARE NICOLAY 75/77B/81/83 RUE NOLLET</v>
          </cell>
          <cell r="D145" t="str">
            <v>75017</v>
          </cell>
          <cell r="E145" t="str">
            <v>PARIS</v>
          </cell>
          <cell r="F145">
            <v>351</v>
          </cell>
          <cell r="G145" t="str">
            <v>3 pièces</v>
          </cell>
          <cell r="H145" t="str">
            <v>03</v>
          </cell>
          <cell r="I145" t="str">
            <v>5</v>
          </cell>
          <cell r="J145" t="str">
            <v>62,2</v>
          </cell>
          <cell r="K145" t="str">
            <v>WEHR PHILIPPINE ET ARNAUD</v>
          </cell>
          <cell r="L145" t="str">
            <v>MEFGALIS CONDENS C 21-5 MN</v>
          </cell>
          <cell r="M145" t="str">
            <v>Chaudière individuelle gaz</v>
          </cell>
          <cell r="N145" t="str">
            <v>C</v>
          </cell>
        </row>
        <row r="146">
          <cell r="A146" t="str">
            <v>1025361</v>
          </cell>
          <cell r="B146">
            <v>81025</v>
          </cell>
          <cell r="C146" t="str">
            <v>SQUARE NICOLAY 75/77B/81/83 RUE NOLLET</v>
          </cell>
          <cell r="D146" t="str">
            <v>75017</v>
          </cell>
          <cell r="E146" t="str">
            <v>PARIS</v>
          </cell>
          <cell r="F146">
            <v>361</v>
          </cell>
          <cell r="G146" t="str">
            <v>3 pièces</v>
          </cell>
          <cell r="H146" t="str">
            <v>03</v>
          </cell>
          <cell r="I146" t="str">
            <v>6</v>
          </cell>
          <cell r="J146" t="str">
            <v>55,26</v>
          </cell>
          <cell r="K146" t="str">
            <v>NANNAN Maxime Anne Sophie</v>
          </cell>
          <cell r="L146" t="str">
            <v>?</v>
          </cell>
          <cell r="M146" t="str">
            <v>Chaudière individuelle gaz</v>
          </cell>
          <cell r="N146" t="str">
            <v>C</v>
          </cell>
        </row>
        <row r="147">
          <cell r="A147" t="str">
            <v>1025451</v>
          </cell>
          <cell r="B147">
            <v>81025</v>
          </cell>
          <cell r="C147" t="str">
            <v>SQUARE NICOLAY 75/77B/81/83 RUE NOLLET</v>
          </cell>
          <cell r="D147" t="str">
            <v>75017</v>
          </cell>
          <cell r="E147" t="str">
            <v>PARIS</v>
          </cell>
          <cell r="F147">
            <v>451</v>
          </cell>
          <cell r="G147" t="str">
            <v>4 pièces</v>
          </cell>
          <cell r="H147" t="str">
            <v>04</v>
          </cell>
          <cell r="I147" t="str">
            <v>5</v>
          </cell>
          <cell r="J147" t="str">
            <v>78,15</v>
          </cell>
          <cell r="K147" t="str">
            <v xml:space="preserve">SANNER/SATRAGNO </v>
          </cell>
          <cell r="L147" t="str">
            <v>SAUNIER DUVAL - THEMAPLUS F 25 E</v>
          </cell>
          <cell r="M147" t="str">
            <v>Chaudière individuelle gaz</v>
          </cell>
          <cell r="N147" t="str">
            <v>C</v>
          </cell>
        </row>
        <row r="148">
          <cell r="A148" t="str">
            <v>1025452</v>
          </cell>
          <cell r="B148">
            <v>81025</v>
          </cell>
          <cell r="C148" t="str">
            <v>SQUARE NICOLAY 75/77B/81/83 RUE NOLLET</v>
          </cell>
          <cell r="D148" t="str">
            <v>75017</v>
          </cell>
          <cell r="E148" t="str">
            <v>PARIS</v>
          </cell>
          <cell r="F148">
            <v>452</v>
          </cell>
          <cell r="G148" t="str">
            <v>3 pièces</v>
          </cell>
          <cell r="H148" t="str">
            <v>04</v>
          </cell>
          <cell r="I148" t="str">
            <v>5</v>
          </cell>
          <cell r="J148" t="str">
            <v>65,67</v>
          </cell>
          <cell r="K148" t="str">
            <v>BANON &amp; DELORT Antoine &amp; Laura</v>
          </cell>
          <cell r="L148" t="str">
            <v>ELM LEBLANC - MEGALIS CONDENS GVAC 21-5M</v>
          </cell>
          <cell r="M148" t="str">
            <v>Chaudière individuelle gaz</v>
          </cell>
          <cell r="N148" t="str">
            <v>C</v>
          </cell>
        </row>
        <row r="149">
          <cell r="A149" t="str">
            <v>1025461</v>
          </cell>
          <cell r="B149">
            <v>81025</v>
          </cell>
          <cell r="C149" t="str">
            <v>SQUARE NICOLAY 75/77B/81/83 RUE NOLLET</v>
          </cell>
          <cell r="D149" t="str">
            <v>75017</v>
          </cell>
          <cell r="E149" t="str">
            <v>PARIS</v>
          </cell>
          <cell r="F149">
            <v>461</v>
          </cell>
          <cell r="G149" t="str">
            <v>3 pièces</v>
          </cell>
          <cell r="H149" t="str">
            <v>04</v>
          </cell>
          <cell r="I149" t="str">
            <v>6</v>
          </cell>
          <cell r="J149" t="str">
            <v>59,75</v>
          </cell>
          <cell r="K149" t="str">
            <v>DAUDON Charles &amp; TERRIS Marion</v>
          </cell>
          <cell r="L149" t="str">
            <v>THEMAPLUS F 25 E</v>
          </cell>
          <cell r="M149" t="str">
            <v>Chaudière individuelle gaz</v>
          </cell>
          <cell r="N149" t="str">
            <v>C</v>
          </cell>
        </row>
        <row r="150">
          <cell r="A150" t="str">
            <v>1025521</v>
          </cell>
          <cell r="B150">
            <v>81025</v>
          </cell>
          <cell r="C150" t="str">
            <v>SQUARE NICOLAY 75/77B/81/83 RUE NOLLET</v>
          </cell>
          <cell r="D150" t="str">
            <v>75017</v>
          </cell>
          <cell r="E150" t="str">
            <v>PARIS</v>
          </cell>
          <cell r="F150">
            <v>521</v>
          </cell>
          <cell r="G150" t="str">
            <v>5 pièces</v>
          </cell>
          <cell r="H150" t="str">
            <v>5</v>
          </cell>
          <cell r="I150" t="str">
            <v>2</v>
          </cell>
          <cell r="J150" t="str">
            <v>98,35</v>
          </cell>
          <cell r="K150" t="str">
            <v xml:space="preserve">BENARD/ SCHERRER </v>
          </cell>
          <cell r="L150" t="str">
            <v>ISOTWIN F 25 E H-MOD</v>
          </cell>
          <cell r="M150" t="str">
            <v>Chaudière individuelle gaz</v>
          </cell>
          <cell r="N150" t="str">
            <v>C</v>
          </cell>
        </row>
        <row r="151">
          <cell r="A151" t="str">
            <v>1025561</v>
          </cell>
          <cell r="B151">
            <v>81025</v>
          </cell>
          <cell r="C151" t="str">
            <v>SQUARE NICOLAY 75/77B/81/83 RUE NOLLET</v>
          </cell>
          <cell r="D151" t="str">
            <v>75017</v>
          </cell>
          <cell r="E151" t="str">
            <v>PARIS</v>
          </cell>
          <cell r="F151">
            <v>561</v>
          </cell>
          <cell r="G151" t="str">
            <v>3 pièces</v>
          </cell>
          <cell r="H151" t="str">
            <v>5</v>
          </cell>
          <cell r="I151" t="str">
            <v>6</v>
          </cell>
          <cell r="J151" t="str">
            <v>64,5</v>
          </cell>
          <cell r="K151" t="str">
            <v>MASSON NATHALIE IMBERT EMMANUEL</v>
          </cell>
          <cell r="L151" t="str">
            <v>THEMAPLUS F 25 E</v>
          </cell>
          <cell r="M151" t="str">
            <v>Chaudière individuelle gaz</v>
          </cell>
          <cell r="N151" t="str">
            <v>C</v>
          </cell>
        </row>
        <row r="152">
          <cell r="A152" t="str">
            <v>1025762</v>
          </cell>
          <cell r="B152">
            <v>81025</v>
          </cell>
          <cell r="C152" t="str">
            <v>SQUARE NICOLAY 75/77B/81/83 RUE NOLLET</v>
          </cell>
          <cell r="D152" t="str">
            <v>75017</v>
          </cell>
          <cell r="E152" t="str">
            <v>PARIS</v>
          </cell>
          <cell r="F152">
            <v>762</v>
          </cell>
          <cell r="G152" t="str">
            <v>3 pièces</v>
          </cell>
          <cell r="H152" t="str">
            <v>07</v>
          </cell>
          <cell r="I152" t="str">
            <v>6</v>
          </cell>
          <cell r="J152" t="str">
            <v>53,16</v>
          </cell>
          <cell r="K152" t="str">
            <v>LE MORVAN LUCIE</v>
          </cell>
          <cell r="L152" t="str">
            <v>SAUNIER DUVAL - THEMAPLUS F 25 E</v>
          </cell>
          <cell r="M152" t="str">
            <v>Chaudière individuelle gaz</v>
          </cell>
          <cell r="N152" t="str">
            <v>C</v>
          </cell>
        </row>
        <row r="153">
          <cell r="A153" t="str">
            <v>1025861</v>
          </cell>
          <cell r="B153">
            <v>81025</v>
          </cell>
          <cell r="C153" t="str">
            <v>SQUARE NICOLAY 75/77B/81/83 RUE NOLLET</v>
          </cell>
          <cell r="D153" t="str">
            <v>75017</v>
          </cell>
          <cell r="E153" t="str">
            <v>PARIS</v>
          </cell>
          <cell r="F153">
            <v>861</v>
          </cell>
          <cell r="G153" t="str">
            <v>3 pièces</v>
          </cell>
          <cell r="H153" t="str">
            <v>08</v>
          </cell>
          <cell r="I153" t="str">
            <v>6</v>
          </cell>
          <cell r="J153" t="str">
            <v>57,33</v>
          </cell>
          <cell r="K153" t="str">
            <v>PELERIN Jean Philippe</v>
          </cell>
          <cell r="L153" t="str">
            <v>SAUNIER DUVAL - THEMAPLUS F 25 E</v>
          </cell>
          <cell r="M153" t="str">
            <v>Chaudière individuelle gaz</v>
          </cell>
          <cell r="N153" t="str">
            <v>C</v>
          </cell>
        </row>
        <row r="154">
          <cell r="A154" t="str">
            <v>1025862</v>
          </cell>
          <cell r="B154">
            <v>81025</v>
          </cell>
          <cell r="C154" t="str">
            <v>SQUARE NICOLAY 75/77B/81/83 RUE NOLLET</v>
          </cell>
          <cell r="D154" t="str">
            <v>75017</v>
          </cell>
          <cell r="E154" t="str">
            <v>PARIS</v>
          </cell>
          <cell r="F154">
            <v>862</v>
          </cell>
          <cell r="G154" t="str">
            <v>3 pièces</v>
          </cell>
          <cell r="H154" t="str">
            <v>08</v>
          </cell>
          <cell r="I154" t="str">
            <v>6</v>
          </cell>
          <cell r="J154" t="str">
            <v>58,7</v>
          </cell>
          <cell r="K154" t="str">
            <v>GATIN &amp; BOUCHER Manoel et Sophie</v>
          </cell>
          <cell r="L154" t="str">
            <v>SAUNIER DUVAL - THEMAPLUS F25E</v>
          </cell>
          <cell r="M154" t="str">
            <v>Chaudière individuelle gaz</v>
          </cell>
          <cell r="N154" t="str">
            <v>C</v>
          </cell>
        </row>
        <row r="155">
          <cell r="A155" t="str">
            <v>10259</v>
          </cell>
          <cell r="B155">
            <v>81025</v>
          </cell>
          <cell r="C155" t="str">
            <v>SQUARE NICOLAY 75/77B/81/83 RUE NOLLET</v>
          </cell>
          <cell r="D155" t="str">
            <v>75017</v>
          </cell>
          <cell r="E155" t="str">
            <v>PARIS</v>
          </cell>
          <cell r="F155" t="str">
            <v>9</v>
          </cell>
          <cell r="G155" t="str">
            <v>6 pièces</v>
          </cell>
          <cell r="H155" t="str">
            <v>03</v>
          </cell>
          <cell r="I155" t="str">
            <v>3</v>
          </cell>
          <cell r="J155" t="str">
            <v>124</v>
          </cell>
          <cell r="K155" t="str">
            <v>BERTRAND Arnaud PICARD Magali</v>
          </cell>
          <cell r="L155" t="str">
            <v>FRISQUET - HYDROMOTRIX 23 VMC</v>
          </cell>
          <cell r="M155" t="str">
            <v>Chaudière individuelle gaz</v>
          </cell>
          <cell r="N155" t="str">
            <v>C</v>
          </cell>
        </row>
        <row r="156">
          <cell r="A156" t="str">
            <v>1005101</v>
          </cell>
          <cell r="B156">
            <v>81005</v>
          </cell>
          <cell r="C156" t="str">
            <v>7 RUE JEAN DU BELLAY 39 QUAI BOURBON</v>
          </cell>
          <cell r="D156" t="str">
            <v>75004</v>
          </cell>
          <cell r="E156" t="str">
            <v>PARIS</v>
          </cell>
          <cell r="F156">
            <v>101</v>
          </cell>
          <cell r="G156" t="str">
            <v>4 pièces</v>
          </cell>
          <cell r="H156" t="str">
            <v>000</v>
          </cell>
          <cell r="I156" t="str">
            <v>1</v>
          </cell>
          <cell r="J156" t="str">
            <v>108</v>
          </cell>
          <cell r="K156" t="str">
            <v>JOVER - CIFUENTES Jacobo et Maria</v>
          </cell>
          <cell r="L156" t="str">
            <v>ELM LEBLANC - ACLEIS BAS NOX NGLM 24-7XN</v>
          </cell>
          <cell r="M156" t="str">
            <v>Chaudière individuelle gaz</v>
          </cell>
          <cell r="N156" t="str">
            <v>C</v>
          </cell>
        </row>
        <row r="157">
          <cell r="A157" t="str">
            <v>1005201</v>
          </cell>
          <cell r="B157">
            <v>81005</v>
          </cell>
          <cell r="C157" t="str">
            <v>7 RUE JEAN DU BELLAY 39 QUAI BOURBON</v>
          </cell>
          <cell r="D157" t="str">
            <v>75004</v>
          </cell>
          <cell r="E157" t="str">
            <v>PARIS</v>
          </cell>
          <cell r="F157">
            <v>201</v>
          </cell>
          <cell r="G157" t="str">
            <v>4 pièces</v>
          </cell>
          <cell r="H157" t="str">
            <v>000</v>
          </cell>
          <cell r="I157" t="str">
            <v>2</v>
          </cell>
          <cell r="J157" t="str">
            <v>107</v>
          </cell>
          <cell r="K157" t="str">
            <v xml:space="preserve">GRALL BARRE </v>
          </cell>
          <cell r="L157" t="str">
            <v>ELM LEBLANC - MEGALIS 400 NGLA 24.5H</v>
          </cell>
          <cell r="M157" t="str">
            <v>Chaudière individuelle gaz</v>
          </cell>
          <cell r="N157" t="str">
            <v>C</v>
          </cell>
        </row>
        <row r="158">
          <cell r="A158" t="str">
            <v>1005202</v>
          </cell>
          <cell r="B158">
            <v>81005</v>
          </cell>
          <cell r="C158" t="str">
            <v>7 RUE JEAN DU BELLAY 39 QUAI BOURBON</v>
          </cell>
          <cell r="D158" t="str">
            <v>75004</v>
          </cell>
          <cell r="E158" t="str">
            <v>PARIS</v>
          </cell>
          <cell r="F158">
            <v>202</v>
          </cell>
          <cell r="G158" t="str">
            <v>2 pièces</v>
          </cell>
          <cell r="H158" t="str">
            <v>000</v>
          </cell>
          <cell r="I158" t="str">
            <v>2</v>
          </cell>
          <cell r="J158" t="str">
            <v>47</v>
          </cell>
          <cell r="K158" t="str">
            <v>HAUTH Hugues &amp; KEBIR FORRER Johanna</v>
          </cell>
          <cell r="L158" t="str">
            <v>HM CONDENS VISIO 25 KW MIXT</v>
          </cell>
          <cell r="M158" t="str">
            <v>Chaudière individuelle gaz</v>
          </cell>
          <cell r="N158" t="str">
            <v>C</v>
          </cell>
        </row>
        <row r="159">
          <cell r="A159" t="str">
            <v>1005301</v>
          </cell>
          <cell r="B159">
            <v>81005</v>
          </cell>
          <cell r="C159" t="str">
            <v>7 RUE JEAN DU BELLAY 39 QUAI BOURBON</v>
          </cell>
          <cell r="D159" t="str">
            <v>75004</v>
          </cell>
          <cell r="E159" t="str">
            <v>PARIS</v>
          </cell>
          <cell r="F159">
            <v>301</v>
          </cell>
          <cell r="G159" t="str">
            <v>4 pièces</v>
          </cell>
          <cell r="H159" t="str">
            <v>000</v>
          </cell>
          <cell r="I159" t="str">
            <v>3</v>
          </cell>
          <cell r="J159" t="str">
            <v>107</v>
          </cell>
          <cell r="K159" t="str">
            <v>BEDOS Joëlle</v>
          </cell>
          <cell r="L159" t="str">
            <v>ACLEIS NGLM 24-6H</v>
          </cell>
          <cell r="M159" t="str">
            <v>Chaudière individuelle gaz</v>
          </cell>
          <cell r="N159" t="str">
            <v>C</v>
          </cell>
        </row>
        <row r="160">
          <cell r="A160" t="str">
            <v>1005302</v>
          </cell>
          <cell r="B160">
            <v>81005</v>
          </cell>
          <cell r="C160" t="str">
            <v>7 RUE JEAN DU BELLAY 39 QUAI BOURBON</v>
          </cell>
          <cell r="D160" t="str">
            <v>75004</v>
          </cell>
          <cell r="E160" t="str">
            <v>PARIS</v>
          </cell>
          <cell r="F160">
            <v>302</v>
          </cell>
          <cell r="G160" t="str">
            <v>2 pièces</v>
          </cell>
          <cell r="H160" t="str">
            <v>000</v>
          </cell>
          <cell r="I160" t="str">
            <v>3</v>
          </cell>
          <cell r="J160" t="str">
            <v>47</v>
          </cell>
          <cell r="K160" t="str">
            <v>KULAKOV Denis &amp; KULAKOVA Ksenia</v>
          </cell>
          <cell r="L160" t="str">
            <v>HM TRADITION 23KW VMC</v>
          </cell>
          <cell r="M160" t="str">
            <v>Chaudière individuelle gaz</v>
          </cell>
          <cell r="N160" t="str">
            <v>C</v>
          </cell>
        </row>
        <row r="161">
          <cell r="A161" t="str">
            <v>1005401</v>
          </cell>
          <cell r="B161">
            <v>81005</v>
          </cell>
          <cell r="C161" t="str">
            <v>7 RUE JEAN DU BELLAY 39 QUAI BOURBON</v>
          </cell>
          <cell r="D161" t="str">
            <v>75004</v>
          </cell>
          <cell r="E161" t="str">
            <v>PARIS</v>
          </cell>
          <cell r="F161">
            <v>401</v>
          </cell>
          <cell r="G161" t="str">
            <v>4 pièces</v>
          </cell>
          <cell r="H161" t="str">
            <v>000</v>
          </cell>
          <cell r="I161" t="str">
            <v>4</v>
          </cell>
          <cell r="J161" t="str">
            <v>108</v>
          </cell>
          <cell r="K161" t="str">
            <v>ABBVIE BIOPHARMACEUTICALS</v>
          </cell>
          <cell r="L161" t="str">
            <v>CHAUD MURALE CF</v>
          </cell>
          <cell r="M161" t="str">
            <v>Chaudière individuelle gaz</v>
          </cell>
          <cell r="N161" t="str">
            <v>C</v>
          </cell>
        </row>
        <row r="162">
          <cell r="A162" t="str">
            <v>1005402</v>
          </cell>
          <cell r="B162">
            <v>81005</v>
          </cell>
          <cell r="C162" t="str">
            <v>7 RUE JEAN DU BELLAY 39 QUAI BOURBON</v>
          </cell>
          <cell r="D162" t="str">
            <v>75004</v>
          </cell>
          <cell r="E162" t="str">
            <v>PARIS</v>
          </cell>
          <cell r="F162">
            <v>402</v>
          </cell>
          <cell r="G162" t="str">
            <v>2 pièces</v>
          </cell>
          <cell r="H162" t="str">
            <v>000</v>
          </cell>
          <cell r="I162" t="str">
            <v>4</v>
          </cell>
          <cell r="J162" t="str">
            <v>47</v>
          </cell>
          <cell r="K162" t="str">
            <v xml:space="preserve">SAVIO </v>
          </cell>
          <cell r="L162" t="str">
            <v>ELM LEBLANC - MEGALIS NGVA24-5R NAT (BT)</v>
          </cell>
          <cell r="M162" t="str">
            <v>Chaudière individuelle gaz</v>
          </cell>
          <cell r="N162" t="str">
            <v>C</v>
          </cell>
        </row>
        <row r="163">
          <cell r="A163" t="str">
            <v>10283</v>
          </cell>
          <cell r="B163">
            <v>81028</v>
          </cell>
          <cell r="C163" t="str">
            <v>15 RUE JEAN MERMOZ</v>
          </cell>
          <cell r="D163" t="str">
            <v>75008</v>
          </cell>
          <cell r="E163" t="str">
            <v>PARIS</v>
          </cell>
          <cell r="F163">
            <v>3</v>
          </cell>
          <cell r="G163" t="str">
            <v>Loge</v>
          </cell>
          <cell r="H163" t="str">
            <v>RUE</v>
          </cell>
          <cell r="I163" t="str">
            <v>RC</v>
          </cell>
          <cell r="J163" t="str">
            <v>45,5</v>
          </cell>
          <cell r="K163" t="str">
            <v xml:space="preserve">TRICQUET </v>
          </cell>
          <cell r="L163" t="str">
            <v>MEGALIS NGVA28-4H NAT (BT)</v>
          </cell>
          <cell r="M163" t="str">
            <v>Chaudière individuelle gaz</v>
          </cell>
          <cell r="N163" t="str">
            <v>C</v>
          </cell>
        </row>
        <row r="164">
          <cell r="A164" t="str">
            <v>1028101</v>
          </cell>
          <cell r="B164">
            <v>81028</v>
          </cell>
          <cell r="C164" t="str">
            <v>15 RUE JEAN MERMOZ</v>
          </cell>
          <cell r="D164" t="str">
            <v>75008</v>
          </cell>
          <cell r="E164" t="str">
            <v>PARIS</v>
          </cell>
          <cell r="F164">
            <v>101</v>
          </cell>
          <cell r="G164" t="str">
            <v>5 pièces</v>
          </cell>
          <cell r="H164" t="str">
            <v>RUE</v>
          </cell>
          <cell r="I164" t="str">
            <v>1</v>
          </cell>
          <cell r="J164" t="str">
            <v>153</v>
          </cell>
          <cell r="K164" t="str">
            <v>BITOUN Joseph Hayat</v>
          </cell>
          <cell r="L164" t="str">
            <v>ELM LEBLANC - MEGALIS CONDENS GVA C24-2H</v>
          </cell>
          <cell r="M164" t="str">
            <v>Chaudière individuelle gaz</v>
          </cell>
          <cell r="N164" t="str">
            <v>C</v>
          </cell>
        </row>
        <row r="165">
          <cell r="A165" t="str">
            <v>1028102</v>
          </cell>
          <cell r="B165">
            <v>81028</v>
          </cell>
          <cell r="C165" t="str">
            <v>15 RUE JEAN MERMOZ</v>
          </cell>
          <cell r="D165" t="str">
            <v>75008</v>
          </cell>
          <cell r="E165" t="str">
            <v>PARIS</v>
          </cell>
          <cell r="F165">
            <v>102</v>
          </cell>
          <cell r="G165" t="str">
            <v>4 pièces</v>
          </cell>
          <cell r="H165" t="str">
            <v>COU</v>
          </cell>
          <cell r="I165" t="str">
            <v>1</v>
          </cell>
          <cell r="J165" t="str">
            <v>132,1</v>
          </cell>
          <cell r="K165" t="str">
            <v>BOUCHER Sébastien MERCY Alexandra</v>
          </cell>
          <cell r="L165" t="str">
            <v>HYDROMOTRIX CONDENS 25 KW</v>
          </cell>
          <cell r="M165" t="str">
            <v>Chaudière individuelle gaz</v>
          </cell>
          <cell r="N165" t="str">
            <v>C</v>
          </cell>
        </row>
        <row r="166">
          <cell r="A166" t="str">
            <v>1028201</v>
          </cell>
          <cell r="B166">
            <v>81028</v>
          </cell>
          <cell r="C166" t="str">
            <v>15 RUE JEAN MERMOZ</v>
          </cell>
          <cell r="D166" t="str">
            <v>75008</v>
          </cell>
          <cell r="E166" t="str">
            <v>PARIS</v>
          </cell>
          <cell r="F166">
            <v>201</v>
          </cell>
          <cell r="G166" t="str">
            <v>5 pièces</v>
          </cell>
          <cell r="H166" t="str">
            <v>RUE</v>
          </cell>
          <cell r="I166" t="str">
            <v>2</v>
          </cell>
          <cell r="J166" t="str">
            <v>152</v>
          </cell>
          <cell r="K166" t="str">
            <v>URBANSTOCK M. TOHME HUSSEIN</v>
          </cell>
          <cell r="L166" t="str">
            <v>THEMACLASSIC F 25 E</v>
          </cell>
          <cell r="M166" t="str">
            <v>Chaudière individuelle gaz</v>
          </cell>
          <cell r="N166" t="str">
            <v>C</v>
          </cell>
        </row>
        <row r="167">
          <cell r="A167" t="str">
            <v>1028202</v>
          </cell>
          <cell r="B167">
            <v>81028</v>
          </cell>
          <cell r="C167" t="str">
            <v>15 RUE JEAN MERMOZ</v>
          </cell>
          <cell r="D167" t="str">
            <v>75008</v>
          </cell>
          <cell r="E167" t="str">
            <v>PARIS</v>
          </cell>
          <cell r="F167">
            <v>202</v>
          </cell>
          <cell r="G167" t="str">
            <v>4 pièces</v>
          </cell>
          <cell r="H167" t="str">
            <v>RUE</v>
          </cell>
          <cell r="I167" t="str">
            <v>2</v>
          </cell>
          <cell r="J167" t="str">
            <v>120,5</v>
          </cell>
          <cell r="K167" t="str">
            <v xml:space="preserve">GATEAU CHRISTINE </v>
          </cell>
          <cell r="L167" t="str">
            <v>CHAPPEE - LUNA ST 24 CF</v>
          </cell>
          <cell r="M167" t="str">
            <v>Chaudière individuelle gaz</v>
          </cell>
          <cell r="N167" t="str">
            <v>C</v>
          </cell>
        </row>
        <row r="168">
          <cell r="A168" t="str">
            <v>1028301</v>
          </cell>
          <cell r="B168">
            <v>81028</v>
          </cell>
          <cell r="C168" t="str">
            <v>15 RUE JEAN MERMOZ</v>
          </cell>
          <cell r="D168" t="str">
            <v>75008</v>
          </cell>
          <cell r="E168" t="str">
            <v>PARIS</v>
          </cell>
          <cell r="F168">
            <v>301</v>
          </cell>
          <cell r="G168" t="str">
            <v>5 pièces</v>
          </cell>
          <cell r="H168" t="str">
            <v>RUE</v>
          </cell>
          <cell r="I168" t="str">
            <v>3</v>
          </cell>
          <cell r="J168" t="str">
            <v>152</v>
          </cell>
          <cell r="K168" t="str">
            <v>AMBASSADE DES USA SCE LOGEMENT - FBO 57</v>
          </cell>
          <cell r="L168" t="str">
            <v>HM EVO VISIO 25KW M GN CF</v>
          </cell>
          <cell r="M168" t="str">
            <v>Chaudière individuelle gaz</v>
          </cell>
          <cell r="N168" t="str">
            <v>C</v>
          </cell>
        </row>
        <row r="169">
          <cell r="A169" t="str">
            <v>1028302</v>
          </cell>
          <cell r="B169">
            <v>81028</v>
          </cell>
          <cell r="C169" t="str">
            <v>15 RUE JEAN MERMOZ</v>
          </cell>
          <cell r="D169" t="str">
            <v>75008</v>
          </cell>
          <cell r="E169" t="str">
            <v>PARIS</v>
          </cell>
          <cell r="F169">
            <v>302</v>
          </cell>
          <cell r="G169" t="str">
            <v>4 pièces</v>
          </cell>
          <cell r="H169" t="str">
            <v>COU</v>
          </cell>
          <cell r="I169" t="str">
            <v>3</v>
          </cell>
          <cell r="J169" t="str">
            <v>121</v>
          </cell>
          <cell r="K169" t="str">
            <v>RIGAUD ALINE KRIEF BENJAMIN</v>
          </cell>
          <cell r="L169" t="str">
            <v>NIAGARA C GREEN 25</v>
          </cell>
          <cell r="M169" t="str">
            <v>Chaudière individuelle gaz</v>
          </cell>
          <cell r="N169" t="str">
            <v>C</v>
          </cell>
        </row>
        <row r="170">
          <cell r="A170" t="str">
            <v>1028402</v>
          </cell>
          <cell r="B170">
            <v>81028</v>
          </cell>
          <cell r="C170" t="str">
            <v>15 RUE JEAN MERMOZ</v>
          </cell>
          <cell r="D170" t="str">
            <v>75008</v>
          </cell>
          <cell r="E170" t="str">
            <v>PARIS</v>
          </cell>
          <cell r="F170">
            <v>402</v>
          </cell>
          <cell r="G170" t="str">
            <v>4 pièces</v>
          </cell>
          <cell r="H170" t="str">
            <v>COU</v>
          </cell>
          <cell r="I170" t="str">
            <v>4</v>
          </cell>
          <cell r="J170" t="str">
            <v>120</v>
          </cell>
          <cell r="K170" t="str">
            <v>VON STAUFFENBERG Berthold Franz &amp; Maria</v>
          </cell>
          <cell r="L170" t="str">
            <v>NIAGARA 23 CF</v>
          </cell>
          <cell r="M170" t="str">
            <v>Chaudière individuelle gaz</v>
          </cell>
          <cell r="N170" t="str">
            <v>C</v>
          </cell>
        </row>
        <row r="171">
          <cell r="A171" t="str">
            <v>1028602</v>
          </cell>
          <cell r="B171">
            <v>81028</v>
          </cell>
          <cell r="C171" t="str">
            <v>15 RUE JEAN MERMOZ</v>
          </cell>
          <cell r="D171" t="str">
            <v>75008</v>
          </cell>
          <cell r="E171" t="str">
            <v>PARIS</v>
          </cell>
          <cell r="F171">
            <v>602</v>
          </cell>
          <cell r="G171" t="str">
            <v>3 pièces</v>
          </cell>
          <cell r="H171" t="str">
            <v>COU</v>
          </cell>
          <cell r="I171" t="str">
            <v>6</v>
          </cell>
          <cell r="J171" t="str">
            <v>95,5</v>
          </cell>
          <cell r="K171" t="str">
            <v>Vacant</v>
          </cell>
          <cell r="L171" t="str">
            <v>ACLEIS NGLM 24-5H</v>
          </cell>
          <cell r="M171" t="str">
            <v>Chaudière individuelle gaz</v>
          </cell>
          <cell r="N171" t="str">
            <v>C</v>
          </cell>
        </row>
        <row r="172">
          <cell r="A172" t="str">
            <v>10281401</v>
          </cell>
          <cell r="B172">
            <v>81028</v>
          </cell>
          <cell r="C172" t="str">
            <v>15 RUE JEAN MERMOZ</v>
          </cell>
          <cell r="D172" t="str">
            <v>75008</v>
          </cell>
          <cell r="E172" t="str">
            <v>PARIS</v>
          </cell>
          <cell r="F172">
            <v>1401</v>
          </cell>
          <cell r="G172" t="str">
            <v>5 pièces</v>
          </cell>
          <cell r="H172" t="str">
            <v>RUE</v>
          </cell>
          <cell r="I172" t="str">
            <v>4</v>
          </cell>
          <cell r="J172" t="str">
            <v>148,5</v>
          </cell>
          <cell r="K172" t="str">
            <v xml:space="preserve">HOLBOLL Lars Bjorn </v>
          </cell>
          <cell r="L172" t="str">
            <v>FRISQUET - HYDROMOTRIX 23 VMC</v>
          </cell>
          <cell r="M172" t="str">
            <v>Chaudière individuelle gaz</v>
          </cell>
          <cell r="N172" t="str">
            <v>C</v>
          </cell>
        </row>
        <row r="173">
          <cell r="A173" t="str">
            <v>10281501</v>
          </cell>
          <cell r="B173">
            <v>81028</v>
          </cell>
          <cell r="C173" t="str">
            <v>15 RUE JEAN MERMOZ</v>
          </cell>
          <cell r="D173" t="str">
            <v>75008</v>
          </cell>
          <cell r="E173" t="str">
            <v>PARIS</v>
          </cell>
          <cell r="F173">
            <v>1501</v>
          </cell>
          <cell r="G173" t="str">
            <v>5 pièces</v>
          </cell>
          <cell r="H173" t="str">
            <v>RUE</v>
          </cell>
          <cell r="I173" t="str">
            <v>5</v>
          </cell>
          <cell r="J173" t="str">
            <v>146,5</v>
          </cell>
          <cell r="K173" t="str">
            <v xml:space="preserve">KLASSEN David </v>
          </cell>
          <cell r="L173" t="str">
            <v>HM TRADITION 23KW VMC</v>
          </cell>
          <cell r="M173" t="str">
            <v>Chaudière individuelle gaz</v>
          </cell>
          <cell r="N173" t="str">
            <v>C</v>
          </cell>
        </row>
        <row r="174">
          <cell r="A174" t="str">
            <v>10282201</v>
          </cell>
          <cell r="B174">
            <v>81028</v>
          </cell>
          <cell r="C174" t="str">
            <v>15 RUE JEAN MERMOZ</v>
          </cell>
          <cell r="D174" t="str">
            <v>75008</v>
          </cell>
          <cell r="E174" t="str">
            <v>PARIS</v>
          </cell>
          <cell r="F174">
            <v>2201</v>
          </cell>
          <cell r="G174" t="str">
            <v>2 pièces</v>
          </cell>
          <cell r="H174" t="str">
            <v>COU</v>
          </cell>
          <cell r="I174" t="str">
            <v>2</v>
          </cell>
          <cell r="J174" t="str">
            <v>45</v>
          </cell>
          <cell r="K174" t="str">
            <v xml:space="preserve">AVRONS THIERRY </v>
          </cell>
          <cell r="L174" t="str">
            <v>FRISQUET - HYDROCONFORT ERS 23 CF BAL 80</v>
          </cell>
          <cell r="M174" t="str">
            <v>Chaudière individuelle gaz</v>
          </cell>
          <cell r="N174" t="str">
            <v>C</v>
          </cell>
        </row>
        <row r="175">
          <cell r="A175" t="str">
            <v>10282301</v>
          </cell>
          <cell r="B175">
            <v>81028</v>
          </cell>
          <cell r="C175" t="str">
            <v>15 RUE JEAN MERMOZ</v>
          </cell>
          <cell r="D175" t="str">
            <v>75008</v>
          </cell>
          <cell r="E175" t="str">
            <v>PARIS</v>
          </cell>
          <cell r="F175">
            <v>2301</v>
          </cell>
          <cell r="G175" t="str">
            <v>2 pièces</v>
          </cell>
          <cell r="H175" t="str">
            <v>COU</v>
          </cell>
          <cell r="I175" t="str">
            <v>3</v>
          </cell>
          <cell r="J175" t="str">
            <v>45</v>
          </cell>
          <cell r="K175" t="str">
            <v>NGUY Heng NGUY LEE  Chon Eng</v>
          </cell>
          <cell r="L175" t="str">
            <v>FRISQUET - HYDROCONFORT 23 FF 80/450</v>
          </cell>
          <cell r="M175" t="str">
            <v>Chaudière individuelle gaz</v>
          </cell>
          <cell r="N175" t="str">
            <v>C</v>
          </cell>
        </row>
        <row r="176">
          <cell r="A176" t="str">
            <v>10282401</v>
          </cell>
          <cell r="B176">
            <v>81028</v>
          </cell>
          <cell r="C176" t="str">
            <v>15 RUE JEAN MERMOZ</v>
          </cell>
          <cell r="D176" t="str">
            <v>75008</v>
          </cell>
          <cell r="E176" t="str">
            <v>PARIS</v>
          </cell>
          <cell r="F176">
            <v>2401</v>
          </cell>
          <cell r="G176" t="str">
            <v>2 pièces</v>
          </cell>
          <cell r="H176" t="str">
            <v>COU</v>
          </cell>
          <cell r="I176" t="str">
            <v>4</v>
          </cell>
          <cell r="J176" t="str">
            <v>45</v>
          </cell>
          <cell r="K176" t="str">
            <v xml:space="preserve">BERNARD Mathilde </v>
          </cell>
          <cell r="L176" t="str">
            <v>HYDRO CONF VMC 80 L</v>
          </cell>
          <cell r="M176" t="str">
            <v>Chaudière individuelle gaz</v>
          </cell>
          <cell r="N176" t="str">
            <v>C</v>
          </cell>
        </row>
        <row r="177">
          <cell r="A177" t="str">
            <v>10282501</v>
          </cell>
          <cell r="B177">
            <v>81028</v>
          </cell>
          <cell r="C177" t="str">
            <v>15 RUE JEAN MERMOZ</v>
          </cell>
          <cell r="D177" t="str">
            <v>75008</v>
          </cell>
          <cell r="E177" t="str">
            <v>PARIS</v>
          </cell>
          <cell r="F177">
            <v>2501</v>
          </cell>
          <cell r="G177" t="str">
            <v>9 pièces et +</v>
          </cell>
          <cell r="H177" t="str">
            <v>COU</v>
          </cell>
          <cell r="I177" t="str">
            <v>5</v>
          </cell>
          <cell r="J177" t="str">
            <v>83</v>
          </cell>
          <cell r="K177" t="str">
            <v>Vacant</v>
          </cell>
          <cell r="L177" t="str">
            <v>HYDRO CONF VMC 80 L</v>
          </cell>
          <cell r="M177" t="str">
            <v>Chaudière individuelle gaz</v>
          </cell>
          <cell r="N177" t="str">
            <v>C</v>
          </cell>
        </row>
        <row r="178">
          <cell r="A178" t="str">
            <v>10244</v>
          </cell>
          <cell r="B178">
            <v>81024</v>
          </cell>
          <cell r="C178" t="str">
            <v>34 RUE DU LAOS</v>
          </cell>
          <cell r="D178" t="str">
            <v>75015</v>
          </cell>
          <cell r="E178" t="str">
            <v>PARIS</v>
          </cell>
          <cell r="F178">
            <v>4</v>
          </cell>
          <cell r="G178" t="str">
            <v>5 pièces</v>
          </cell>
          <cell r="H178" t="str">
            <v>RUE</v>
          </cell>
          <cell r="I178" t="str">
            <v>1</v>
          </cell>
          <cell r="J178" t="str">
            <v>141</v>
          </cell>
          <cell r="K178" t="str">
            <v>D'ISLANDE POUR Y LOGER MME BRAGADOTTIR</v>
          </cell>
          <cell r="L178" t="str">
            <v>ELM LEBLANC - MEGALIA CGLA 23-4H 5</v>
          </cell>
          <cell r="M178" t="str">
            <v>Chaudière indivIduelle gaz</v>
          </cell>
          <cell r="N178" t="str">
            <v>C</v>
          </cell>
        </row>
        <row r="179">
          <cell r="A179" t="str">
            <v>10245</v>
          </cell>
          <cell r="B179">
            <v>81024</v>
          </cell>
          <cell r="C179" t="str">
            <v>34 RUE DU LAOS</v>
          </cell>
          <cell r="D179" t="str">
            <v>75015</v>
          </cell>
          <cell r="E179" t="str">
            <v>PARIS</v>
          </cell>
          <cell r="F179">
            <v>5</v>
          </cell>
          <cell r="G179" t="str">
            <v>4 pièces</v>
          </cell>
          <cell r="H179" t="str">
            <v>RUE</v>
          </cell>
          <cell r="I179" t="str">
            <v>1</v>
          </cell>
          <cell r="J179" t="str">
            <v>91</v>
          </cell>
          <cell r="K179" t="str">
            <v>COMENDUCCI Andrea COMENDUCCI Nathalie</v>
          </cell>
          <cell r="L179" t="str">
            <v>MEGALIA CGLA 23-3H.5 VMC</v>
          </cell>
          <cell r="M179" t="str">
            <v>Chaudière indivIduelle gaz</v>
          </cell>
          <cell r="N179" t="str">
            <v>C</v>
          </cell>
        </row>
        <row r="180">
          <cell r="A180" t="str">
            <v>10247</v>
          </cell>
          <cell r="B180">
            <v>81024</v>
          </cell>
          <cell r="C180" t="str">
            <v>34 RUE DU LAOS</v>
          </cell>
          <cell r="D180" t="str">
            <v>75015</v>
          </cell>
          <cell r="E180" t="str">
            <v>PARIS</v>
          </cell>
          <cell r="F180">
            <v>7</v>
          </cell>
          <cell r="G180" t="str">
            <v>4 pièces</v>
          </cell>
          <cell r="H180" t="str">
            <v>RUE</v>
          </cell>
          <cell r="I180" t="str">
            <v>2</v>
          </cell>
          <cell r="J180" t="str">
            <v>91</v>
          </cell>
          <cell r="K180" t="str">
            <v>PILON GODEFROY &amp; VERONIQUE</v>
          </cell>
          <cell r="L180" t="str">
            <v>ELM LEBLANC - MEGALIS NGLA 23-7MNS VMC</v>
          </cell>
          <cell r="M180" t="str">
            <v>Chaudière indivIduelle gaz</v>
          </cell>
          <cell r="N180" t="str">
            <v>C</v>
          </cell>
        </row>
        <row r="181">
          <cell r="A181" t="str">
            <v>10248</v>
          </cell>
          <cell r="B181">
            <v>81024</v>
          </cell>
          <cell r="C181" t="str">
            <v>34 RUE DU LAOS</v>
          </cell>
          <cell r="D181" t="str">
            <v>75015</v>
          </cell>
          <cell r="E181" t="str">
            <v>PARIS</v>
          </cell>
          <cell r="F181">
            <v>8</v>
          </cell>
          <cell r="G181" t="str">
            <v>5 pièces</v>
          </cell>
          <cell r="H181" t="str">
            <v>RUE</v>
          </cell>
          <cell r="I181" t="str">
            <v>3</v>
          </cell>
          <cell r="J181" t="str">
            <v>141</v>
          </cell>
          <cell r="K181" t="str">
            <v xml:space="preserve">BERAUD Stéphane </v>
          </cell>
          <cell r="L181" t="str">
            <v>ELM LEBLANC - EGALIS BALLON N.GLB23-4H NAT V</v>
          </cell>
          <cell r="M181" t="str">
            <v>Chaudière indivIduelle gaz</v>
          </cell>
          <cell r="N181" t="str">
            <v>C</v>
          </cell>
        </row>
        <row r="182">
          <cell r="A182" t="str">
            <v>10249</v>
          </cell>
          <cell r="B182">
            <v>81024</v>
          </cell>
          <cell r="C182" t="str">
            <v>34 RUE DU LAOS</v>
          </cell>
          <cell r="D182" t="str">
            <v>75015</v>
          </cell>
          <cell r="E182" t="str">
            <v>PARIS</v>
          </cell>
          <cell r="F182">
            <v>9</v>
          </cell>
          <cell r="G182" t="str">
            <v>4 pièces</v>
          </cell>
          <cell r="H182" t="str">
            <v>RUE</v>
          </cell>
          <cell r="I182" t="str">
            <v>3</v>
          </cell>
          <cell r="J182" t="str">
            <v>91</v>
          </cell>
          <cell r="K182" t="str">
            <v>*BOUSSICAULT JUGE PAUL ET CAROLE</v>
          </cell>
          <cell r="L182" t="str">
            <v>ELM LEBLANC - ACLEIS BAS NOX NGLM23-8XN5 VMC</v>
          </cell>
          <cell r="M182" t="str">
            <v>Chaudière indivIduelle gaz</v>
          </cell>
          <cell r="N182" t="str">
            <v>C</v>
          </cell>
        </row>
        <row r="183">
          <cell r="A183" t="str">
            <v>102410</v>
          </cell>
          <cell r="B183">
            <v>81024</v>
          </cell>
          <cell r="C183" t="str">
            <v>34 RUE DU LAOS</v>
          </cell>
          <cell r="D183" t="str">
            <v>75015</v>
          </cell>
          <cell r="E183" t="str">
            <v>PARIS</v>
          </cell>
          <cell r="F183">
            <v>10</v>
          </cell>
          <cell r="G183" t="str">
            <v>5 pièces</v>
          </cell>
          <cell r="H183" t="str">
            <v>RUE</v>
          </cell>
          <cell r="I183" t="str">
            <v>4</v>
          </cell>
          <cell r="J183" t="str">
            <v>141</v>
          </cell>
          <cell r="K183" t="str">
            <v>YPOSKESI représentée par LAMPROYE ALAIN</v>
          </cell>
          <cell r="L183" t="str">
            <v>ELM LEBLANC - MEGALIA CGLA 23-4H 5</v>
          </cell>
          <cell r="M183" t="str">
            <v>Chaudière indivIduelle gaz</v>
          </cell>
          <cell r="N183" t="str">
            <v>C</v>
          </cell>
        </row>
        <row r="184">
          <cell r="A184" t="str">
            <v>102411</v>
          </cell>
          <cell r="B184">
            <v>81024</v>
          </cell>
          <cell r="C184" t="str">
            <v>34 RUE DU LAOS</v>
          </cell>
          <cell r="D184" t="str">
            <v>75015</v>
          </cell>
          <cell r="E184" t="str">
            <v>PARIS</v>
          </cell>
          <cell r="F184">
            <v>11</v>
          </cell>
          <cell r="G184" t="str">
            <v>4 pièces</v>
          </cell>
          <cell r="H184" t="str">
            <v>RUE</v>
          </cell>
          <cell r="I184" t="str">
            <v>4</v>
          </cell>
          <cell r="J184" t="str">
            <v>91</v>
          </cell>
          <cell r="K184" t="str">
            <v xml:space="preserve">3B PRODUCTIONS </v>
          </cell>
          <cell r="L184" t="str">
            <v>ELM LEBLANC - MEGALIS NGLA 23-7MNS VMC</v>
          </cell>
          <cell r="M184" t="str">
            <v>Chaudière indivIduelle gaz</v>
          </cell>
          <cell r="N184" t="str">
            <v>C</v>
          </cell>
        </row>
        <row r="185">
          <cell r="A185" t="str">
            <v>102413</v>
          </cell>
          <cell r="B185">
            <v>81024</v>
          </cell>
          <cell r="C185" t="str">
            <v>34 RUE DU LAOS</v>
          </cell>
          <cell r="D185" t="str">
            <v>75015</v>
          </cell>
          <cell r="E185" t="str">
            <v>PARIS</v>
          </cell>
          <cell r="F185">
            <v>13</v>
          </cell>
          <cell r="G185" t="str">
            <v>4 pièces</v>
          </cell>
          <cell r="H185" t="str">
            <v>RUE</v>
          </cell>
          <cell r="I185" t="str">
            <v>5</v>
          </cell>
          <cell r="J185" t="str">
            <v>89</v>
          </cell>
          <cell r="K185" t="str">
            <v xml:space="preserve">SCHEURER Bruno </v>
          </cell>
          <cell r="L185" t="str">
            <v>MEGALIA CGLA 23-3H.5 VMC</v>
          </cell>
          <cell r="M185" t="str">
            <v>Chaudière indivIduelle gaz</v>
          </cell>
          <cell r="N185" t="str">
            <v>C</v>
          </cell>
        </row>
        <row r="186">
          <cell r="A186" t="str">
            <v>102414</v>
          </cell>
          <cell r="B186">
            <v>81024</v>
          </cell>
          <cell r="C186" t="str">
            <v>34 RUE DU LAOS</v>
          </cell>
          <cell r="D186" t="str">
            <v>75015</v>
          </cell>
          <cell r="E186" t="str">
            <v>PARIS</v>
          </cell>
          <cell r="F186">
            <v>14</v>
          </cell>
          <cell r="G186" t="str">
            <v>5 pièces</v>
          </cell>
          <cell r="H186" t="str">
            <v>RUE</v>
          </cell>
          <cell r="I186" t="str">
            <v>6</v>
          </cell>
          <cell r="J186" t="str">
            <v>141</v>
          </cell>
          <cell r="K186" t="str">
            <v>*ALL SERVICES HALL M. OU MME PAYA</v>
          </cell>
          <cell r="L186" t="str">
            <v>ELM LEBLANC - MEGALIA CGLA 23-4H 5</v>
          </cell>
          <cell r="M186" t="str">
            <v>Chaudière indivIduelle gaz</v>
          </cell>
          <cell r="N186" t="str">
            <v>C</v>
          </cell>
        </row>
        <row r="187">
          <cell r="A187" t="str">
            <v>102415</v>
          </cell>
          <cell r="B187">
            <v>81024</v>
          </cell>
          <cell r="C187" t="str">
            <v>34 RUE DU LAOS</v>
          </cell>
          <cell r="D187" t="str">
            <v>75015</v>
          </cell>
          <cell r="E187" t="str">
            <v>PARIS</v>
          </cell>
          <cell r="F187">
            <v>15</v>
          </cell>
          <cell r="G187" t="str">
            <v>4 pièces</v>
          </cell>
          <cell r="H187" t="str">
            <v>RUE</v>
          </cell>
          <cell r="I187" t="str">
            <v>6</v>
          </cell>
          <cell r="J187" t="str">
            <v>86</v>
          </cell>
          <cell r="K187" t="str">
            <v>CHALARD YANNICK</v>
          </cell>
          <cell r="L187" t="str">
            <v>EGALIS BALLON NGLB 23-4H.5</v>
          </cell>
          <cell r="M187" t="str">
            <v>Chaudière indivIduelle gaz</v>
          </cell>
          <cell r="N187" t="str">
            <v>C</v>
          </cell>
        </row>
        <row r="188">
          <cell r="A188" t="str">
            <v>102416</v>
          </cell>
          <cell r="B188">
            <v>81024</v>
          </cell>
          <cell r="C188" t="str">
            <v>34 RUE DU LAOS</v>
          </cell>
          <cell r="D188" t="str">
            <v>75015</v>
          </cell>
          <cell r="E188" t="str">
            <v>PARIS</v>
          </cell>
          <cell r="F188">
            <v>16</v>
          </cell>
          <cell r="G188" t="str">
            <v>3 pièces</v>
          </cell>
          <cell r="H188" t="str">
            <v>RUE</v>
          </cell>
          <cell r="I188" t="str">
            <v>7</v>
          </cell>
          <cell r="J188" t="str">
            <v>86,87</v>
          </cell>
          <cell r="K188" t="str">
            <v xml:space="preserve">PERETTI Gregory </v>
          </cell>
          <cell r="L188" t="str">
            <v>MEGALIA CGLA 23-3H.5 VMC</v>
          </cell>
          <cell r="M188" t="str">
            <v>Chaudière indivIduelle gaz</v>
          </cell>
          <cell r="N188" t="str">
            <v>C</v>
          </cell>
        </row>
        <row r="189">
          <cell r="A189" t="str">
            <v>102417</v>
          </cell>
          <cell r="B189">
            <v>81024</v>
          </cell>
          <cell r="C189" t="str">
            <v>34 RUE DU LAOS</v>
          </cell>
          <cell r="D189" t="str">
            <v>75015</v>
          </cell>
          <cell r="E189" t="str">
            <v>PARIS</v>
          </cell>
          <cell r="F189">
            <v>17</v>
          </cell>
          <cell r="G189" t="str">
            <v>3 pièces</v>
          </cell>
          <cell r="H189" t="str">
            <v>RUE</v>
          </cell>
          <cell r="I189" t="str">
            <v>7</v>
          </cell>
          <cell r="J189" t="str">
            <v>76</v>
          </cell>
          <cell r="K189" t="str">
            <v xml:space="preserve">BERNHEIM Nicole </v>
          </cell>
          <cell r="L189" t="str">
            <v>MEGALIA C.GLA23-5H NAT VMC (BT</v>
          </cell>
          <cell r="M189" t="str">
            <v>Chaudière indivIduelle gaz</v>
          </cell>
          <cell r="N189" t="str">
            <v>C</v>
          </cell>
        </row>
        <row r="190">
          <cell r="A190" t="str">
            <v>102418</v>
          </cell>
          <cell r="B190">
            <v>81024</v>
          </cell>
          <cell r="C190" t="str">
            <v>34 RUE DU LAOS</v>
          </cell>
          <cell r="D190" t="str">
            <v>75015</v>
          </cell>
          <cell r="E190" t="str">
            <v>PARIS</v>
          </cell>
          <cell r="F190">
            <v>18</v>
          </cell>
          <cell r="G190" t="str">
            <v>1 pièce</v>
          </cell>
          <cell r="H190" t="str">
            <v>COU</v>
          </cell>
          <cell r="I190" t="str">
            <v>RC</v>
          </cell>
          <cell r="J190" t="str">
            <v>37</v>
          </cell>
          <cell r="K190" t="str">
            <v>LEMHANDEZ-IMANI Nabila</v>
          </cell>
          <cell r="L190" t="str">
            <v>ELM LEBLANC - ACLEIS NGLM 23-6HN5 VMC</v>
          </cell>
          <cell r="M190" t="str">
            <v>Chaudière indivIduelle gaz</v>
          </cell>
          <cell r="N190" t="str">
            <v>C</v>
          </cell>
        </row>
        <row r="191">
          <cell r="A191" t="str">
            <v>102420</v>
          </cell>
          <cell r="B191">
            <v>81024</v>
          </cell>
          <cell r="C191" t="str">
            <v>34 RUE DU LAOS</v>
          </cell>
          <cell r="D191" t="str">
            <v>75015</v>
          </cell>
          <cell r="E191" t="str">
            <v>PARIS</v>
          </cell>
          <cell r="F191">
            <v>20</v>
          </cell>
          <cell r="G191" t="str">
            <v>2 pièces</v>
          </cell>
          <cell r="H191" t="str">
            <v>COU</v>
          </cell>
          <cell r="I191" t="str">
            <v>1</v>
          </cell>
          <cell r="J191" t="str">
            <v>45,4</v>
          </cell>
          <cell r="K191" t="str">
            <v>JACOB &amp; TROUCHE LOUISE &amp; MATTHIEU</v>
          </cell>
          <cell r="L191" t="str">
            <v>ELM LEBLANC - MEGALIS NGLA 23-6HV5 VMC</v>
          </cell>
          <cell r="M191" t="str">
            <v>Chaudière indivIduelle gaz</v>
          </cell>
          <cell r="N191" t="str">
            <v>C</v>
          </cell>
        </row>
        <row r="192">
          <cell r="A192" t="str">
            <v>102421</v>
          </cell>
          <cell r="B192">
            <v>81024</v>
          </cell>
          <cell r="C192" t="str">
            <v>34 RUE DU LAOS</v>
          </cell>
          <cell r="D192" t="str">
            <v>75015</v>
          </cell>
          <cell r="E192" t="str">
            <v>PARIS</v>
          </cell>
          <cell r="F192">
            <v>21</v>
          </cell>
          <cell r="G192" t="str">
            <v>2 pièces</v>
          </cell>
          <cell r="H192" t="str">
            <v>COU</v>
          </cell>
          <cell r="I192" t="str">
            <v>2</v>
          </cell>
          <cell r="J192" t="str">
            <v>43</v>
          </cell>
          <cell r="K192" t="str">
            <v xml:space="preserve">COHEN Aurélie </v>
          </cell>
          <cell r="L192" t="str">
            <v>CHAFFOTEAUX - NIAGARA 23 VMC</v>
          </cell>
          <cell r="M192" t="str">
            <v>Chaudière indivIduelle gaz</v>
          </cell>
          <cell r="N192" t="str">
            <v>C</v>
          </cell>
        </row>
        <row r="193">
          <cell r="A193" t="str">
            <v>102422</v>
          </cell>
          <cell r="B193">
            <v>81024</v>
          </cell>
          <cell r="C193" t="str">
            <v>34 RUE DU LAOS</v>
          </cell>
          <cell r="D193" t="str">
            <v>75015</v>
          </cell>
          <cell r="E193" t="str">
            <v>PARIS</v>
          </cell>
          <cell r="F193">
            <v>22</v>
          </cell>
          <cell r="G193" t="str">
            <v>2 pièces</v>
          </cell>
          <cell r="H193" t="str">
            <v>COU</v>
          </cell>
          <cell r="I193" t="str">
            <v>3</v>
          </cell>
          <cell r="J193" t="str">
            <v>43</v>
          </cell>
          <cell r="K193" t="str">
            <v>EL ARAMOUNY Serge &amp; HAMICI Mélanie</v>
          </cell>
          <cell r="L193" t="str">
            <v>CHAFFOTEAUX - NIAGARA 23 VMC</v>
          </cell>
          <cell r="M193" t="str">
            <v>Chaudière indivIduelle gaz</v>
          </cell>
          <cell r="N193" t="str">
            <v>C</v>
          </cell>
        </row>
        <row r="194">
          <cell r="A194" t="str">
            <v>102423</v>
          </cell>
          <cell r="B194">
            <v>81024</v>
          </cell>
          <cell r="C194" t="str">
            <v>34 RUE DU LAOS</v>
          </cell>
          <cell r="D194" t="str">
            <v>75015</v>
          </cell>
          <cell r="E194" t="str">
            <v>PARIS</v>
          </cell>
          <cell r="F194">
            <v>23</v>
          </cell>
          <cell r="G194" t="str">
            <v>2 pièces</v>
          </cell>
          <cell r="H194" t="str">
            <v>COU</v>
          </cell>
          <cell r="I194" t="str">
            <v>4</v>
          </cell>
          <cell r="J194" t="str">
            <v>46,32</v>
          </cell>
          <cell r="K194" t="str">
            <v>GONCALVES CUSTODIO MAURICIO Jonathan</v>
          </cell>
          <cell r="L194" t="str">
            <v>CHAFFOTEAUX - NIAGARA C 24 VMC</v>
          </cell>
          <cell r="M194" t="str">
            <v>Chaudière indivIduelle gaz</v>
          </cell>
          <cell r="N194" t="str">
            <v>C</v>
          </cell>
        </row>
        <row r="195">
          <cell r="A195" t="str">
            <v>102424</v>
          </cell>
          <cell r="B195">
            <v>81024</v>
          </cell>
          <cell r="C195" t="str">
            <v>34 RUE DU LAOS</v>
          </cell>
          <cell r="D195" t="str">
            <v>75015</v>
          </cell>
          <cell r="E195" t="str">
            <v>PARIS</v>
          </cell>
          <cell r="F195">
            <v>24</v>
          </cell>
          <cell r="G195" t="str">
            <v>2 pièces</v>
          </cell>
          <cell r="H195" t="str">
            <v>COU</v>
          </cell>
          <cell r="I195" t="str">
            <v>5</v>
          </cell>
          <cell r="J195" t="str">
            <v>43</v>
          </cell>
          <cell r="K195" t="str">
            <v xml:space="preserve">ALDEBERT Isaure </v>
          </cell>
          <cell r="L195" t="str">
            <v>MEGALIA CGLA 23-4H 5</v>
          </cell>
          <cell r="M195" t="str">
            <v>Chaudière indivIduelle gaz</v>
          </cell>
          <cell r="N195" t="str">
            <v>C</v>
          </cell>
        </row>
        <row r="196">
          <cell r="A196" t="str">
            <v>102425</v>
          </cell>
          <cell r="B196">
            <v>81024</v>
          </cell>
          <cell r="C196" t="str">
            <v>34 RUE DU LAOS</v>
          </cell>
          <cell r="D196" t="str">
            <v>75015</v>
          </cell>
          <cell r="E196" t="str">
            <v>PARIS</v>
          </cell>
          <cell r="F196">
            <v>25</v>
          </cell>
          <cell r="G196" t="str">
            <v>2 pièces</v>
          </cell>
          <cell r="H196" t="str">
            <v>COU</v>
          </cell>
          <cell r="I196" t="str">
            <v>6</v>
          </cell>
          <cell r="J196" t="str">
            <v>43</v>
          </cell>
          <cell r="K196" t="str">
            <v xml:space="preserve">MORIN Arnaud </v>
          </cell>
          <cell r="L196" t="str">
            <v>ELM LEBLANC - EGALIS BALLON NGLB 23-4H.5</v>
          </cell>
          <cell r="M196" t="str">
            <v>Chaudière indivIduelle gaz</v>
          </cell>
          <cell r="N196" t="str">
            <v>C</v>
          </cell>
        </row>
        <row r="197">
          <cell r="A197" t="str">
            <v>102426</v>
          </cell>
          <cell r="B197">
            <v>81024</v>
          </cell>
          <cell r="C197" t="str">
            <v>34 RUE DU LAOS</v>
          </cell>
          <cell r="D197" t="str">
            <v>75015</v>
          </cell>
          <cell r="E197" t="str">
            <v>PARIS</v>
          </cell>
          <cell r="F197">
            <v>26</v>
          </cell>
          <cell r="G197" t="str">
            <v>2 pièces</v>
          </cell>
          <cell r="H197" t="str">
            <v>COU</v>
          </cell>
          <cell r="I197" t="str">
            <v>7</v>
          </cell>
          <cell r="J197" t="str">
            <v>61</v>
          </cell>
          <cell r="K197" t="str">
            <v>BUCHEL Vincent &amp; CHILITO BOLANOS Andrès</v>
          </cell>
          <cell r="L197" t="str">
            <v>CHAFFOTEAUX - NIAGARA C 24 VMC</v>
          </cell>
          <cell r="M197" t="str">
            <v>Chaudière indivIduelle gaz</v>
          </cell>
          <cell r="N197" t="str">
            <v>C</v>
          </cell>
        </row>
        <row r="198">
          <cell r="A198" t="str">
            <v>10644</v>
          </cell>
          <cell r="B198">
            <v>81064</v>
          </cell>
          <cell r="C198" t="str">
            <v>71 RUE DE MONCEAU</v>
          </cell>
          <cell r="D198" t="str">
            <v>75008</v>
          </cell>
          <cell r="E198" t="str">
            <v>PARIS</v>
          </cell>
          <cell r="F198">
            <v>4</v>
          </cell>
          <cell r="G198" t="str">
            <v>Loge</v>
          </cell>
          <cell r="H198" t="str">
            <v>A</v>
          </cell>
          <cell r="I198" t="str">
            <v>RC</v>
          </cell>
          <cell r="J198" t="str">
            <v xml:space="preserve"> </v>
          </cell>
          <cell r="K198" t="str">
            <v xml:space="preserve">NETO Carmen </v>
          </cell>
          <cell r="L198" t="str">
            <v>?</v>
          </cell>
          <cell r="M198" t="str">
            <v>Chaudière individuelle gaz</v>
          </cell>
          <cell r="N198" t="str">
            <v>C</v>
          </cell>
        </row>
        <row r="199">
          <cell r="A199" t="str">
            <v>106421</v>
          </cell>
          <cell r="B199">
            <v>81064</v>
          </cell>
          <cell r="C199" t="str">
            <v>71 RUE DE MONCEAU</v>
          </cell>
          <cell r="D199" t="str">
            <v>75008</v>
          </cell>
          <cell r="E199" t="str">
            <v>PARIS</v>
          </cell>
          <cell r="F199">
            <v>21</v>
          </cell>
          <cell r="G199" t="str">
            <v>4 pièces</v>
          </cell>
          <cell r="H199" t="str">
            <v>RUE</v>
          </cell>
          <cell r="I199" t="str">
            <v>2</v>
          </cell>
          <cell r="J199" t="str">
            <v>134</v>
          </cell>
          <cell r="K199" t="str">
            <v>OSSOLA Alexandre OSSOLA Delphine</v>
          </cell>
          <cell r="L199" t="str">
            <v>INCONNU - CHAUD MURALE CF</v>
          </cell>
          <cell r="M199" t="str">
            <v>Chaudière individuelle gaz</v>
          </cell>
          <cell r="N199" t="str">
            <v>C</v>
          </cell>
        </row>
        <row r="200">
          <cell r="A200" t="str">
            <v>106422</v>
          </cell>
          <cell r="B200">
            <v>81064</v>
          </cell>
          <cell r="C200" t="str">
            <v>71 RUE DE MONCEAU</v>
          </cell>
          <cell r="D200" t="str">
            <v>75008</v>
          </cell>
          <cell r="E200" t="str">
            <v>PARIS</v>
          </cell>
          <cell r="F200">
            <v>22</v>
          </cell>
          <cell r="G200" t="str">
            <v>1 pièce</v>
          </cell>
          <cell r="H200" t="str">
            <v>RUE</v>
          </cell>
          <cell r="I200" t="str">
            <v>2</v>
          </cell>
          <cell r="J200" t="str">
            <v>57</v>
          </cell>
          <cell r="K200" t="str">
            <v>BENOIT Jean-Philippe</v>
          </cell>
          <cell r="L200" t="str">
            <v>INCONNU - CHAUD MURALE CF</v>
          </cell>
          <cell r="M200" t="str">
            <v>Chaudière individuelle gaz</v>
          </cell>
          <cell r="N200" t="str">
            <v>C</v>
          </cell>
        </row>
        <row r="201">
          <cell r="A201" t="str">
            <v>106423</v>
          </cell>
          <cell r="B201">
            <v>81064</v>
          </cell>
          <cell r="C201" t="str">
            <v>71 RUE DE MONCEAU</v>
          </cell>
          <cell r="D201" t="str">
            <v>75008</v>
          </cell>
          <cell r="E201" t="str">
            <v>PARIS</v>
          </cell>
          <cell r="F201">
            <v>23</v>
          </cell>
          <cell r="G201" t="str">
            <v>1 pièce</v>
          </cell>
          <cell r="H201" t="str">
            <v>CR</v>
          </cell>
          <cell r="I201" t="str">
            <v>2</v>
          </cell>
          <cell r="J201" t="str">
            <v>51</v>
          </cell>
          <cell r="K201" t="str">
            <v>PLANTIN Marie-Christine</v>
          </cell>
          <cell r="L201" t="str">
            <v>FRISQUET - GAZLINER 23 IF</v>
          </cell>
          <cell r="M201" t="str">
            <v>Chaudière individuelle gaz</v>
          </cell>
          <cell r="N201" t="str">
            <v>C</v>
          </cell>
        </row>
        <row r="202">
          <cell r="A202" t="str">
            <v>106431</v>
          </cell>
          <cell r="B202">
            <v>81064</v>
          </cell>
          <cell r="C202" t="str">
            <v>71 RUE DE MONCEAU</v>
          </cell>
          <cell r="D202" t="str">
            <v>75008</v>
          </cell>
          <cell r="E202" t="str">
            <v>PARIS</v>
          </cell>
          <cell r="F202">
            <v>31</v>
          </cell>
          <cell r="G202" t="str">
            <v>6 pièces</v>
          </cell>
          <cell r="H202" t="str">
            <v>RUE</v>
          </cell>
          <cell r="I202" t="str">
            <v>3</v>
          </cell>
          <cell r="J202" t="str">
            <v>206</v>
          </cell>
          <cell r="K202" t="str">
            <v>Ambassade des USA occupant Monsieur Victor</v>
          </cell>
          <cell r="L202" t="str">
            <v>INCONNU - CHAUD MURALE CF</v>
          </cell>
          <cell r="M202" t="str">
            <v>Chaudière individuelle gaz</v>
          </cell>
          <cell r="N202" t="str">
            <v>C</v>
          </cell>
        </row>
        <row r="203">
          <cell r="A203" t="str">
            <v>106432</v>
          </cell>
          <cell r="B203">
            <v>81064</v>
          </cell>
          <cell r="C203" t="str">
            <v>71 RUE DE MONCEAU</v>
          </cell>
          <cell r="D203" t="str">
            <v>75008</v>
          </cell>
          <cell r="E203" t="str">
            <v>PARIS</v>
          </cell>
          <cell r="F203">
            <v>32</v>
          </cell>
          <cell r="G203" t="str">
            <v>2 pièces</v>
          </cell>
          <cell r="H203" t="str">
            <v>CR</v>
          </cell>
          <cell r="I203" t="str">
            <v>3</v>
          </cell>
          <cell r="J203" t="str">
            <v>55</v>
          </cell>
          <cell r="K203" t="str">
            <v xml:space="preserve">KNAFO Sandra </v>
          </cell>
          <cell r="L203" t="str">
            <v>INCONNU - CHAUD MURALE CF</v>
          </cell>
          <cell r="M203" t="str">
            <v>Chaudière individuelle gaz</v>
          </cell>
          <cell r="N203" t="str">
            <v>C</v>
          </cell>
        </row>
        <row r="204">
          <cell r="A204" t="str">
            <v>106441</v>
          </cell>
          <cell r="B204">
            <v>81064</v>
          </cell>
          <cell r="C204" t="str">
            <v>71 RUE DE MONCEAU</v>
          </cell>
          <cell r="D204" t="str">
            <v>75008</v>
          </cell>
          <cell r="E204" t="str">
            <v>PARIS</v>
          </cell>
          <cell r="F204">
            <v>41</v>
          </cell>
          <cell r="G204" t="str">
            <v>6 pièces</v>
          </cell>
          <cell r="H204" t="str">
            <v>CR</v>
          </cell>
          <cell r="I204" t="str">
            <v>4</v>
          </cell>
          <cell r="J204" t="str">
            <v>199,5</v>
          </cell>
          <cell r="K204" t="str">
            <v>Ambassade des USA occupant M FLECKENSTEIN</v>
          </cell>
          <cell r="L204" t="str">
            <v>FRISQUET - HYDROCONFORT EVO 25 FF BAL 80</v>
          </cell>
          <cell r="M204" t="str">
            <v>Chaudière individuelle gaz</v>
          </cell>
          <cell r="N204" t="str">
            <v>C</v>
          </cell>
        </row>
        <row r="205">
          <cell r="A205" t="str">
            <v>106442</v>
          </cell>
          <cell r="B205">
            <v>81064</v>
          </cell>
          <cell r="C205" t="str">
            <v>71 RUE DE MONCEAU</v>
          </cell>
          <cell r="D205" t="str">
            <v>75008</v>
          </cell>
          <cell r="E205" t="str">
            <v>PARIS</v>
          </cell>
          <cell r="F205">
            <v>42</v>
          </cell>
          <cell r="G205" t="str">
            <v>2 pièces</v>
          </cell>
          <cell r="H205" t="str">
            <v>CR</v>
          </cell>
          <cell r="I205" t="str">
            <v>4</v>
          </cell>
          <cell r="J205" t="str">
            <v>45</v>
          </cell>
          <cell r="K205" t="str">
            <v>Vacant</v>
          </cell>
          <cell r="L205" t="str">
            <v>FRISQUET - HYDROCONFORT EVO 25 FF BAL 80</v>
          </cell>
          <cell r="M205" t="str">
            <v>Chaudière individuelle gaz</v>
          </cell>
          <cell r="N205" t="str">
            <v>C</v>
          </cell>
        </row>
        <row r="206">
          <cell r="A206" t="str">
            <v>106451</v>
          </cell>
          <cell r="B206">
            <v>81064</v>
          </cell>
          <cell r="C206" t="str">
            <v>71 RUE DE MONCEAU</v>
          </cell>
          <cell r="D206" t="str">
            <v>75008</v>
          </cell>
          <cell r="E206" t="str">
            <v>PARIS</v>
          </cell>
          <cell r="F206">
            <v>51</v>
          </cell>
          <cell r="G206" t="str">
            <v>6 pièces</v>
          </cell>
          <cell r="H206" t="str">
            <v>000</v>
          </cell>
          <cell r="I206" t="str">
            <v>5</v>
          </cell>
          <cell r="J206" t="str">
            <v>175</v>
          </cell>
          <cell r="K206" t="str">
            <v>AMBASSADE CANADA occupé par Monsieur NADEAU</v>
          </cell>
          <cell r="L206" t="str">
            <v>INCONNU - CHAUD MURALE CF</v>
          </cell>
          <cell r="M206" t="str">
            <v>Chaudière individuelle gaz</v>
          </cell>
          <cell r="N206" t="str">
            <v>C</v>
          </cell>
        </row>
      </sheetData>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AMETRES"/>
      <sheetName val="DATA"/>
      <sheetName val="ARCHIVES"/>
      <sheetName val="DATA DPE"/>
      <sheetName val="Synthèse du patrimoine OLD"/>
      <sheetName val="Synthèse du patrimoine"/>
      <sheetName val="1017 - Grenelle Synthèse"/>
      <sheetName val="1025 - Legendre Synthèse "/>
      <sheetName val="1077 - Vosges Synthèse"/>
      <sheetName val="PRESTA 081122"/>
      <sheetName val="PRESTA 051222"/>
      <sheetName val="PRESTA  020223"/>
    </sheetNames>
    <sheetDataSet>
      <sheetData sheetId="0"/>
      <sheetData sheetId="1"/>
      <sheetData sheetId="2"/>
      <sheetData sheetId="3">
        <row r="5">
          <cell r="C5" t="str">
            <v>10023</v>
          </cell>
          <cell r="D5">
            <v>1002</v>
          </cell>
          <cell r="E5" t="str">
            <v>42 RUE BEAUBOURG</v>
          </cell>
          <cell r="F5" t="str">
            <v>75003</v>
          </cell>
          <cell r="G5" t="str">
            <v>PARIS</v>
          </cell>
          <cell r="H5" t="str">
            <v>Entre 1989 et 2001</v>
          </cell>
          <cell r="I5">
            <v>3</v>
          </cell>
          <cell r="J5" t="str">
            <v>4 pièces</v>
          </cell>
          <cell r="K5" t="str">
            <v>00</v>
          </cell>
          <cell r="L5" t="str">
            <v>RC</v>
          </cell>
          <cell r="M5">
            <v>94</v>
          </cell>
          <cell r="N5" t="str">
            <v>Supérieur à plus de 80m²</v>
          </cell>
          <cell r="O5" t="str">
            <v>Occupé</v>
          </cell>
          <cell r="P5" t="str">
            <v>BERNARD olivier BERNARD Marie-Anne</v>
          </cell>
          <cell r="Q5">
            <v>41355</v>
          </cell>
          <cell r="R5">
            <v>43546</v>
          </cell>
          <cell r="S5">
            <v>45737</v>
          </cell>
          <cell r="T5" t="str">
            <v xml:space="preserve"> </v>
          </cell>
          <cell r="U5" t="str">
            <v>HABITATION Loi 89</v>
          </cell>
          <cell r="V5"/>
          <cell r="W5"/>
          <cell r="X5"/>
          <cell r="Y5">
            <v>32837.64</v>
          </cell>
          <cell r="Z5">
            <v>349.33659574468084</v>
          </cell>
          <cell r="AA5" t="str">
            <v>n/a</v>
          </cell>
          <cell r="AB5"/>
          <cell r="AC5" t="str">
            <v/>
          </cell>
          <cell r="AD5"/>
          <cell r="AE5" t="str">
            <v>Oui</v>
          </cell>
          <cell r="AF5" t="str">
            <v>Oui</v>
          </cell>
          <cell r="AG5" t="str">
            <v>Oui</v>
          </cell>
          <cell r="AH5">
            <v>44867</v>
          </cell>
          <cell r="AI5" t="str">
            <v>D</v>
          </cell>
          <cell r="AJ5">
            <v>153</v>
          </cell>
          <cell r="AK5" t="str">
            <v>D</v>
          </cell>
          <cell r="AL5">
            <v>30</v>
          </cell>
          <cell r="AM5" t="str">
            <v>D</v>
          </cell>
          <cell r="AN5" t="str">
            <v/>
          </cell>
          <cell r="AO5" t="str">
            <v>GENOVEXPERT</v>
          </cell>
          <cell r="AP5" t="str">
            <v>NF / GENOVEXPERT / Energie D = 153 ; CO2 D = 30</v>
          </cell>
        </row>
        <row r="6">
          <cell r="C6" t="str">
            <v>10024</v>
          </cell>
          <cell r="D6">
            <v>1002</v>
          </cell>
          <cell r="E6" t="str">
            <v>42 RUE BEAUBOURG</v>
          </cell>
          <cell r="F6" t="str">
            <v>75003</v>
          </cell>
          <cell r="G6" t="str">
            <v>PARIS</v>
          </cell>
          <cell r="H6" t="str">
            <v>Entre 1989 et 2001</v>
          </cell>
          <cell r="I6">
            <v>4</v>
          </cell>
          <cell r="J6" t="str">
            <v>3 pièces</v>
          </cell>
          <cell r="K6" t="str">
            <v>00</v>
          </cell>
          <cell r="L6" t="str">
            <v>1</v>
          </cell>
          <cell r="M6">
            <v>76</v>
          </cell>
          <cell r="N6" t="str">
            <v>Entre et 40m² et 80m²</v>
          </cell>
          <cell r="O6" t="str">
            <v>Occupé</v>
          </cell>
          <cell r="P6" t="str">
            <v>DE ARAUJO Mauricette</v>
          </cell>
          <cell r="Q6">
            <v>37987</v>
          </cell>
          <cell r="R6">
            <v>37987</v>
          </cell>
          <cell r="S6">
            <v>37986</v>
          </cell>
          <cell r="T6" t="str">
            <v xml:space="preserve"> </v>
          </cell>
          <cell r="U6" t="str">
            <v>ACCES. CONTR. TRAVAIL</v>
          </cell>
          <cell r="V6"/>
          <cell r="W6"/>
          <cell r="X6"/>
          <cell r="Y6">
            <v>0</v>
          </cell>
          <cell r="Z6">
            <v>0</v>
          </cell>
          <cell r="AA6" t="str">
            <v>n/a</v>
          </cell>
          <cell r="AB6"/>
          <cell r="AC6" t="str">
            <v/>
          </cell>
          <cell r="AD6"/>
          <cell r="AE6" t="str">
            <v>Oui</v>
          </cell>
          <cell r="AF6" t="str">
            <v>Oui</v>
          </cell>
          <cell r="AG6" t="str">
            <v>Oui</v>
          </cell>
          <cell r="AH6">
            <v>44867</v>
          </cell>
          <cell r="AI6" t="str">
            <v>C</v>
          </cell>
          <cell r="AJ6">
            <v>151</v>
          </cell>
          <cell r="AK6" t="str">
            <v>C</v>
          </cell>
          <cell r="AL6">
            <v>29</v>
          </cell>
          <cell r="AM6" t="str">
            <v>C</v>
          </cell>
          <cell r="AN6" t="str">
            <v/>
          </cell>
          <cell r="AO6" t="str">
            <v>GENOVEXPERT</v>
          </cell>
          <cell r="AP6" t="str">
            <v>NF / GENOVEXPERT / Energie C = 151 ; CO2 C = 29</v>
          </cell>
        </row>
        <row r="7">
          <cell r="C7" t="str">
            <v>10025</v>
          </cell>
          <cell r="D7">
            <v>1002</v>
          </cell>
          <cell r="E7" t="str">
            <v>42 RUE BEAUBOURG</v>
          </cell>
          <cell r="F7" t="str">
            <v>75003</v>
          </cell>
          <cell r="G7" t="str">
            <v>PARIS</v>
          </cell>
          <cell r="H7" t="str">
            <v>Entre 1989 et 2001</v>
          </cell>
          <cell r="I7">
            <v>5</v>
          </cell>
          <cell r="J7" t="str">
            <v>3 pièces</v>
          </cell>
          <cell r="K7" t="str">
            <v>00</v>
          </cell>
          <cell r="L7" t="str">
            <v>1</v>
          </cell>
          <cell r="M7">
            <v>115</v>
          </cell>
          <cell r="N7" t="str">
            <v>Supérieur à plus de 80m²</v>
          </cell>
          <cell r="O7" t="str">
            <v>Occupé</v>
          </cell>
          <cell r="P7" t="str">
            <v>MAHIAS Pierre-Emmanuel</v>
          </cell>
          <cell r="Q7">
            <v>37316</v>
          </cell>
          <cell r="R7">
            <v>43891</v>
          </cell>
          <cell r="S7">
            <v>46081</v>
          </cell>
          <cell r="T7" t="str">
            <v xml:space="preserve"> </v>
          </cell>
          <cell r="U7" t="str">
            <v>HABITATION Loi 89</v>
          </cell>
          <cell r="V7"/>
          <cell r="W7"/>
          <cell r="X7"/>
          <cell r="Y7">
            <v>38574.480000000003</v>
          </cell>
          <cell r="Z7">
            <v>335.43026086956525</v>
          </cell>
          <cell r="AA7" t="str">
            <v>n/a</v>
          </cell>
          <cell r="AB7"/>
          <cell r="AC7" t="str">
            <v/>
          </cell>
          <cell r="AD7"/>
          <cell r="AE7" t="str">
            <v>Oui</v>
          </cell>
          <cell r="AF7" t="str">
            <v>Oui</v>
          </cell>
          <cell r="AG7" t="str">
            <v>Oui</v>
          </cell>
          <cell r="AH7">
            <v>44867</v>
          </cell>
          <cell r="AI7" t="str">
            <v>C</v>
          </cell>
          <cell r="AJ7">
            <v>112</v>
          </cell>
          <cell r="AK7" t="str">
            <v>C</v>
          </cell>
          <cell r="AL7">
            <v>20</v>
          </cell>
          <cell r="AM7" t="str">
            <v>C</v>
          </cell>
          <cell r="AN7" t="str">
            <v/>
          </cell>
          <cell r="AO7" t="str">
            <v>GENOVEXPERT</v>
          </cell>
          <cell r="AP7" t="str">
            <v>NF / GENOVEXPERT / Energie C = 112 ; CO2 C = 20</v>
          </cell>
        </row>
        <row r="8">
          <cell r="C8" t="str">
            <v>10026</v>
          </cell>
          <cell r="D8">
            <v>1002</v>
          </cell>
          <cell r="E8" t="str">
            <v>42 RUE BEAUBOURG</v>
          </cell>
          <cell r="F8" t="str">
            <v>75003</v>
          </cell>
          <cell r="G8" t="str">
            <v>PARIS</v>
          </cell>
          <cell r="H8" t="str">
            <v>Entre 1989 et 2001</v>
          </cell>
          <cell r="I8">
            <v>6</v>
          </cell>
          <cell r="J8" t="str">
            <v>1 pièce</v>
          </cell>
          <cell r="K8" t="str">
            <v>00</v>
          </cell>
          <cell r="L8" t="str">
            <v>1</v>
          </cell>
          <cell r="M8">
            <v>40</v>
          </cell>
          <cell r="N8" t="str">
            <v>Entre et 40m² et 80m²</v>
          </cell>
          <cell r="O8" t="str">
            <v>Occupé</v>
          </cell>
          <cell r="P8" t="str">
            <v>AKADIRI DAYANNE</v>
          </cell>
          <cell r="Q8">
            <v>43092</v>
          </cell>
          <cell r="R8">
            <v>45283</v>
          </cell>
          <cell r="S8">
            <v>47474</v>
          </cell>
          <cell r="T8" t="str">
            <v xml:space="preserve"> </v>
          </cell>
          <cell r="U8" t="str">
            <v>HABITATION Loi 89</v>
          </cell>
          <cell r="V8"/>
          <cell r="W8"/>
          <cell r="X8"/>
          <cell r="Y8">
            <v>15202.56</v>
          </cell>
          <cell r="Z8">
            <v>380.06399999999996</v>
          </cell>
          <cell r="AA8" t="str">
            <v>n/a</v>
          </cell>
          <cell r="AB8"/>
          <cell r="AC8" t="str">
            <v/>
          </cell>
          <cell r="AD8"/>
          <cell r="AE8" t="str">
            <v>Oui</v>
          </cell>
          <cell r="AF8" t="str">
            <v>Oui</v>
          </cell>
          <cell r="AG8" t="str">
            <v>Oui</v>
          </cell>
          <cell r="AH8">
            <v>44914</v>
          </cell>
          <cell r="AI8" t="str">
            <v>E</v>
          </cell>
          <cell r="AJ8">
            <v>264</v>
          </cell>
          <cell r="AK8" t="str">
            <v>E</v>
          </cell>
          <cell r="AL8">
            <v>53</v>
          </cell>
          <cell r="AM8" t="str">
            <v>E</v>
          </cell>
          <cell r="AN8" t="str">
            <v>01/01/2034</v>
          </cell>
          <cell r="AO8" t="str">
            <v>GENOVEXPERT</v>
          </cell>
          <cell r="AP8" t="str">
            <v>NF / GENOVEXPERT / Energie E = 264 ; CO2 E = 53</v>
          </cell>
        </row>
        <row r="9">
          <cell r="C9" t="str">
            <v>10027</v>
          </cell>
          <cell r="D9">
            <v>1002</v>
          </cell>
          <cell r="E9" t="str">
            <v>42 RUE BEAUBOURG</v>
          </cell>
          <cell r="F9" t="str">
            <v>75003</v>
          </cell>
          <cell r="G9" t="str">
            <v>PARIS</v>
          </cell>
          <cell r="H9" t="str">
            <v>Entre 1989 et 2001</v>
          </cell>
          <cell r="I9">
            <v>7</v>
          </cell>
          <cell r="J9" t="str">
            <v>5 pièces</v>
          </cell>
          <cell r="K9" t="str">
            <v>00</v>
          </cell>
          <cell r="L9" t="str">
            <v>1</v>
          </cell>
          <cell r="M9">
            <v>124</v>
          </cell>
          <cell r="N9" t="str">
            <v>Supérieur à plus de 80m²</v>
          </cell>
          <cell r="O9" t="str">
            <v>Occupé</v>
          </cell>
          <cell r="P9" t="str">
            <v>NACHBA - AMMAR STEPHANE ET SANDRA</v>
          </cell>
          <cell r="Q9">
            <v>43640</v>
          </cell>
          <cell r="R9">
            <v>43640</v>
          </cell>
          <cell r="S9">
            <v>45831</v>
          </cell>
          <cell r="T9" t="str">
            <v xml:space="preserve"> </v>
          </cell>
          <cell r="U9" t="str">
            <v>PROFESSIONNEL MIXTE</v>
          </cell>
          <cell r="V9"/>
          <cell r="W9"/>
          <cell r="X9"/>
          <cell r="Y9">
            <v>40650.839999999997</v>
          </cell>
          <cell r="Z9">
            <v>327.82935483870966</v>
          </cell>
          <cell r="AA9" t="str">
            <v>n/a</v>
          </cell>
          <cell r="AB9"/>
          <cell r="AC9" t="str">
            <v/>
          </cell>
          <cell r="AD9"/>
          <cell r="AE9" t="str">
            <v>Oui</v>
          </cell>
          <cell r="AF9" t="str">
            <v>Oui</v>
          </cell>
          <cell r="AG9" t="str">
            <v>Oui</v>
          </cell>
          <cell r="AH9">
            <v>44901</v>
          </cell>
          <cell r="AI9" t="str">
            <v>C</v>
          </cell>
          <cell r="AJ9">
            <v>101</v>
          </cell>
          <cell r="AK9" t="str">
            <v>C</v>
          </cell>
          <cell r="AL9">
            <v>18</v>
          </cell>
          <cell r="AM9" t="str">
            <v>C</v>
          </cell>
          <cell r="AN9" t="str">
            <v/>
          </cell>
          <cell r="AO9" t="str">
            <v>GENOVEXPERT</v>
          </cell>
          <cell r="AP9" t="str">
            <v>NF / GENOVEXPERT / Energie C = 101 ; CO2 C = 18</v>
          </cell>
        </row>
        <row r="10">
          <cell r="C10" t="str">
            <v>10028</v>
          </cell>
          <cell r="D10">
            <v>1002</v>
          </cell>
          <cell r="E10" t="str">
            <v>42 RUE BEAUBOURG</v>
          </cell>
          <cell r="F10" t="str">
            <v>75003</v>
          </cell>
          <cell r="G10" t="str">
            <v>PARIS</v>
          </cell>
          <cell r="H10" t="str">
            <v>Entre 1989 et 2001</v>
          </cell>
          <cell r="I10">
            <v>8</v>
          </cell>
          <cell r="J10" t="str">
            <v>4 pièces</v>
          </cell>
          <cell r="K10" t="str">
            <v>00</v>
          </cell>
          <cell r="L10" t="str">
            <v>2</v>
          </cell>
          <cell r="M10">
            <v>114</v>
          </cell>
          <cell r="N10" t="str">
            <v>Supérieur à plus de 80m²</v>
          </cell>
          <cell r="O10" t="str">
            <v>Occupé</v>
          </cell>
          <cell r="P10" t="str">
            <v>JUSTAL Hubert &amp; BAIRD Amanda</v>
          </cell>
          <cell r="Q10">
            <v>44613</v>
          </cell>
          <cell r="R10">
            <v>44613</v>
          </cell>
          <cell r="S10">
            <v>46803</v>
          </cell>
          <cell r="T10" t="str">
            <v xml:space="preserve"> </v>
          </cell>
          <cell r="U10" t="str">
            <v>HABITATION Loi 89</v>
          </cell>
          <cell r="V10"/>
          <cell r="W10"/>
          <cell r="X10"/>
          <cell r="Y10">
            <v>37881.24</v>
          </cell>
          <cell r="Z10">
            <v>332.29157894736841</v>
          </cell>
          <cell r="AA10" t="str">
            <v>n/a</v>
          </cell>
          <cell r="AB10"/>
          <cell r="AC10" t="str">
            <v/>
          </cell>
          <cell r="AD10"/>
          <cell r="AE10" t="str">
            <v>Oui</v>
          </cell>
          <cell r="AF10" t="str">
            <v>Oui</v>
          </cell>
          <cell r="AG10" t="str">
            <v>Oui</v>
          </cell>
          <cell r="AH10">
            <v>44396</v>
          </cell>
          <cell r="AI10" t="str">
            <v>E</v>
          </cell>
          <cell r="AJ10">
            <v>280</v>
          </cell>
          <cell r="AK10" t="str">
            <v>E</v>
          </cell>
          <cell r="AL10">
            <v>57</v>
          </cell>
          <cell r="AM10" t="str">
            <v>E</v>
          </cell>
          <cell r="AN10" t="str">
            <v>01/01/2034</v>
          </cell>
          <cell r="AO10" t="str">
            <v>DEFIM</v>
          </cell>
          <cell r="AP10" t="str">
            <v>NF / DEFIM / Energie E = 280 ; CO2 E = 57</v>
          </cell>
        </row>
        <row r="11">
          <cell r="C11" t="str">
            <v>10029</v>
          </cell>
          <cell r="D11">
            <v>1002</v>
          </cell>
          <cell r="E11" t="str">
            <v>42 RUE BEAUBOURG</v>
          </cell>
          <cell r="F11" t="str">
            <v>75003</v>
          </cell>
          <cell r="G11" t="str">
            <v>PARIS</v>
          </cell>
          <cell r="H11" t="str">
            <v>Entre 1989 et 2001</v>
          </cell>
          <cell r="I11">
            <v>9</v>
          </cell>
          <cell r="J11" t="str">
            <v>2 pièces</v>
          </cell>
          <cell r="K11" t="str">
            <v>00</v>
          </cell>
          <cell r="L11" t="str">
            <v>2</v>
          </cell>
          <cell r="M11">
            <v>72</v>
          </cell>
          <cell r="N11" t="str">
            <v>Entre et 40m² et 80m²</v>
          </cell>
          <cell r="O11" t="str">
            <v>Occupé</v>
          </cell>
          <cell r="P11" t="str">
            <v>KIRBY Jennifer</v>
          </cell>
          <cell r="Q11">
            <v>39640</v>
          </cell>
          <cell r="R11">
            <v>44023</v>
          </cell>
          <cell r="S11">
            <v>46213</v>
          </cell>
          <cell r="T11" t="str">
            <v xml:space="preserve"> </v>
          </cell>
          <cell r="U11" t="str">
            <v>HABITATION Loi 89</v>
          </cell>
          <cell r="V11"/>
          <cell r="W11"/>
          <cell r="X11"/>
          <cell r="Y11">
            <v>24966.6</v>
          </cell>
          <cell r="Z11">
            <v>346.75833333333333</v>
          </cell>
          <cell r="AA11" t="str">
            <v>n/a</v>
          </cell>
          <cell r="AB11"/>
          <cell r="AC11" t="str">
            <v/>
          </cell>
          <cell r="AD11"/>
          <cell r="AE11" t="str">
            <v>Oui</v>
          </cell>
          <cell r="AF11" t="str">
            <v>Oui</v>
          </cell>
          <cell r="AG11" t="str">
            <v>Oui</v>
          </cell>
          <cell r="AH11">
            <v>44867</v>
          </cell>
          <cell r="AI11" t="str">
            <v>C</v>
          </cell>
          <cell r="AJ11">
            <v>121</v>
          </cell>
          <cell r="AK11" t="str">
            <v>C</v>
          </cell>
          <cell r="AL11">
            <v>22</v>
          </cell>
          <cell r="AM11" t="str">
            <v>C</v>
          </cell>
          <cell r="AN11" t="str">
            <v/>
          </cell>
          <cell r="AO11" t="str">
            <v>GENOVEXPERT</v>
          </cell>
          <cell r="AP11" t="str">
            <v>NF / GENOVEXPERT / Energie C = 121 ; CO2 C = 22</v>
          </cell>
        </row>
        <row r="12">
          <cell r="C12" t="str">
            <v>100210</v>
          </cell>
          <cell r="D12">
            <v>1002</v>
          </cell>
          <cell r="E12" t="str">
            <v>42 RUE BEAUBOURG</v>
          </cell>
          <cell r="F12" t="str">
            <v>75003</v>
          </cell>
          <cell r="G12" t="str">
            <v>PARIS</v>
          </cell>
          <cell r="H12" t="str">
            <v>Entre 1989 et 2001</v>
          </cell>
          <cell r="I12">
            <v>10</v>
          </cell>
          <cell r="J12" t="str">
            <v>1 pièce</v>
          </cell>
          <cell r="K12" t="str">
            <v>00</v>
          </cell>
          <cell r="L12" t="str">
            <v>2</v>
          </cell>
          <cell r="M12">
            <v>40</v>
          </cell>
          <cell r="N12" t="str">
            <v>Entre et 40m² et 80m²</v>
          </cell>
          <cell r="O12" t="str">
            <v>Occupé</v>
          </cell>
          <cell r="P12" t="str">
            <v>BERNARD POUR Y LOGER AUGUSTIN BERNARD</v>
          </cell>
          <cell r="Q12">
            <v>42410</v>
          </cell>
          <cell r="R12">
            <v>44602</v>
          </cell>
          <cell r="S12">
            <v>45697</v>
          </cell>
          <cell r="T12" t="str">
            <v xml:space="preserve"> </v>
          </cell>
          <cell r="U12" t="str">
            <v>BAIL CODE CIVIL / IL</v>
          </cell>
          <cell r="V12"/>
          <cell r="W12"/>
          <cell r="X12"/>
          <cell r="Y12">
            <v>16345.2</v>
          </cell>
          <cell r="Z12">
            <v>408.63</v>
          </cell>
          <cell r="AA12" t="str">
            <v>n/a</v>
          </cell>
          <cell r="AB12"/>
          <cell r="AC12" t="str">
            <v/>
          </cell>
          <cell r="AD12"/>
          <cell r="AE12" t="str">
            <v>Oui</v>
          </cell>
          <cell r="AF12" t="str">
            <v>Oui</v>
          </cell>
          <cell r="AG12" t="str">
            <v>Oui</v>
          </cell>
          <cell r="AH12">
            <v>44867</v>
          </cell>
          <cell r="AI12" t="str">
            <v>C</v>
          </cell>
          <cell r="AJ12">
            <v>119</v>
          </cell>
          <cell r="AK12" t="str">
            <v>C</v>
          </cell>
          <cell r="AL12">
            <v>21</v>
          </cell>
          <cell r="AM12" t="str">
            <v>C</v>
          </cell>
          <cell r="AN12" t="str">
            <v/>
          </cell>
          <cell r="AO12" t="str">
            <v>GENOVEXPERT</v>
          </cell>
          <cell r="AP12" t="str">
            <v>NF / GENOVEXPERT / Energie C = 119 ; CO2 C = 21</v>
          </cell>
        </row>
        <row r="13">
          <cell r="C13" t="str">
            <v>100211</v>
          </cell>
          <cell r="D13">
            <v>1002</v>
          </cell>
          <cell r="E13" t="str">
            <v>42 RUE BEAUBOURG</v>
          </cell>
          <cell r="F13" t="str">
            <v>75003</v>
          </cell>
          <cell r="G13" t="str">
            <v>PARIS</v>
          </cell>
          <cell r="H13" t="str">
            <v>Entre 1989 et 2001</v>
          </cell>
          <cell r="I13">
            <v>11</v>
          </cell>
          <cell r="J13" t="str">
            <v>4 pièces</v>
          </cell>
          <cell r="K13" t="str">
            <v>00</v>
          </cell>
          <cell r="L13" t="str">
            <v>2</v>
          </cell>
          <cell r="M13">
            <v>108</v>
          </cell>
          <cell r="N13" t="str">
            <v>Supérieur à plus de 80m²</v>
          </cell>
          <cell r="O13" t="str">
            <v>Occupé</v>
          </cell>
          <cell r="P13" t="str">
            <v>*MAYER - FUSCO</v>
          </cell>
          <cell r="Q13">
            <v>39629</v>
          </cell>
          <cell r="R13">
            <v>44012</v>
          </cell>
          <cell r="S13">
            <v>46202</v>
          </cell>
          <cell r="T13" t="str">
            <v xml:space="preserve"> </v>
          </cell>
          <cell r="U13" t="str">
            <v>HABITATION Loi 89</v>
          </cell>
          <cell r="V13"/>
          <cell r="W13"/>
          <cell r="X13"/>
          <cell r="Y13">
            <v>37450.32</v>
          </cell>
          <cell r="Z13">
            <v>346.76222222222219</v>
          </cell>
          <cell r="AA13" t="str">
            <v>n/a</v>
          </cell>
          <cell r="AB13"/>
          <cell r="AC13" t="str">
            <v/>
          </cell>
          <cell r="AD13"/>
          <cell r="AE13" t="str">
            <v>Oui</v>
          </cell>
          <cell r="AF13" t="str">
            <v>Oui</v>
          </cell>
          <cell r="AG13" t="str">
            <v>Oui</v>
          </cell>
          <cell r="AH13">
            <v>44867</v>
          </cell>
          <cell r="AI13" t="str">
            <v>C</v>
          </cell>
          <cell r="AJ13">
            <v>152</v>
          </cell>
          <cell r="AK13" t="str">
            <v>C</v>
          </cell>
          <cell r="AL13">
            <v>29</v>
          </cell>
          <cell r="AM13" t="str">
            <v>C</v>
          </cell>
          <cell r="AN13" t="str">
            <v/>
          </cell>
          <cell r="AO13" t="str">
            <v>GENOVEXPERT</v>
          </cell>
          <cell r="AP13" t="str">
            <v>NF / GENOVEXPERT / Energie C = 152 ; CO2 C = 29</v>
          </cell>
        </row>
        <row r="14">
          <cell r="C14" t="str">
            <v>100212</v>
          </cell>
          <cell r="D14">
            <v>1002</v>
          </cell>
          <cell r="E14" t="str">
            <v>42 RUE BEAUBOURG</v>
          </cell>
          <cell r="F14" t="str">
            <v>75003</v>
          </cell>
          <cell r="G14" t="str">
            <v>PARIS</v>
          </cell>
          <cell r="H14" t="str">
            <v>Entre 1989 et 2001</v>
          </cell>
          <cell r="I14">
            <v>12</v>
          </cell>
          <cell r="J14" t="str">
            <v>4 pièces</v>
          </cell>
          <cell r="K14" t="str">
            <v>00</v>
          </cell>
          <cell r="L14" t="str">
            <v>3</v>
          </cell>
          <cell r="M14">
            <v>114</v>
          </cell>
          <cell r="N14" t="str">
            <v>Supérieur à plus de 80m²</v>
          </cell>
          <cell r="O14" t="str">
            <v>Occupé</v>
          </cell>
          <cell r="P14" t="str">
            <v>AMBASSADE DE GRANDE-BRETAGNE</v>
          </cell>
          <cell r="Q14">
            <v>41094</v>
          </cell>
          <cell r="R14">
            <v>44381</v>
          </cell>
          <cell r="S14">
            <v>45476</v>
          </cell>
          <cell r="T14" t="str">
            <v xml:space="preserve"> </v>
          </cell>
          <cell r="U14" t="str">
            <v>BAIL CODE CIVIL / IL</v>
          </cell>
          <cell r="V14"/>
          <cell r="W14"/>
          <cell r="X14"/>
          <cell r="Y14">
            <v>39416.519999999997</v>
          </cell>
          <cell r="Z14">
            <v>345.75894736842105</v>
          </cell>
          <cell r="AA14" t="str">
            <v>n/a</v>
          </cell>
          <cell r="AB14"/>
          <cell r="AC14" t="str">
            <v/>
          </cell>
          <cell r="AD14"/>
          <cell r="AE14" t="str">
            <v>Oui</v>
          </cell>
          <cell r="AF14" t="str">
            <v>Oui</v>
          </cell>
          <cell r="AG14" t="str">
            <v>Oui</v>
          </cell>
          <cell r="AH14">
            <v>44914</v>
          </cell>
          <cell r="AI14" t="str">
            <v>C</v>
          </cell>
          <cell r="AJ14">
            <v>99</v>
          </cell>
          <cell r="AK14" t="str">
            <v>C</v>
          </cell>
          <cell r="AL14">
            <v>18</v>
          </cell>
          <cell r="AM14" t="str">
            <v>C</v>
          </cell>
          <cell r="AN14" t="str">
            <v/>
          </cell>
          <cell r="AO14" t="str">
            <v>GENOVEXPERT</v>
          </cell>
          <cell r="AP14" t="str">
            <v>NF / GENOVEXPERT / Energie C = 99 ; CO2 C = 18</v>
          </cell>
        </row>
        <row r="15">
          <cell r="C15" t="str">
            <v>100213</v>
          </cell>
          <cell r="D15">
            <v>1002</v>
          </cell>
          <cell r="E15" t="str">
            <v>42 RUE BEAUBOURG</v>
          </cell>
          <cell r="F15" t="str">
            <v>75003</v>
          </cell>
          <cell r="G15" t="str">
            <v>PARIS</v>
          </cell>
          <cell r="H15" t="str">
            <v>Entre 1989 et 2001</v>
          </cell>
          <cell r="I15">
            <v>13</v>
          </cell>
          <cell r="J15" t="str">
            <v>2 pièces</v>
          </cell>
          <cell r="K15" t="str">
            <v>00</v>
          </cell>
          <cell r="L15" t="str">
            <v>3</v>
          </cell>
          <cell r="M15">
            <v>73.27</v>
          </cell>
          <cell r="N15" t="str">
            <v>Entre et 40m² et 80m²</v>
          </cell>
          <cell r="O15" t="str">
            <v>Occupé</v>
          </cell>
          <cell r="P15" t="str">
            <v>QUINTO Alessandra</v>
          </cell>
          <cell r="Q15">
            <v>44316</v>
          </cell>
          <cell r="R15">
            <v>44316</v>
          </cell>
          <cell r="S15">
            <v>46506</v>
          </cell>
          <cell r="T15" t="str">
            <v xml:space="preserve"> </v>
          </cell>
          <cell r="U15" t="str">
            <v>HABITATION Loi 89</v>
          </cell>
          <cell r="V15"/>
          <cell r="W15"/>
          <cell r="X15"/>
          <cell r="Y15">
            <v>23758.080000000002</v>
          </cell>
          <cell r="Z15">
            <v>324.25385560256592</v>
          </cell>
          <cell r="AA15" t="str">
            <v>n/a</v>
          </cell>
          <cell r="AB15"/>
          <cell r="AC15" t="str">
            <v/>
          </cell>
          <cell r="AD15"/>
          <cell r="AE15" t="str">
            <v>Oui</v>
          </cell>
          <cell r="AF15" t="str">
            <v>Oui</v>
          </cell>
          <cell r="AG15" t="str">
            <v>Oui</v>
          </cell>
          <cell r="AH15">
            <v>44901</v>
          </cell>
          <cell r="AI15" t="str">
            <v>C</v>
          </cell>
          <cell r="AJ15">
            <v>112</v>
          </cell>
          <cell r="AK15" t="str">
            <v>C</v>
          </cell>
          <cell r="AL15">
            <v>20</v>
          </cell>
          <cell r="AM15" t="str">
            <v>C</v>
          </cell>
          <cell r="AN15" t="str">
            <v/>
          </cell>
          <cell r="AO15" t="str">
            <v>GENOVEXPERT</v>
          </cell>
          <cell r="AP15" t="str">
            <v>NF / GENOVEXPERT / Energie C = 112 ; CO2 C = 20</v>
          </cell>
        </row>
        <row r="16">
          <cell r="C16" t="str">
            <v>100214</v>
          </cell>
          <cell r="D16">
            <v>1002</v>
          </cell>
          <cell r="E16" t="str">
            <v>42 RUE BEAUBOURG</v>
          </cell>
          <cell r="F16" t="str">
            <v>75003</v>
          </cell>
          <cell r="G16" t="str">
            <v>PARIS</v>
          </cell>
          <cell r="H16" t="str">
            <v>Entre 1989 et 2001</v>
          </cell>
          <cell r="I16">
            <v>14</v>
          </cell>
          <cell r="J16" t="str">
            <v>1 pièce</v>
          </cell>
          <cell r="K16" t="str">
            <v>00</v>
          </cell>
          <cell r="L16" t="str">
            <v>3</v>
          </cell>
          <cell r="M16">
            <v>40</v>
          </cell>
          <cell r="N16" t="str">
            <v>Entre et 40m² et 80m²</v>
          </cell>
          <cell r="O16" t="str">
            <v>Occupé</v>
          </cell>
          <cell r="P16" t="str">
            <v>BENHAMOU Franck</v>
          </cell>
          <cell r="Q16">
            <v>44758</v>
          </cell>
          <cell r="R16">
            <v>44758</v>
          </cell>
          <cell r="S16">
            <v>46949</v>
          </cell>
          <cell r="T16" t="str">
            <v xml:space="preserve"> </v>
          </cell>
          <cell r="U16" t="str">
            <v>HABITATION Loi 89</v>
          </cell>
          <cell r="V16"/>
          <cell r="W16"/>
          <cell r="X16"/>
          <cell r="Y16">
            <v>14704.44</v>
          </cell>
          <cell r="Z16">
            <v>367.61099999999999</v>
          </cell>
          <cell r="AA16" t="str">
            <v>n/a</v>
          </cell>
          <cell r="AB16"/>
          <cell r="AC16" t="str">
            <v/>
          </cell>
          <cell r="AD16"/>
          <cell r="AE16" t="str">
            <v>Oui</v>
          </cell>
          <cell r="AF16" t="str">
            <v>Oui</v>
          </cell>
          <cell r="AG16" t="str">
            <v>Oui</v>
          </cell>
          <cell r="AH16">
            <v>44666</v>
          </cell>
          <cell r="AI16" t="str">
            <v>D</v>
          </cell>
          <cell r="AJ16">
            <v>214</v>
          </cell>
          <cell r="AK16" t="str">
            <v>D</v>
          </cell>
          <cell r="AL16">
            <v>42</v>
          </cell>
          <cell r="AM16" t="str">
            <v>D</v>
          </cell>
          <cell r="AN16" t="str">
            <v/>
          </cell>
          <cell r="AO16" t="str">
            <v>DEFIM</v>
          </cell>
          <cell r="AP16" t="str">
            <v>NF / DEFIM / Energie D = 214 ; CO2 D = 42</v>
          </cell>
        </row>
        <row r="17">
          <cell r="C17" t="str">
            <v>100215</v>
          </cell>
          <cell r="D17">
            <v>1002</v>
          </cell>
          <cell r="E17" t="str">
            <v>42 RUE BEAUBOURG</v>
          </cell>
          <cell r="F17" t="str">
            <v>75003</v>
          </cell>
          <cell r="G17" t="str">
            <v>PARIS</v>
          </cell>
          <cell r="H17" t="str">
            <v>Entre 1989 et 2001</v>
          </cell>
          <cell r="I17">
            <v>15</v>
          </cell>
          <cell r="J17" t="str">
            <v>9 pièces et +</v>
          </cell>
          <cell r="K17" t="str">
            <v>00</v>
          </cell>
          <cell r="L17" t="str">
            <v>3</v>
          </cell>
          <cell r="M17">
            <v>106</v>
          </cell>
          <cell r="N17" t="str">
            <v>Supérieur à plus de 80m²</v>
          </cell>
          <cell r="O17" t="str">
            <v>Occupé</v>
          </cell>
          <cell r="P17" t="str">
            <v>DUMONT SYLVAIN</v>
          </cell>
          <cell r="Q17">
            <v>43497</v>
          </cell>
          <cell r="R17">
            <v>43497</v>
          </cell>
          <cell r="S17">
            <v>45688</v>
          </cell>
          <cell r="T17" t="str">
            <v xml:space="preserve"> </v>
          </cell>
          <cell r="U17" t="str">
            <v>HABITATION Loi 89</v>
          </cell>
          <cell r="V17"/>
          <cell r="W17"/>
          <cell r="X17"/>
          <cell r="Y17">
            <v>35333.399999999987</v>
          </cell>
          <cell r="Z17">
            <v>333.33396226415084</v>
          </cell>
          <cell r="AA17" t="str">
            <v>n/a</v>
          </cell>
          <cell r="AB17"/>
          <cell r="AC17" t="str">
            <v/>
          </cell>
          <cell r="AD17"/>
          <cell r="AE17" t="str">
            <v>Oui</v>
          </cell>
          <cell r="AF17" t="str">
            <v>Oui</v>
          </cell>
          <cell r="AG17" t="str">
            <v>Oui</v>
          </cell>
          <cell r="AH17">
            <v>44901</v>
          </cell>
          <cell r="AI17" t="str">
            <v>C</v>
          </cell>
          <cell r="AJ17">
            <v>151</v>
          </cell>
          <cell r="AK17" t="str">
            <v>C</v>
          </cell>
          <cell r="AL17">
            <v>29</v>
          </cell>
          <cell r="AM17" t="str">
            <v>C</v>
          </cell>
          <cell r="AN17" t="str">
            <v/>
          </cell>
          <cell r="AO17" t="str">
            <v>GENOVEXPERT</v>
          </cell>
          <cell r="AP17" t="str">
            <v>NF / GENOVEXPERT / Energie C = 151 ; CO2 C = 29</v>
          </cell>
        </row>
        <row r="18">
          <cell r="C18" t="str">
            <v>100216</v>
          </cell>
          <cell r="D18">
            <v>1002</v>
          </cell>
          <cell r="E18" t="str">
            <v>42 RUE BEAUBOURG</v>
          </cell>
          <cell r="F18" t="str">
            <v>75003</v>
          </cell>
          <cell r="G18" t="str">
            <v>PARIS</v>
          </cell>
          <cell r="H18" t="str">
            <v>Entre 1989 et 2001</v>
          </cell>
          <cell r="I18">
            <v>16</v>
          </cell>
          <cell r="J18" t="str">
            <v>4 pièces</v>
          </cell>
          <cell r="K18" t="str">
            <v>00</v>
          </cell>
          <cell r="L18" t="str">
            <v>4</v>
          </cell>
          <cell r="M18">
            <v>108</v>
          </cell>
          <cell r="N18" t="str">
            <v>Supérieur à plus de 80m²</v>
          </cell>
          <cell r="O18" t="str">
            <v>Occupé</v>
          </cell>
          <cell r="P18" t="str">
            <v>DE PAZ Mickael &amp; &amp; Anais</v>
          </cell>
          <cell r="Q18">
            <v>44502</v>
          </cell>
          <cell r="R18">
            <v>44502</v>
          </cell>
          <cell r="S18">
            <v>46692</v>
          </cell>
          <cell r="T18" t="str">
            <v xml:space="preserve"> </v>
          </cell>
          <cell r="U18" t="str">
            <v>HABITATION Loi 89</v>
          </cell>
          <cell r="V18"/>
          <cell r="W18"/>
          <cell r="X18"/>
          <cell r="Y18">
            <v>35954.76</v>
          </cell>
          <cell r="Z18">
            <v>332.91444444444448</v>
          </cell>
          <cell r="AA18" t="str">
            <v>n/a</v>
          </cell>
          <cell r="AB18"/>
          <cell r="AC18" t="str">
            <v/>
          </cell>
          <cell r="AD18"/>
          <cell r="AE18" t="str">
            <v>Oui</v>
          </cell>
          <cell r="AF18" t="str">
            <v>Oui</v>
          </cell>
          <cell r="AG18" t="str">
            <v>Oui</v>
          </cell>
          <cell r="AH18">
            <v>44404</v>
          </cell>
          <cell r="AI18" t="str">
            <v>C</v>
          </cell>
          <cell r="AJ18">
            <v>117</v>
          </cell>
          <cell r="AK18" t="str">
            <v>C</v>
          </cell>
          <cell r="AL18">
            <v>24</v>
          </cell>
          <cell r="AM18" t="str">
            <v>C</v>
          </cell>
          <cell r="AN18" t="str">
            <v/>
          </cell>
          <cell r="AO18" t="str">
            <v>DEFIM</v>
          </cell>
          <cell r="AP18" t="str">
            <v>NF / DEFIM / Energie C = 117 ; CO2 C = 24</v>
          </cell>
        </row>
        <row r="19">
          <cell r="C19" t="str">
            <v>100217</v>
          </cell>
          <cell r="D19">
            <v>1002</v>
          </cell>
          <cell r="E19" t="str">
            <v>42 RUE BEAUBOURG</v>
          </cell>
          <cell r="F19" t="str">
            <v>75003</v>
          </cell>
          <cell r="G19" t="str">
            <v>PARIS</v>
          </cell>
          <cell r="H19" t="str">
            <v>Entre 1989 et 2001</v>
          </cell>
          <cell r="I19">
            <v>17</v>
          </cell>
          <cell r="J19" t="str">
            <v>2 pièces</v>
          </cell>
          <cell r="K19" t="str">
            <v>00</v>
          </cell>
          <cell r="L19" t="str">
            <v>4</v>
          </cell>
          <cell r="M19">
            <v>72</v>
          </cell>
          <cell r="N19" t="str">
            <v>Entre et 40m² et 80m²</v>
          </cell>
          <cell r="O19" t="str">
            <v>Occupé</v>
          </cell>
          <cell r="P19" t="str">
            <v>VALACHS ET PATTE PHILIPPE ET CHRYSTEL</v>
          </cell>
          <cell r="Q19">
            <v>42598</v>
          </cell>
          <cell r="R19">
            <v>44789</v>
          </cell>
          <cell r="S19">
            <v>46980</v>
          </cell>
          <cell r="T19" t="str">
            <v xml:space="preserve"> </v>
          </cell>
          <cell r="U19" t="str">
            <v>HABITATION Loi 89</v>
          </cell>
          <cell r="V19"/>
          <cell r="W19"/>
          <cell r="X19"/>
          <cell r="Y19">
            <v>25500</v>
          </cell>
          <cell r="Z19">
            <v>354.16666666666669</v>
          </cell>
          <cell r="AA19" t="str">
            <v>n/a</v>
          </cell>
          <cell r="AB19"/>
          <cell r="AC19" t="str">
            <v/>
          </cell>
          <cell r="AD19"/>
          <cell r="AE19" t="str">
            <v>Oui</v>
          </cell>
          <cell r="AF19" t="str">
            <v>Oui</v>
          </cell>
          <cell r="AG19" t="str">
            <v>Oui</v>
          </cell>
          <cell r="AH19">
            <v>44867</v>
          </cell>
          <cell r="AI19" t="str">
            <v>C</v>
          </cell>
          <cell r="AJ19">
            <v>120</v>
          </cell>
          <cell r="AK19" t="str">
            <v>C</v>
          </cell>
          <cell r="AL19">
            <v>22</v>
          </cell>
          <cell r="AM19" t="str">
            <v>C</v>
          </cell>
          <cell r="AN19" t="str">
            <v/>
          </cell>
          <cell r="AO19" t="str">
            <v>GENOVEXPERT</v>
          </cell>
          <cell r="AP19" t="str">
            <v>NF / GENOVEXPERT / Energie C = 120 ; CO2 C = 22</v>
          </cell>
        </row>
        <row r="20">
          <cell r="C20" t="str">
            <v>100218</v>
          </cell>
          <cell r="D20">
            <v>1002</v>
          </cell>
          <cell r="E20" t="str">
            <v>42 RUE BEAUBOURG</v>
          </cell>
          <cell r="F20" t="str">
            <v>75003</v>
          </cell>
          <cell r="G20" t="str">
            <v>PARIS</v>
          </cell>
          <cell r="H20" t="str">
            <v>Entre 1989 et 2001</v>
          </cell>
          <cell r="I20">
            <v>18</v>
          </cell>
          <cell r="J20" t="str">
            <v>1 pièce</v>
          </cell>
          <cell r="K20" t="str">
            <v>00</v>
          </cell>
          <cell r="L20" t="str">
            <v>4</v>
          </cell>
          <cell r="M20">
            <v>47</v>
          </cell>
          <cell r="N20" t="str">
            <v>Entre et 40m² et 80m²</v>
          </cell>
          <cell r="O20" t="str">
            <v>Occupé</v>
          </cell>
          <cell r="P20" t="str">
            <v>ABID Omar</v>
          </cell>
          <cell r="Q20">
            <v>44998</v>
          </cell>
          <cell r="R20">
            <v>44998</v>
          </cell>
          <cell r="S20">
            <v>47189</v>
          </cell>
          <cell r="T20" t="str">
            <v xml:space="preserve"> </v>
          </cell>
          <cell r="U20" t="str">
            <v>HABITATION Loi 89</v>
          </cell>
          <cell r="V20"/>
          <cell r="W20"/>
          <cell r="X20"/>
          <cell r="Y20">
            <v>15474.84</v>
          </cell>
          <cell r="Z20">
            <v>329.25191489361703</v>
          </cell>
          <cell r="AA20" t="str">
            <v>n/a</v>
          </cell>
          <cell r="AB20"/>
          <cell r="AC20" t="str">
            <v/>
          </cell>
          <cell r="AD20"/>
          <cell r="AE20" t="str">
            <v>Oui</v>
          </cell>
          <cell r="AF20" t="str">
            <v>Oui</v>
          </cell>
          <cell r="AG20" t="str">
            <v>Oui</v>
          </cell>
          <cell r="AH20">
            <v>44914</v>
          </cell>
          <cell r="AI20" t="str">
            <v>D</v>
          </cell>
          <cell r="AJ20">
            <v>210</v>
          </cell>
          <cell r="AK20" t="str">
            <v>D</v>
          </cell>
          <cell r="AL20">
            <v>41</v>
          </cell>
          <cell r="AM20" t="str">
            <v>D</v>
          </cell>
          <cell r="AN20" t="str">
            <v/>
          </cell>
          <cell r="AO20" t="str">
            <v>GENOVEXPERT</v>
          </cell>
          <cell r="AP20" t="str">
            <v>NF / GENOVEXPERT / Energie D = 210 ; CO2 D = 41</v>
          </cell>
        </row>
        <row r="21">
          <cell r="C21" t="str">
            <v>100219</v>
          </cell>
          <cell r="D21">
            <v>1002</v>
          </cell>
          <cell r="E21" t="str">
            <v>42 RUE BEAUBOURG</v>
          </cell>
          <cell r="F21" t="str">
            <v>75003</v>
          </cell>
          <cell r="G21" t="str">
            <v>PARIS</v>
          </cell>
          <cell r="H21" t="str">
            <v>Entre 1989 et 2001</v>
          </cell>
          <cell r="I21">
            <v>19</v>
          </cell>
          <cell r="J21" t="str">
            <v>4 pièces</v>
          </cell>
          <cell r="K21" t="str">
            <v>00</v>
          </cell>
          <cell r="L21" t="str">
            <v>5</v>
          </cell>
          <cell r="M21">
            <v>114</v>
          </cell>
          <cell r="N21" t="str">
            <v>Supérieur à plus de 80m²</v>
          </cell>
          <cell r="O21" t="str">
            <v>Occupé</v>
          </cell>
          <cell r="P21" t="str">
            <v>SHAWA Tareef</v>
          </cell>
          <cell r="Q21">
            <v>39356</v>
          </cell>
          <cell r="R21">
            <v>43739</v>
          </cell>
          <cell r="S21">
            <v>45930</v>
          </cell>
          <cell r="T21" t="str">
            <v xml:space="preserve"> </v>
          </cell>
          <cell r="U21" t="str">
            <v>HABITATION Loi 89</v>
          </cell>
          <cell r="V21"/>
          <cell r="W21"/>
          <cell r="X21"/>
          <cell r="Y21">
            <v>40247.64</v>
          </cell>
          <cell r="Z21">
            <v>353.04947368421051</v>
          </cell>
          <cell r="AA21" t="str">
            <v>n/a</v>
          </cell>
          <cell r="AB21"/>
          <cell r="AC21" t="str">
            <v/>
          </cell>
          <cell r="AD21"/>
          <cell r="AE21" t="str">
            <v>Oui</v>
          </cell>
          <cell r="AF21" t="str">
            <v>Oui</v>
          </cell>
          <cell r="AG21" t="str">
            <v>Oui</v>
          </cell>
          <cell r="AH21">
            <v>44900</v>
          </cell>
          <cell r="AI21" t="str">
            <v>C</v>
          </cell>
          <cell r="AJ21">
            <v>116</v>
          </cell>
          <cell r="AK21" t="str">
            <v>C</v>
          </cell>
          <cell r="AL21">
            <v>21</v>
          </cell>
          <cell r="AM21" t="str">
            <v>C</v>
          </cell>
          <cell r="AN21" t="str">
            <v/>
          </cell>
          <cell r="AO21" t="str">
            <v>GENOVEXPERT</v>
          </cell>
          <cell r="AP21" t="str">
            <v>NF / GENOVEXPERT / Energie C = 116 ; CO2 C = 21</v>
          </cell>
        </row>
        <row r="22">
          <cell r="C22" t="str">
            <v>100220</v>
          </cell>
          <cell r="D22">
            <v>1002</v>
          </cell>
          <cell r="E22" t="str">
            <v>42 RUE BEAUBOURG</v>
          </cell>
          <cell r="F22" t="str">
            <v>75003</v>
          </cell>
          <cell r="G22" t="str">
            <v>PARIS</v>
          </cell>
          <cell r="H22" t="str">
            <v>Entre 1989 et 2001</v>
          </cell>
          <cell r="I22">
            <v>20</v>
          </cell>
          <cell r="J22" t="str">
            <v>2 pièces</v>
          </cell>
          <cell r="K22" t="str">
            <v>00</v>
          </cell>
          <cell r="L22" t="str">
            <v>5</v>
          </cell>
          <cell r="M22">
            <v>74.12</v>
          </cell>
          <cell r="N22" t="str">
            <v>Entre et 40m² et 80m²</v>
          </cell>
          <cell r="O22" t="str">
            <v>Occupé</v>
          </cell>
          <cell r="P22" t="str">
            <v>DAVION - VINCENTI</v>
          </cell>
          <cell r="Q22">
            <v>43511</v>
          </cell>
          <cell r="R22">
            <v>43511</v>
          </cell>
          <cell r="S22">
            <v>45702</v>
          </cell>
          <cell r="T22" t="str">
            <v xml:space="preserve"> </v>
          </cell>
          <cell r="U22" t="str">
            <v>HABITATION Loi 89</v>
          </cell>
          <cell r="V22"/>
          <cell r="W22"/>
          <cell r="X22"/>
          <cell r="Y22">
            <v>24481.32</v>
          </cell>
          <cell r="Z22">
            <v>330.29303831624389</v>
          </cell>
          <cell r="AA22" t="str">
            <v>n/a</v>
          </cell>
          <cell r="AB22"/>
          <cell r="AC22" t="str">
            <v/>
          </cell>
          <cell r="AD22"/>
          <cell r="AE22" t="str">
            <v>Oui</v>
          </cell>
          <cell r="AF22" t="str">
            <v>Oui</v>
          </cell>
          <cell r="AG22" t="str">
            <v>Oui</v>
          </cell>
          <cell r="AH22">
            <v>44900</v>
          </cell>
          <cell r="AI22" t="str">
            <v>C</v>
          </cell>
          <cell r="AJ22">
            <v>132</v>
          </cell>
          <cell r="AK22" t="str">
            <v>C</v>
          </cell>
          <cell r="AL22">
            <v>25</v>
          </cell>
          <cell r="AM22" t="str">
            <v>C</v>
          </cell>
          <cell r="AN22" t="str">
            <v/>
          </cell>
          <cell r="AO22" t="str">
            <v>GENOVEXPERT</v>
          </cell>
          <cell r="AP22" t="str">
            <v>NF / GENOVEXPERT / Energie C = 132 ; CO2 C = 25</v>
          </cell>
        </row>
        <row r="23">
          <cell r="C23" t="str">
            <v>100221</v>
          </cell>
          <cell r="D23">
            <v>1002</v>
          </cell>
          <cell r="E23" t="str">
            <v>42 RUE BEAUBOURG</v>
          </cell>
          <cell r="F23" t="str">
            <v>75003</v>
          </cell>
          <cell r="G23" t="str">
            <v>PARIS</v>
          </cell>
          <cell r="H23" t="str">
            <v>Entre 1989 et 2001</v>
          </cell>
          <cell r="I23">
            <v>21</v>
          </cell>
          <cell r="J23" t="str">
            <v>1 pièce</v>
          </cell>
          <cell r="K23" t="str">
            <v>00</v>
          </cell>
          <cell r="L23" t="str">
            <v>5</v>
          </cell>
          <cell r="M23">
            <v>47</v>
          </cell>
          <cell r="N23" t="str">
            <v>Entre et 40m² et 80m²</v>
          </cell>
          <cell r="O23" t="str">
            <v>Occupé</v>
          </cell>
          <cell r="P23" t="str">
            <v>HERVE DE BEAULIEU Frederic</v>
          </cell>
          <cell r="Q23">
            <v>40560</v>
          </cell>
          <cell r="R23">
            <v>44943</v>
          </cell>
          <cell r="S23">
            <v>47134</v>
          </cell>
          <cell r="T23" t="str">
            <v xml:space="preserve"> </v>
          </cell>
          <cell r="U23" t="str">
            <v>HABITATION Loi 89</v>
          </cell>
          <cell r="V23"/>
          <cell r="W23"/>
          <cell r="X23"/>
          <cell r="Y23">
            <v>17422.560000000001</v>
          </cell>
          <cell r="Z23">
            <v>370.69276595744685</v>
          </cell>
          <cell r="AA23" t="str">
            <v>n/a</v>
          </cell>
          <cell r="AB23"/>
          <cell r="AC23" t="str">
            <v/>
          </cell>
          <cell r="AD23"/>
          <cell r="AE23" t="str">
            <v>Oui</v>
          </cell>
          <cell r="AF23" t="str">
            <v>Oui</v>
          </cell>
          <cell r="AG23" t="str">
            <v>Oui</v>
          </cell>
          <cell r="AH23">
            <v>44914</v>
          </cell>
          <cell r="AI23" t="str">
            <v>D</v>
          </cell>
          <cell r="AJ23">
            <v>238</v>
          </cell>
          <cell r="AK23" t="str">
            <v>D</v>
          </cell>
          <cell r="AL23">
            <v>48</v>
          </cell>
          <cell r="AM23" t="str">
            <v>D</v>
          </cell>
          <cell r="AN23" t="str">
            <v/>
          </cell>
          <cell r="AO23" t="str">
            <v>GENOVEXPERT</v>
          </cell>
          <cell r="AP23" t="str">
            <v>NF / GENOVEXPERT / Energie D = 238 ; CO2 D = 48</v>
          </cell>
        </row>
        <row r="24">
          <cell r="C24" t="str">
            <v>100222</v>
          </cell>
          <cell r="D24">
            <v>1002</v>
          </cell>
          <cell r="E24" t="str">
            <v>42 RUE BEAUBOURG</v>
          </cell>
          <cell r="F24" t="str">
            <v>75003</v>
          </cell>
          <cell r="G24" t="str">
            <v>PARIS</v>
          </cell>
          <cell r="H24" t="str">
            <v>Entre 1989 et 2001</v>
          </cell>
          <cell r="I24">
            <v>22</v>
          </cell>
          <cell r="J24" t="str">
            <v>4 pièces</v>
          </cell>
          <cell r="K24" t="str">
            <v>00</v>
          </cell>
          <cell r="L24" t="str">
            <v>6</v>
          </cell>
          <cell r="M24">
            <v>114</v>
          </cell>
          <cell r="N24" t="str">
            <v>Supérieur à plus de 80m²</v>
          </cell>
          <cell r="O24" t="str">
            <v>Occupé</v>
          </cell>
          <cell r="P24" t="str">
            <v>PARODI JEAN-TRISTAN</v>
          </cell>
          <cell r="Q24">
            <v>42298</v>
          </cell>
          <cell r="R24">
            <v>44490</v>
          </cell>
          <cell r="S24">
            <v>46680</v>
          </cell>
          <cell r="T24" t="str">
            <v xml:space="preserve"> </v>
          </cell>
          <cell r="U24" t="str">
            <v>HABITATION Loi 89</v>
          </cell>
          <cell r="V24"/>
          <cell r="W24"/>
          <cell r="X24"/>
          <cell r="Y24">
            <v>38388.480000000003</v>
          </cell>
          <cell r="Z24">
            <v>336.74105263157895</v>
          </cell>
          <cell r="AA24" t="str">
            <v>n/a</v>
          </cell>
          <cell r="AB24"/>
          <cell r="AC24" t="str">
            <v/>
          </cell>
          <cell r="AD24"/>
          <cell r="AE24" t="str">
            <v>Oui</v>
          </cell>
          <cell r="AF24" t="str">
            <v>Oui</v>
          </cell>
          <cell r="AG24" t="str">
            <v>Oui</v>
          </cell>
          <cell r="AH24">
            <v>44914</v>
          </cell>
          <cell r="AI24" t="str">
            <v>C</v>
          </cell>
          <cell r="AJ24">
            <v>90</v>
          </cell>
          <cell r="AK24" t="str">
            <v>C</v>
          </cell>
          <cell r="AL24">
            <v>16</v>
          </cell>
          <cell r="AM24" t="str">
            <v>C</v>
          </cell>
          <cell r="AN24" t="str">
            <v/>
          </cell>
          <cell r="AO24" t="str">
            <v>GENOVEXPERT</v>
          </cell>
          <cell r="AP24" t="str">
            <v>NF / GENOVEXPERT / Energie C = 90 ; CO2 C = 16</v>
          </cell>
        </row>
        <row r="25">
          <cell r="C25" t="str">
            <v>100223</v>
          </cell>
          <cell r="D25">
            <v>1002</v>
          </cell>
          <cell r="E25" t="str">
            <v>42 RUE BEAUBOURG</v>
          </cell>
          <cell r="F25" t="str">
            <v>75003</v>
          </cell>
          <cell r="G25" t="str">
            <v>PARIS</v>
          </cell>
          <cell r="H25" t="str">
            <v>Entre 1989 et 2001</v>
          </cell>
          <cell r="I25">
            <v>23</v>
          </cell>
          <cell r="J25" t="str">
            <v>2 pièces</v>
          </cell>
          <cell r="K25" t="str">
            <v>00</v>
          </cell>
          <cell r="L25" t="str">
            <v>6</v>
          </cell>
          <cell r="M25">
            <v>72</v>
          </cell>
          <cell r="N25" t="str">
            <v>Entre et 40m² et 80m²</v>
          </cell>
          <cell r="O25" t="str">
            <v>Occupé</v>
          </cell>
          <cell r="P25" t="str">
            <v>CODIPIERRE</v>
          </cell>
          <cell r="Q25">
            <v>42101</v>
          </cell>
          <cell r="R25">
            <v>43197</v>
          </cell>
          <cell r="S25">
            <v>44292</v>
          </cell>
          <cell r="T25" t="str">
            <v xml:space="preserve"> </v>
          </cell>
          <cell r="U25" t="str">
            <v>BAIL CODE CIVIL / IL</v>
          </cell>
          <cell r="V25"/>
          <cell r="W25"/>
          <cell r="X25"/>
          <cell r="Y25">
            <v>27665.88</v>
          </cell>
          <cell r="Z25">
            <v>384.24833333333333</v>
          </cell>
          <cell r="AA25" t="str">
            <v>n/a</v>
          </cell>
          <cell r="AB25"/>
          <cell r="AC25" t="str">
            <v/>
          </cell>
          <cell r="AD25"/>
          <cell r="AE25" t="str">
            <v>Oui</v>
          </cell>
          <cell r="AF25" t="str">
            <v>Oui</v>
          </cell>
          <cell r="AG25" t="str">
            <v>Oui</v>
          </cell>
          <cell r="AH25">
            <v>44867</v>
          </cell>
          <cell r="AI25" t="str">
            <v>C</v>
          </cell>
          <cell r="AJ25">
            <v>121</v>
          </cell>
          <cell r="AK25" t="str">
            <v>C</v>
          </cell>
          <cell r="AL25">
            <v>22</v>
          </cell>
          <cell r="AM25" t="str">
            <v>C</v>
          </cell>
          <cell r="AN25" t="str">
            <v/>
          </cell>
          <cell r="AO25" t="str">
            <v>GENOVEXPERT</v>
          </cell>
          <cell r="AP25" t="str">
            <v>NF / GENOVEXPERT / Energie C = 121 ; CO2 C = 22</v>
          </cell>
        </row>
        <row r="26">
          <cell r="C26" t="str">
            <v>100224</v>
          </cell>
          <cell r="D26">
            <v>1002</v>
          </cell>
          <cell r="E26" t="str">
            <v>42 RUE BEAUBOURG</v>
          </cell>
          <cell r="F26" t="str">
            <v>75003</v>
          </cell>
          <cell r="G26" t="str">
            <v>PARIS</v>
          </cell>
          <cell r="H26" t="str">
            <v>Entre 1989 et 2001</v>
          </cell>
          <cell r="I26">
            <v>24</v>
          </cell>
          <cell r="J26" t="str">
            <v>1 pièce</v>
          </cell>
          <cell r="K26" t="str">
            <v>00</v>
          </cell>
          <cell r="L26" t="str">
            <v>6</v>
          </cell>
          <cell r="M26">
            <v>47</v>
          </cell>
          <cell r="N26" t="str">
            <v>Entre et 40m² et 80m²</v>
          </cell>
          <cell r="O26" t="str">
            <v>Occupé</v>
          </cell>
          <cell r="P26" t="str">
            <v>*PEREIRA MODESTO Rafael</v>
          </cell>
          <cell r="Q26">
            <v>44841</v>
          </cell>
          <cell r="R26">
            <v>44841</v>
          </cell>
          <cell r="S26">
            <v>47032</v>
          </cell>
          <cell r="T26" t="str">
            <v xml:space="preserve"> </v>
          </cell>
          <cell r="U26" t="str">
            <v>HABITATION Loi 89</v>
          </cell>
          <cell r="V26"/>
          <cell r="W26"/>
          <cell r="X26"/>
          <cell r="Y26">
            <v>16282.08</v>
          </cell>
          <cell r="Z26">
            <v>346.42723404255321</v>
          </cell>
          <cell r="AA26" t="str">
            <v>n/a</v>
          </cell>
          <cell r="AB26"/>
          <cell r="AC26" t="str">
            <v/>
          </cell>
          <cell r="AD26"/>
          <cell r="AE26" t="str">
            <v>Oui</v>
          </cell>
          <cell r="AF26" t="str">
            <v>Oui</v>
          </cell>
          <cell r="AG26" t="str">
            <v>Oui</v>
          </cell>
          <cell r="AH26">
            <v>44778</v>
          </cell>
          <cell r="AI26" t="str">
            <v>C</v>
          </cell>
          <cell r="AJ26">
            <v>150</v>
          </cell>
          <cell r="AK26" t="str">
            <v>C</v>
          </cell>
          <cell r="AL26">
            <v>28</v>
          </cell>
          <cell r="AM26" t="str">
            <v>C</v>
          </cell>
          <cell r="AN26" t="str">
            <v/>
          </cell>
          <cell r="AO26" t="str">
            <v>DEFIM</v>
          </cell>
          <cell r="AP26" t="str">
            <v>NF / DEFIM / Energie C = 150 ; CO2 C = 28</v>
          </cell>
        </row>
        <row r="27">
          <cell r="C27" t="str">
            <v>100225</v>
          </cell>
          <cell r="D27">
            <v>1002</v>
          </cell>
          <cell r="E27" t="str">
            <v>42 RUE BEAUBOURG</v>
          </cell>
          <cell r="F27" t="str">
            <v>75003</v>
          </cell>
          <cell r="G27" t="str">
            <v>PARIS</v>
          </cell>
          <cell r="H27" t="str">
            <v>Entre 1989 et 2001</v>
          </cell>
          <cell r="I27">
            <v>25</v>
          </cell>
          <cell r="J27" t="str">
            <v>4 pièces</v>
          </cell>
          <cell r="K27" t="str">
            <v>00</v>
          </cell>
          <cell r="L27" t="str">
            <v>7</v>
          </cell>
          <cell r="M27">
            <v>88</v>
          </cell>
          <cell r="N27" t="str">
            <v>Supérieur à plus de 80m²</v>
          </cell>
          <cell r="O27" t="str">
            <v>Occupé</v>
          </cell>
          <cell r="P27" t="str">
            <v>CASSIM / LE ROUX Jean / Servane</v>
          </cell>
          <cell r="Q27">
            <v>43868</v>
          </cell>
          <cell r="R27">
            <v>43868</v>
          </cell>
          <cell r="S27">
            <v>46059</v>
          </cell>
          <cell r="T27" t="str">
            <v xml:space="preserve"> </v>
          </cell>
          <cell r="U27" t="str">
            <v>HABITATION Loi 89</v>
          </cell>
          <cell r="V27"/>
          <cell r="W27"/>
          <cell r="X27"/>
          <cell r="Y27">
            <v>29826.720000000001</v>
          </cell>
          <cell r="Z27">
            <v>338.94</v>
          </cell>
          <cell r="AA27" t="str">
            <v>n/a</v>
          </cell>
          <cell r="AB27"/>
          <cell r="AC27" t="str">
            <v/>
          </cell>
          <cell r="AD27"/>
          <cell r="AE27" t="str">
            <v>Oui</v>
          </cell>
          <cell r="AF27" t="str">
            <v>Oui</v>
          </cell>
          <cell r="AG27" t="str">
            <v>Oui</v>
          </cell>
          <cell r="AH27">
            <v>44988</v>
          </cell>
          <cell r="AI27" t="str">
            <v>C</v>
          </cell>
          <cell r="AJ27">
            <v>114</v>
          </cell>
          <cell r="AK27" t="str">
            <v>C</v>
          </cell>
          <cell r="AL27">
            <v>21</v>
          </cell>
          <cell r="AM27" t="str">
            <v>C</v>
          </cell>
          <cell r="AN27" t="str">
            <v/>
          </cell>
          <cell r="AO27" t="str">
            <v>GENOVEXPERT</v>
          </cell>
          <cell r="AP27" t="str">
            <v>NF / GENOVEXPERT / Energie C = 114 ; CO2 C = 21</v>
          </cell>
        </row>
        <row r="28">
          <cell r="C28" t="str">
            <v>100226</v>
          </cell>
          <cell r="D28">
            <v>1002</v>
          </cell>
          <cell r="E28" t="str">
            <v>42 RUE BEAUBOURG</v>
          </cell>
          <cell r="F28" t="str">
            <v>75003</v>
          </cell>
          <cell r="G28" t="str">
            <v>PARIS</v>
          </cell>
          <cell r="H28" t="str">
            <v>Entre 1989 et 2001</v>
          </cell>
          <cell r="I28">
            <v>26</v>
          </cell>
          <cell r="J28" t="str">
            <v>2 pièces</v>
          </cell>
          <cell r="K28" t="str">
            <v>00</v>
          </cell>
          <cell r="L28" t="str">
            <v>7</v>
          </cell>
          <cell r="M28">
            <v>72</v>
          </cell>
          <cell r="N28" t="str">
            <v>Entre et 40m² et 80m²</v>
          </cell>
          <cell r="O28" t="str">
            <v>Occupé</v>
          </cell>
          <cell r="P28" t="str">
            <v>RICH Harvey</v>
          </cell>
          <cell r="Q28">
            <v>36985</v>
          </cell>
          <cell r="R28">
            <v>43194</v>
          </cell>
          <cell r="S28">
            <v>45385</v>
          </cell>
          <cell r="T28" t="str">
            <v xml:space="preserve"> </v>
          </cell>
          <cell r="U28" t="str">
            <v>HABITATION Loi 89</v>
          </cell>
          <cell r="V28"/>
          <cell r="W28"/>
          <cell r="X28"/>
          <cell r="Y28">
            <v>28964.04</v>
          </cell>
          <cell r="Z28">
            <v>402.27833333333336</v>
          </cell>
          <cell r="AA28" t="str">
            <v>n/a</v>
          </cell>
          <cell r="AB28"/>
          <cell r="AC28" t="str">
            <v/>
          </cell>
          <cell r="AD28"/>
          <cell r="AE28" t="str">
            <v>Oui</v>
          </cell>
          <cell r="AF28" t="str">
            <v>Oui</v>
          </cell>
          <cell r="AG28" t="str">
            <v>Oui</v>
          </cell>
          <cell r="AH28">
            <v>44867</v>
          </cell>
          <cell r="AI28" t="str">
            <v>C</v>
          </cell>
          <cell r="AJ28">
            <v>127</v>
          </cell>
          <cell r="AK28" t="str">
            <v>C</v>
          </cell>
          <cell r="AL28">
            <v>23</v>
          </cell>
          <cell r="AM28" t="str">
            <v>C</v>
          </cell>
          <cell r="AN28" t="str">
            <v/>
          </cell>
          <cell r="AO28" t="str">
            <v>GENOVEXPERT</v>
          </cell>
          <cell r="AP28" t="str">
            <v>NF / GENOVEXPERT / Energie C = 127 ; CO2 C = 23</v>
          </cell>
        </row>
        <row r="29">
          <cell r="C29" t="str">
            <v>100227</v>
          </cell>
          <cell r="D29">
            <v>1002</v>
          </cell>
          <cell r="E29" t="str">
            <v>42 RUE BEAUBOURG</v>
          </cell>
          <cell r="F29" t="str">
            <v>75003</v>
          </cell>
          <cell r="G29" t="str">
            <v>PARIS</v>
          </cell>
          <cell r="H29" t="str">
            <v>Entre 1989 et 2001</v>
          </cell>
          <cell r="I29">
            <v>27</v>
          </cell>
          <cell r="J29" t="str">
            <v>1 pièce</v>
          </cell>
          <cell r="K29" t="str">
            <v>00</v>
          </cell>
          <cell r="L29" t="str">
            <v>7</v>
          </cell>
          <cell r="M29">
            <v>47</v>
          </cell>
          <cell r="N29" t="str">
            <v>Entre et 40m² et 80m²</v>
          </cell>
          <cell r="O29" t="str">
            <v>Occupé</v>
          </cell>
          <cell r="P29" t="str">
            <v>HOFFMAN Frédéric</v>
          </cell>
          <cell r="Q29">
            <v>36990</v>
          </cell>
          <cell r="R29">
            <v>43199</v>
          </cell>
          <cell r="S29">
            <v>45390</v>
          </cell>
          <cell r="T29" t="str">
            <v xml:space="preserve"> </v>
          </cell>
          <cell r="U29" t="str">
            <v>HABITATION Loi 89</v>
          </cell>
          <cell r="V29"/>
          <cell r="W29"/>
          <cell r="X29"/>
          <cell r="Y29">
            <v>18380.52</v>
          </cell>
          <cell r="Z29">
            <v>391.0748936170213</v>
          </cell>
          <cell r="AA29" t="str">
            <v>n/a</v>
          </cell>
          <cell r="AB29"/>
          <cell r="AC29" t="str">
            <v/>
          </cell>
          <cell r="AD29"/>
          <cell r="AE29" t="str">
            <v>Oui</v>
          </cell>
          <cell r="AF29" t="str">
            <v>Oui</v>
          </cell>
          <cell r="AG29" t="str">
            <v>Oui</v>
          </cell>
          <cell r="AH29">
            <v>44859</v>
          </cell>
          <cell r="AI29" t="str">
            <v>C</v>
          </cell>
          <cell r="AJ29">
            <v>138</v>
          </cell>
          <cell r="AK29" t="str">
            <v>C</v>
          </cell>
          <cell r="AL29">
            <v>25</v>
          </cell>
          <cell r="AM29" t="str">
            <v>C</v>
          </cell>
          <cell r="AN29" t="str">
            <v/>
          </cell>
          <cell r="AO29" t="str">
            <v>GENOVEXPERT</v>
          </cell>
          <cell r="AP29" t="str">
            <v>NF / GENOVEXPERT / Energie C = 138 ; CO2 C = 25</v>
          </cell>
        </row>
        <row r="30">
          <cell r="C30" t="str">
            <v>100228</v>
          </cell>
          <cell r="D30">
            <v>1002</v>
          </cell>
          <cell r="E30" t="str">
            <v>42 RUE BEAUBOURG</v>
          </cell>
          <cell r="F30" t="str">
            <v>75003</v>
          </cell>
          <cell r="G30" t="str">
            <v>PARIS</v>
          </cell>
          <cell r="H30" t="str">
            <v>Entre 1989 et 2001</v>
          </cell>
          <cell r="I30">
            <v>28</v>
          </cell>
          <cell r="J30" t="str">
            <v>4 pièces</v>
          </cell>
          <cell r="K30" t="str">
            <v>00</v>
          </cell>
          <cell r="L30" t="str">
            <v>8</v>
          </cell>
          <cell r="M30">
            <v>81</v>
          </cell>
          <cell r="N30" t="str">
            <v>Supérieur à plus de 80m²</v>
          </cell>
          <cell r="O30" t="str">
            <v>Occupé</v>
          </cell>
          <cell r="P30" t="str">
            <v>ANILLO Eduardo &amp;ORDENTE Maria</v>
          </cell>
          <cell r="Q30">
            <v>44615</v>
          </cell>
          <cell r="R30">
            <v>44615</v>
          </cell>
          <cell r="S30">
            <v>46805</v>
          </cell>
          <cell r="T30" t="str">
            <v xml:space="preserve"> </v>
          </cell>
          <cell r="U30" t="str">
            <v>HABITATION Loi 89</v>
          </cell>
          <cell r="V30"/>
          <cell r="W30"/>
          <cell r="X30"/>
          <cell r="Y30">
            <v>29358.959999999999</v>
          </cell>
          <cell r="Z30">
            <v>362.45629629629627</v>
          </cell>
          <cell r="AA30" t="str">
            <v>n/a</v>
          </cell>
          <cell r="AB30"/>
          <cell r="AC30" t="str">
            <v/>
          </cell>
          <cell r="AD30"/>
          <cell r="AE30" t="str">
            <v>Oui</v>
          </cell>
          <cell r="AF30" t="str">
            <v>Oui</v>
          </cell>
          <cell r="AG30" t="str">
            <v>Oui</v>
          </cell>
          <cell r="AH30">
            <v>44396</v>
          </cell>
          <cell r="AI30" t="str">
            <v>D</v>
          </cell>
          <cell r="AJ30">
            <v>158</v>
          </cell>
          <cell r="AK30" t="str">
            <v>D</v>
          </cell>
          <cell r="AL30">
            <v>30</v>
          </cell>
          <cell r="AM30" t="str">
            <v>D</v>
          </cell>
          <cell r="AN30" t="str">
            <v/>
          </cell>
          <cell r="AO30" t="str">
            <v>DEFIM</v>
          </cell>
          <cell r="AP30" t="str">
            <v>NF / DEFIM / Energie D = 158 ; CO2 D = 30</v>
          </cell>
        </row>
        <row r="31">
          <cell r="C31" t="str">
            <v>100229</v>
          </cell>
          <cell r="D31">
            <v>1002</v>
          </cell>
          <cell r="E31" t="str">
            <v>42 RUE BEAUBOURG</v>
          </cell>
          <cell r="F31" t="str">
            <v>75003</v>
          </cell>
          <cell r="G31" t="str">
            <v>PARIS</v>
          </cell>
          <cell r="H31" t="str">
            <v>Entre 1989 et 2001</v>
          </cell>
          <cell r="I31">
            <v>29</v>
          </cell>
          <cell r="J31" t="str">
            <v>2 pièces</v>
          </cell>
          <cell r="K31" t="str">
            <v>00</v>
          </cell>
          <cell r="L31" t="str">
            <v>8</v>
          </cell>
          <cell r="M31">
            <v>68</v>
          </cell>
          <cell r="N31" t="str">
            <v>Entre et 40m² et 80m²</v>
          </cell>
          <cell r="O31" t="str">
            <v>Occupé</v>
          </cell>
          <cell r="P31" t="str">
            <v>MENUDIER &amp; GRIMAUD Geoffray et Marion</v>
          </cell>
          <cell r="Q31">
            <v>44292</v>
          </cell>
          <cell r="R31">
            <v>44292</v>
          </cell>
          <cell r="S31">
            <v>46482</v>
          </cell>
          <cell r="T31" t="str">
            <v xml:space="preserve"> </v>
          </cell>
          <cell r="U31" t="str">
            <v>HABITATION Loi 89</v>
          </cell>
          <cell r="V31"/>
          <cell r="W31"/>
          <cell r="X31"/>
          <cell r="Y31">
            <v>23979.96</v>
          </cell>
          <cell r="Z31">
            <v>352.64647058823527</v>
          </cell>
          <cell r="AA31" t="str">
            <v>n/a</v>
          </cell>
          <cell r="AB31"/>
          <cell r="AC31" t="str">
            <v/>
          </cell>
          <cell r="AD31"/>
          <cell r="AE31" t="str">
            <v>Oui</v>
          </cell>
          <cell r="AF31" t="str">
            <v>Oui</v>
          </cell>
          <cell r="AG31" t="str">
            <v>Oui</v>
          </cell>
          <cell r="AH31">
            <v>44900</v>
          </cell>
          <cell r="AI31" t="str">
            <v>C</v>
          </cell>
          <cell r="AJ31">
            <v>141</v>
          </cell>
          <cell r="AK31" t="str">
            <v>C</v>
          </cell>
          <cell r="AL31">
            <v>26</v>
          </cell>
          <cell r="AM31" t="str">
            <v>C</v>
          </cell>
          <cell r="AN31" t="str">
            <v/>
          </cell>
          <cell r="AO31" t="str">
            <v>GENOVEXPERT</v>
          </cell>
          <cell r="AP31" t="str">
            <v>NF / GENOVEXPERT / Energie C = 141 ; CO2 C = 26</v>
          </cell>
        </row>
        <row r="32">
          <cell r="C32" t="str">
            <v>100230</v>
          </cell>
          <cell r="D32">
            <v>1002</v>
          </cell>
          <cell r="E32" t="str">
            <v>42 RUE BEAUBOURG</v>
          </cell>
          <cell r="F32" t="str">
            <v>75003</v>
          </cell>
          <cell r="G32" t="str">
            <v>PARIS</v>
          </cell>
          <cell r="H32" t="str">
            <v>Entre 1989 et 2001</v>
          </cell>
          <cell r="I32">
            <v>30</v>
          </cell>
          <cell r="J32" t="str">
            <v>1 pièce</v>
          </cell>
          <cell r="K32" t="str">
            <v>00</v>
          </cell>
          <cell r="L32" t="str">
            <v>8</v>
          </cell>
          <cell r="M32">
            <v>41</v>
          </cell>
          <cell r="N32" t="str">
            <v>Entre et 40m² et 80m²</v>
          </cell>
          <cell r="O32" t="str">
            <v>Occupé</v>
          </cell>
          <cell r="P32" t="str">
            <v>VANDIEVORT Gregory</v>
          </cell>
          <cell r="Q32">
            <v>36983</v>
          </cell>
          <cell r="R32">
            <v>43557</v>
          </cell>
          <cell r="S32">
            <v>45748</v>
          </cell>
          <cell r="T32" t="str">
            <v xml:space="preserve"> </v>
          </cell>
          <cell r="U32" t="str">
            <v>HABITATION Loi 89</v>
          </cell>
          <cell r="V32"/>
          <cell r="W32"/>
          <cell r="X32"/>
          <cell r="Y32">
            <v>16152.48</v>
          </cell>
          <cell r="Z32">
            <v>393.96292682926827</v>
          </cell>
          <cell r="AA32" t="str">
            <v>n/a</v>
          </cell>
          <cell r="AB32"/>
          <cell r="AC32" t="str">
            <v/>
          </cell>
          <cell r="AD32"/>
          <cell r="AE32" t="str">
            <v>Oui</v>
          </cell>
          <cell r="AF32" t="str">
            <v>Oui</v>
          </cell>
          <cell r="AG32" t="str">
            <v>Oui</v>
          </cell>
          <cell r="AH32">
            <v>44867</v>
          </cell>
          <cell r="AI32" t="str">
            <v>D</v>
          </cell>
          <cell r="AJ32">
            <v>168</v>
          </cell>
          <cell r="AK32" t="str">
            <v>D</v>
          </cell>
          <cell r="AL32">
            <v>32</v>
          </cell>
          <cell r="AM32" t="str">
            <v>D</v>
          </cell>
          <cell r="AN32" t="str">
            <v/>
          </cell>
          <cell r="AO32" t="str">
            <v>GENOVEXPERT</v>
          </cell>
          <cell r="AP32" t="str">
            <v>NF / GENOVEXPERT / Energie D = 168 ; CO2 D = 32</v>
          </cell>
        </row>
        <row r="33">
          <cell r="C33" t="str">
            <v>100311</v>
          </cell>
          <cell r="D33">
            <v>1003</v>
          </cell>
          <cell r="E33" t="str">
            <v>18 RUE GEORGES BIZET 33 RUE DE CHAILLOT</v>
          </cell>
          <cell r="F33" t="str">
            <v>75016</v>
          </cell>
          <cell r="G33" t="str">
            <v>PARIS</v>
          </cell>
          <cell r="H33" t="str">
            <v>Avant 1947</v>
          </cell>
          <cell r="I33">
            <v>11</v>
          </cell>
          <cell r="J33" t="str">
            <v>3 pièces</v>
          </cell>
          <cell r="K33" t="str">
            <v>00</v>
          </cell>
          <cell r="L33" t="str">
            <v>1</v>
          </cell>
          <cell r="M33">
            <v>108</v>
          </cell>
          <cell r="N33" t="str">
            <v>Supérieur à plus de 80m²</v>
          </cell>
          <cell r="O33" t="str">
            <v>Occupé</v>
          </cell>
          <cell r="P33" t="str">
            <v>MAYER Eric MAYER WAI FUN</v>
          </cell>
          <cell r="Q33">
            <v>39995</v>
          </cell>
          <cell r="R33">
            <v>44378</v>
          </cell>
          <cell r="S33">
            <v>46568</v>
          </cell>
          <cell r="T33" t="str">
            <v xml:space="preserve"> </v>
          </cell>
          <cell r="U33" t="str">
            <v>HABITATION Loi 89</v>
          </cell>
          <cell r="V33"/>
          <cell r="W33"/>
          <cell r="X33"/>
          <cell r="Y33">
            <v>35070.36</v>
          </cell>
          <cell r="Z33">
            <v>324.72555555555556</v>
          </cell>
          <cell r="AA33" t="str">
            <v>n/a</v>
          </cell>
          <cell r="AB33"/>
          <cell r="AC33" t="str">
            <v/>
          </cell>
          <cell r="AD33"/>
          <cell r="AE33" t="str">
            <v>Oui</v>
          </cell>
          <cell r="AF33" t="str">
            <v>Oui</v>
          </cell>
          <cell r="AG33" t="str">
            <v>Oui</v>
          </cell>
          <cell r="AH33">
            <v>44845</v>
          </cell>
          <cell r="AI33" t="str">
            <v>D</v>
          </cell>
          <cell r="AJ33">
            <v>240</v>
          </cell>
          <cell r="AK33" t="str">
            <v>D</v>
          </cell>
          <cell r="AL33">
            <v>41</v>
          </cell>
          <cell r="AM33" t="str">
            <v>D</v>
          </cell>
          <cell r="AN33" t="str">
            <v/>
          </cell>
          <cell r="AO33" t="str">
            <v>GENOVEXPERT</v>
          </cell>
          <cell r="AP33" t="str">
            <v>NF / GENOVEXPERT / Energie D = 240 ; CO2 D = 41</v>
          </cell>
        </row>
        <row r="34">
          <cell r="C34" t="str">
            <v>100312</v>
          </cell>
          <cell r="D34">
            <v>1003</v>
          </cell>
          <cell r="E34" t="str">
            <v>18 RUE GEORGES BIZET 33 RUE DE CHAILLOT</v>
          </cell>
          <cell r="F34" t="str">
            <v>75016</v>
          </cell>
          <cell r="G34" t="str">
            <v>PARIS</v>
          </cell>
          <cell r="H34" t="str">
            <v>Avant 1947</v>
          </cell>
          <cell r="I34">
            <v>12</v>
          </cell>
          <cell r="J34" t="str">
            <v>4 pièces</v>
          </cell>
          <cell r="K34" t="str">
            <v>00</v>
          </cell>
          <cell r="L34" t="str">
            <v>1</v>
          </cell>
          <cell r="M34">
            <v>111</v>
          </cell>
          <cell r="N34" t="str">
            <v>Supérieur à plus de 80m²</v>
          </cell>
          <cell r="O34" t="str">
            <v>Occupé</v>
          </cell>
          <cell r="P34" t="str">
            <v>SABAH Grégory SABAH Zenja</v>
          </cell>
          <cell r="Q34">
            <v>45030</v>
          </cell>
          <cell r="R34">
            <v>45030</v>
          </cell>
          <cell r="S34">
            <v>47221</v>
          </cell>
          <cell r="T34" t="str">
            <v xml:space="preserve"> </v>
          </cell>
          <cell r="U34" t="str">
            <v>HABITATION Loi 89</v>
          </cell>
          <cell r="V34"/>
          <cell r="W34"/>
          <cell r="X34"/>
          <cell r="Y34">
            <v>38997.72</v>
          </cell>
          <cell r="Z34">
            <v>351.33081081081082</v>
          </cell>
          <cell r="AA34" t="str">
            <v>n/a</v>
          </cell>
          <cell r="AB34"/>
          <cell r="AC34" t="str">
            <v/>
          </cell>
          <cell r="AD34"/>
          <cell r="AE34" t="str">
            <v>Oui</v>
          </cell>
          <cell r="AF34" t="str">
            <v>Oui</v>
          </cell>
          <cell r="AG34" t="str">
            <v>Oui</v>
          </cell>
          <cell r="AH34">
            <v>44746</v>
          </cell>
          <cell r="AI34" t="str">
            <v>C</v>
          </cell>
          <cell r="AJ34">
            <v>168</v>
          </cell>
          <cell r="AK34" t="str">
            <v>C</v>
          </cell>
          <cell r="AL34">
            <v>22</v>
          </cell>
          <cell r="AM34" t="str">
            <v>C</v>
          </cell>
          <cell r="AN34" t="str">
            <v/>
          </cell>
          <cell r="AO34" t="str">
            <v>DEFIM</v>
          </cell>
          <cell r="AP34" t="str">
            <v>NF / DEFIM / Energie C = 168 ; CO2 C = 22</v>
          </cell>
        </row>
        <row r="35">
          <cell r="C35" t="str">
            <v>100321</v>
          </cell>
          <cell r="D35">
            <v>1003</v>
          </cell>
          <cell r="E35" t="str">
            <v>18 RUE GEORGES BIZET 33 RUE DE CHAILLOT</v>
          </cell>
          <cell r="F35" t="str">
            <v>75016</v>
          </cell>
          <cell r="G35" t="str">
            <v>PARIS</v>
          </cell>
          <cell r="H35" t="str">
            <v>Avant 1947</v>
          </cell>
          <cell r="I35">
            <v>21</v>
          </cell>
          <cell r="J35" t="str">
            <v>3 pièces</v>
          </cell>
          <cell r="K35" t="str">
            <v>00</v>
          </cell>
          <cell r="L35" t="str">
            <v>2</v>
          </cell>
          <cell r="M35">
            <v>115.7</v>
          </cell>
          <cell r="N35" t="str">
            <v>Supérieur à plus de 80m²</v>
          </cell>
          <cell r="O35" t="str">
            <v>Occupé</v>
          </cell>
          <cell r="P35" t="str">
            <v>*KAHN &amp; LATEUR ANNE-EMMANUELLE &amp; JEROME</v>
          </cell>
          <cell r="Q35">
            <v>43070</v>
          </cell>
          <cell r="R35">
            <v>45261</v>
          </cell>
          <cell r="S35">
            <v>47452</v>
          </cell>
          <cell r="T35" t="str">
            <v xml:space="preserve"> </v>
          </cell>
          <cell r="U35" t="str">
            <v>HABITATION Loi 89</v>
          </cell>
          <cell r="V35"/>
          <cell r="W35"/>
          <cell r="X35"/>
          <cell r="Y35">
            <v>36828.839999999997</v>
          </cell>
          <cell r="Z35">
            <v>318.31322385479683</v>
          </cell>
          <cell r="AA35" t="str">
            <v>n/a</v>
          </cell>
          <cell r="AB35"/>
          <cell r="AC35" t="str">
            <v/>
          </cell>
          <cell r="AD35"/>
          <cell r="AE35" t="str">
            <v>Oui</v>
          </cell>
          <cell r="AF35" t="str">
            <v>Oui</v>
          </cell>
          <cell r="AG35" t="str">
            <v>Oui</v>
          </cell>
          <cell r="AH35">
            <v>44869</v>
          </cell>
          <cell r="AI35" t="str">
            <v>D</v>
          </cell>
          <cell r="AJ35">
            <v>227</v>
          </cell>
          <cell r="AK35" t="str">
            <v>D</v>
          </cell>
          <cell r="AL35">
            <v>35</v>
          </cell>
          <cell r="AM35" t="str">
            <v>D</v>
          </cell>
          <cell r="AN35" t="str">
            <v/>
          </cell>
          <cell r="AO35" t="str">
            <v>GENOVEXPERT</v>
          </cell>
          <cell r="AP35" t="str">
            <v>NF / GENOVEXPERT / Energie D = 227 ; CO2 D = 35</v>
          </cell>
        </row>
        <row r="36">
          <cell r="C36" t="str">
            <v>100322</v>
          </cell>
          <cell r="D36">
            <v>1003</v>
          </cell>
          <cell r="E36" t="str">
            <v>18 RUE GEORGES BIZET 33 RUE DE CHAILLOT</v>
          </cell>
          <cell r="F36" t="str">
            <v>75016</v>
          </cell>
          <cell r="G36" t="str">
            <v>PARIS</v>
          </cell>
          <cell r="H36" t="str">
            <v>Avant 1947</v>
          </cell>
          <cell r="I36">
            <v>22</v>
          </cell>
          <cell r="J36" t="str">
            <v>4 pièces</v>
          </cell>
          <cell r="K36" t="str">
            <v>00</v>
          </cell>
          <cell r="L36" t="str">
            <v>2</v>
          </cell>
          <cell r="M36">
            <v>111</v>
          </cell>
          <cell r="N36" t="str">
            <v>Supérieur à plus de 80m²</v>
          </cell>
          <cell r="O36" t="str">
            <v>Occupé</v>
          </cell>
          <cell r="P36" t="str">
            <v>VALTON Jean-Pierre</v>
          </cell>
          <cell r="Q36">
            <v>35810</v>
          </cell>
          <cell r="R36">
            <v>44576</v>
          </cell>
          <cell r="S36">
            <v>46766</v>
          </cell>
          <cell r="T36" t="str">
            <v xml:space="preserve"> </v>
          </cell>
          <cell r="U36" t="str">
            <v>HABITATION Loi 89</v>
          </cell>
          <cell r="V36"/>
          <cell r="W36"/>
          <cell r="X36"/>
          <cell r="Y36">
            <v>38369.56</v>
          </cell>
          <cell r="Z36">
            <v>345.67171171171168</v>
          </cell>
          <cell r="AA36" t="str">
            <v>n/a</v>
          </cell>
          <cell r="AB36"/>
          <cell r="AC36" t="str">
            <v/>
          </cell>
          <cell r="AD36"/>
          <cell r="AE36" t="str">
            <v>Oui</v>
          </cell>
          <cell r="AF36" t="str">
            <v>Oui</v>
          </cell>
          <cell r="AG36" t="str">
            <v>Oui</v>
          </cell>
          <cell r="AH36">
            <v>44869</v>
          </cell>
          <cell r="AI36" t="str">
            <v>D</v>
          </cell>
          <cell r="AJ36">
            <v>206</v>
          </cell>
          <cell r="AK36" t="str">
            <v>C</v>
          </cell>
          <cell r="AL36">
            <v>29</v>
          </cell>
          <cell r="AM36" t="str">
            <v>D</v>
          </cell>
          <cell r="AN36" t="str">
            <v/>
          </cell>
          <cell r="AO36" t="str">
            <v>GENOVEXPERT</v>
          </cell>
          <cell r="AP36" t="str">
            <v>NF / GENOVEXPERT / Energie D = 206 ; CO2 C = 29</v>
          </cell>
        </row>
        <row r="37">
          <cell r="C37" t="str">
            <v>100331</v>
          </cell>
          <cell r="D37">
            <v>1003</v>
          </cell>
          <cell r="E37" t="str">
            <v>18 RUE GEORGES BIZET 33 RUE DE CHAILLOT</v>
          </cell>
          <cell r="F37" t="str">
            <v>75016</v>
          </cell>
          <cell r="G37" t="str">
            <v>PARIS</v>
          </cell>
          <cell r="H37" t="str">
            <v>Avant 1947</v>
          </cell>
          <cell r="I37">
            <v>31</v>
          </cell>
          <cell r="J37" t="str">
            <v>3 pièces</v>
          </cell>
          <cell r="K37" t="str">
            <v>00</v>
          </cell>
          <cell r="L37" t="str">
            <v>3</v>
          </cell>
          <cell r="M37">
            <v>108</v>
          </cell>
          <cell r="N37" t="str">
            <v>Supérieur à plus de 80m²</v>
          </cell>
          <cell r="O37" t="str">
            <v>Occupé</v>
          </cell>
          <cell r="P37" t="str">
            <v>DEBRET BRUNO ET EMILIE</v>
          </cell>
          <cell r="Q37">
            <v>43728</v>
          </cell>
          <cell r="R37">
            <v>43728</v>
          </cell>
          <cell r="S37">
            <v>45919</v>
          </cell>
          <cell r="T37" t="str">
            <v xml:space="preserve"> </v>
          </cell>
          <cell r="U37" t="str">
            <v>HABITATION Loi 89</v>
          </cell>
          <cell r="V37"/>
          <cell r="W37"/>
          <cell r="X37"/>
          <cell r="Y37">
            <v>42138</v>
          </cell>
          <cell r="Z37">
            <v>390.16666666666669</v>
          </cell>
          <cell r="AA37" t="str">
            <v>n/a</v>
          </cell>
          <cell r="AB37"/>
          <cell r="AC37" t="str">
            <v/>
          </cell>
          <cell r="AD37"/>
          <cell r="AE37" t="str">
            <v>Oui</v>
          </cell>
          <cell r="AF37" t="str">
            <v>Oui</v>
          </cell>
          <cell r="AG37" t="str">
            <v>Oui</v>
          </cell>
          <cell r="AH37">
            <v>44867</v>
          </cell>
          <cell r="AI37" t="str">
            <v>D</v>
          </cell>
          <cell r="AJ37">
            <v>237</v>
          </cell>
          <cell r="AK37" t="str">
            <v>D</v>
          </cell>
          <cell r="AL37">
            <v>49</v>
          </cell>
          <cell r="AM37" t="str">
            <v>D</v>
          </cell>
          <cell r="AN37" t="str">
            <v/>
          </cell>
          <cell r="AO37" t="str">
            <v>GENOVEXPERT</v>
          </cell>
          <cell r="AP37" t="str">
            <v>NF / GENOVEXPERT / Energie D = 237 ; CO2 D = 49</v>
          </cell>
        </row>
        <row r="38">
          <cell r="C38" t="str">
            <v>100332</v>
          </cell>
          <cell r="D38">
            <v>1003</v>
          </cell>
          <cell r="E38" t="str">
            <v>18 RUE GEORGES BIZET 33 RUE DE CHAILLOT</v>
          </cell>
          <cell r="F38" t="str">
            <v>75016</v>
          </cell>
          <cell r="G38" t="str">
            <v>PARIS</v>
          </cell>
          <cell r="H38" t="str">
            <v>Avant 1947</v>
          </cell>
          <cell r="I38">
            <v>32</v>
          </cell>
          <cell r="J38" t="str">
            <v>4 pièces</v>
          </cell>
          <cell r="K38" t="str">
            <v>00</v>
          </cell>
          <cell r="L38" t="str">
            <v>3</v>
          </cell>
          <cell r="M38">
            <v>111</v>
          </cell>
          <cell r="N38" t="str">
            <v>Supérieur à plus de 80m²</v>
          </cell>
          <cell r="O38" t="str">
            <v>Occupé</v>
          </cell>
          <cell r="P38" t="str">
            <v>LISTRAT DENIS</v>
          </cell>
          <cell r="Q38">
            <v>42692</v>
          </cell>
          <cell r="R38">
            <v>44883</v>
          </cell>
          <cell r="S38">
            <v>47074</v>
          </cell>
          <cell r="T38" t="str">
            <v xml:space="preserve"> </v>
          </cell>
          <cell r="U38" t="str">
            <v>HABITATION Loi 89</v>
          </cell>
          <cell r="V38"/>
          <cell r="W38"/>
          <cell r="X38"/>
          <cell r="Y38">
            <v>41415.480000000003</v>
          </cell>
          <cell r="Z38">
            <v>373.11243243243246</v>
          </cell>
          <cell r="AA38" t="str">
            <v>n/a</v>
          </cell>
          <cell r="AB38">
            <v>135.84</v>
          </cell>
          <cell r="AC38" t="str">
            <v/>
          </cell>
          <cell r="AD38" t="e">
            <v>#REF!</v>
          </cell>
          <cell r="AE38" t="str">
            <v>Oui</v>
          </cell>
          <cell r="AF38" t="str">
            <v>Oui</v>
          </cell>
          <cell r="AG38" t="str">
            <v>Oui</v>
          </cell>
          <cell r="AH38">
            <v>44886</v>
          </cell>
          <cell r="AI38" t="str">
            <v>D</v>
          </cell>
          <cell r="AJ38">
            <v>179</v>
          </cell>
          <cell r="AK38" t="str">
            <v>D</v>
          </cell>
          <cell r="AL38">
            <v>36</v>
          </cell>
          <cell r="AM38" t="str">
            <v>D</v>
          </cell>
          <cell r="AN38" t="str">
            <v/>
          </cell>
          <cell r="AO38" t="str">
            <v>GENOVEXPERT</v>
          </cell>
          <cell r="AP38" t="str">
            <v>NF / GENOVEXPERT / Energie D = 179 ; CO2 D = 36</v>
          </cell>
        </row>
        <row r="39">
          <cell r="C39" t="str">
            <v>100341</v>
          </cell>
          <cell r="D39">
            <v>1003</v>
          </cell>
          <cell r="E39" t="str">
            <v>18 RUE GEORGES BIZET 33 RUE DE CHAILLOT</v>
          </cell>
          <cell r="F39" t="str">
            <v>75016</v>
          </cell>
          <cell r="G39" t="str">
            <v>PARIS</v>
          </cell>
          <cell r="H39" t="str">
            <v>Avant 1947</v>
          </cell>
          <cell r="I39">
            <v>41</v>
          </cell>
          <cell r="J39" t="str">
            <v>3 pièces</v>
          </cell>
          <cell r="K39" t="str">
            <v>00</v>
          </cell>
          <cell r="L39" t="str">
            <v>4</v>
          </cell>
          <cell r="M39">
            <v>108</v>
          </cell>
          <cell r="N39" t="str">
            <v>Supérieur à plus de 80m²</v>
          </cell>
          <cell r="O39" t="str">
            <v>Occupé</v>
          </cell>
          <cell r="P39" t="str">
            <v>BERGUA Benoit &amp; THIELEMANN Rebekka</v>
          </cell>
          <cell r="Q39">
            <v>45114</v>
          </cell>
          <cell r="R39">
            <v>45114</v>
          </cell>
          <cell r="S39">
            <v>46209</v>
          </cell>
          <cell r="T39" t="str">
            <v xml:space="preserve"> </v>
          </cell>
          <cell r="U39" t="str">
            <v>HABITATION Loi 89</v>
          </cell>
          <cell r="V39"/>
          <cell r="W39"/>
          <cell r="X39"/>
          <cell r="Y39">
            <v>42000</v>
          </cell>
          <cell r="Z39">
            <v>388.88888888888891</v>
          </cell>
          <cell r="AA39" t="str">
            <v>n/a</v>
          </cell>
          <cell r="AB39"/>
          <cell r="AC39" t="str">
            <v/>
          </cell>
          <cell r="AD39"/>
          <cell r="AE39" t="str">
            <v>Oui</v>
          </cell>
          <cell r="AF39" t="str">
            <v>Oui</v>
          </cell>
          <cell r="AG39" t="str">
            <v>Oui</v>
          </cell>
          <cell r="AH39">
            <v>44946</v>
          </cell>
          <cell r="AI39" t="str">
            <v>D</v>
          </cell>
          <cell r="AJ39">
            <v>242</v>
          </cell>
          <cell r="AK39" t="str">
            <v>D</v>
          </cell>
          <cell r="AL39">
            <v>42</v>
          </cell>
          <cell r="AM39" t="str">
            <v>D</v>
          </cell>
          <cell r="AN39" t="str">
            <v/>
          </cell>
          <cell r="AO39" t="str">
            <v>DEFIM</v>
          </cell>
          <cell r="AP39" t="str">
            <v>NF / DEFIM / Energie D = 242 ; CO2 D = 42</v>
          </cell>
        </row>
        <row r="40">
          <cell r="C40" t="str">
            <v>100342</v>
          </cell>
          <cell r="D40">
            <v>1003</v>
          </cell>
          <cell r="E40" t="str">
            <v>18 RUE GEORGES BIZET 33 RUE DE CHAILLOT</v>
          </cell>
          <cell r="F40" t="str">
            <v>75016</v>
          </cell>
          <cell r="G40" t="str">
            <v>PARIS</v>
          </cell>
          <cell r="H40" t="str">
            <v>Avant 1947</v>
          </cell>
          <cell r="I40">
            <v>42</v>
          </cell>
          <cell r="J40" t="str">
            <v>4 pièces</v>
          </cell>
          <cell r="K40" t="str">
            <v>00</v>
          </cell>
          <cell r="L40" t="str">
            <v>4</v>
          </cell>
          <cell r="M40">
            <v>111</v>
          </cell>
          <cell r="N40" t="str">
            <v>Supérieur à plus de 80m²</v>
          </cell>
          <cell r="O40" t="str">
            <v>Occupé</v>
          </cell>
          <cell r="P40" t="str">
            <v>*BONANNO Fabrice</v>
          </cell>
          <cell r="Q40">
            <v>38200</v>
          </cell>
          <cell r="R40">
            <v>44774</v>
          </cell>
          <cell r="S40">
            <v>46965</v>
          </cell>
          <cell r="T40" t="str">
            <v xml:space="preserve"> </v>
          </cell>
          <cell r="U40" t="str">
            <v>HABITATION Loi 89</v>
          </cell>
          <cell r="V40"/>
          <cell r="W40"/>
          <cell r="X40"/>
          <cell r="Y40">
            <v>40695.480000000003</v>
          </cell>
          <cell r="Z40">
            <v>366.625945945946</v>
          </cell>
          <cell r="AA40" t="str">
            <v>n/a</v>
          </cell>
          <cell r="AB40"/>
          <cell r="AC40" t="str">
            <v/>
          </cell>
          <cell r="AD40"/>
          <cell r="AE40" t="str">
            <v>Oui</v>
          </cell>
          <cell r="AF40" t="str">
            <v>Oui</v>
          </cell>
          <cell r="AG40" t="str">
            <v>Oui</v>
          </cell>
          <cell r="AH40">
            <v>44886</v>
          </cell>
          <cell r="AI40" t="str">
            <v>D</v>
          </cell>
          <cell r="AJ40">
            <v>172</v>
          </cell>
          <cell r="AK40" t="str">
            <v>D</v>
          </cell>
          <cell r="AL40">
            <v>34</v>
          </cell>
          <cell r="AM40" t="str">
            <v>D</v>
          </cell>
          <cell r="AN40" t="str">
            <v/>
          </cell>
          <cell r="AO40" t="str">
            <v>GENOVEXPERT</v>
          </cell>
          <cell r="AP40" t="str">
            <v>NF / GENOVEXPERT / Energie D = 172 ; CO2 D = 34</v>
          </cell>
        </row>
        <row r="41">
          <cell r="C41" t="str">
            <v>100351</v>
          </cell>
          <cell r="D41">
            <v>1003</v>
          </cell>
          <cell r="E41" t="str">
            <v>18 RUE GEORGES BIZET 33 RUE DE CHAILLOT</v>
          </cell>
          <cell r="F41" t="str">
            <v>75016</v>
          </cell>
          <cell r="G41" t="str">
            <v>PARIS</v>
          </cell>
          <cell r="H41" t="str">
            <v>Avant 1947</v>
          </cell>
          <cell r="I41">
            <v>51</v>
          </cell>
          <cell r="J41" t="str">
            <v>6 pièces</v>
          </cell>
          <cell r="K41" t="str">
            <v>00</v>
          </cell>
          <cell r="L41" t="str">
            <v>5</v>
          </cell>
          <cell r="M41">
            <v>225</v>
          </cell>
          <cell r="N41" t="str">
            <v>Supérieur à plus de 80m²</v>
          </cell>
          <cell r="O41" t="str">
            <v>Occupé</v>
          </cell>
          <cell r="P41" t="str">
            <v>VAINOPOULOS RICHARD</v>
          </cell>
          <cell r="Q41">
            <v>43235</v>
          </cell>
          <cell r="R41">
            <v>45427</v>
          </cell>
          <cell r="S41">
            <v>47617</v>
          </cell>
          <cell r="T41" t="str">
            <v xml:space="preserve"> </v>
          </cell>
          <cell r="U41" t="str">
            <v>HABITATION Loi 89</v>
          </cell>
          <cell r="V41"/>
          <cell r="W41"/>
          <cell r="X41"/>
          <cell r="Y41">
            <v>79770.12</v>
          </cell>
          <cell r="Z41">
            <v>354.53386666666665</v>
          </cell>
          <cell r="AA41" t="str">
            <v>n/a</v>
          </cell>
          <cell r="AB41"/>
          <cell r="AC41" t="str">
            <v/>
          </cell>
          <cell r="AD41"/>
          <cell r="AE41" t="str">
            <v>Oui</v>
          </cell>
          <cell r="AF41" t="str">
            <v>Oui</v>
          </cell>
          <cell r="AG41" t="str">
            <v>Oui</v>
          </cell>
          <cell r="AH41">
            <v>44844</v>
          </cell>
          <cell r="AI41" t="str">
            <v>D</v>
          </cell>
          <cell r="AJ41">
            <v>228</v>
          </cell>
          <cell r="AK41" t="str">
            <v>D</v>
          </cell>
          <cell r="AL41">
            <v>39</v>
          </cell>
          <cell r="AM41" t="str">
            <v>D</v>
          </cell>
          <cell r="AN41" t="str">
            <v/>
          </cell>
          <cell r="AO41" t="str">
            <v>GENOVEXPERT</v>
          </cell>
          <cell r="AP41" t="str">
            <v>NF / GENOVEXPERT / Energie D = 228 ; CO2 D = 39</v>
          </cell>
        </row>
        <row r="42">
          <cell r="C42" t="str">
            <v>100361</v>
          </cell>
          <cell r="D42">
            <v>1003</v>
          </cell>
          <cell r="E42" t="str">
            <v>18 RUE GEORGES BIZET 33 RUE DE CHAILLOT</v>
          </cell>
          <cell r="F42" t="str">
            <v>75016</v>
          </cell>
          <cell r="G42" t="str">
            <v>PARIS</v>
          </cell>
          <cell r="H42" t="str">
            <v>Avant 1947</v>
          </cell>
          <cell r="I42">
            <v>61</v>
          </cell>
          <cell r="J42" t="str">
            <v>6 pièces</v>
          </cell>
          <cell r="K42" t="str">
            <v>00</v>
          </cell>
          <cell r="L42" t="str">
            <v>6</v>
          </cell>
          <cell r="M42">
            <v>201</v>
          </cell>
          <cell r="N42" t="str">
            <v>Supérieur à plus de 80m²</v>
          </cell>
          <cell r="O42" t="str">
            <v>Occupé</v>
          </cell>
          <cell r="P42" t="str">
            <v>LE MAUX Camille BERNIER Margaux</v>
          </cell>
          <cell r="Q42">
            <v>44879</v>
          </cell>
          <cell r="R42">
            <v>44879</v>
          </cell>
          <cell r="S42">
            <v>47070</v>
          </cell>
          <cell r="T42" t="str">
            <v xml:space="preserve"> </v>
          </cell>
          <cell r="U42" t="str">
            <v>HABITATION Loi 89</v>
          </cell>
          <cell r="V42"/>
          <cell r="W42"/>
          <cell r="X42"/>
          <cell r="Y42">
            <v>74885.279999999999</v>
          </cell>
          <cell r="Z42">
            <v>372.56358208955226</v>
          </cell>
          <cell r="AA42" t="str">
            <v>n/a</v>
          </cell>
          <cell r="AB42"/>
          <cell r="AC42" t="str">
            <v/>
          </cell>
          <cell r="AD42"/>
          <cell r="AE42" t="str">
            <v>Oui</v>
          </cell>
          <cell r="AF42" t="str">
            <v>Oui</v>
          </cell>
          <cell r="AG42" t="str">
            <v>Oui</v>
          </cell>
          <cell r="AH42">
            <v>44858</v>
          </cell>
          <cell r="AI42" t="str">
            <v>D</v>
          </cell>
          <cell r="AJ42">
            <v>181</v>
          </cell>
          <cell r="AK42" t="str">
            <v>D</v>
          </cell>
          <cell r="AL42">
            <v>31</v>
          </cell>
          <cell r="AM42" t="str">
            <v>D</v>
          </cell>
          <cell r="AN42" t="str">
            <v/>
          </cell>
          <cell r="AO42" t="str">
            <v>GENOVEXPERT</v>
          </cell>
          <cell r="AP42" t="str">
            <v>NF / GENOVEXPERT / Energie D = 181 ; CO2 D = 31</v>
          </cell>
        </row>
        <row r="43">
          <cell r="C43" t="str">
            <v>1005101</v>
          </cell>
          <cell r="D43">
            <v>1005</v>
          </cell>
          <cell r="E43" t="str">
            <v>7 RUE JEAN DU BELLAY 39 QUAI BOURBON</v>
          </cell>
          <cell r="F43" t="str">
            <v>75004</v>
          </cell>
          <cell r="G43" t="str">
            <v>PARIS</v>
          </cell>
          <cell r="H43" t="str">
            <v>Avant 1947</v>
          </cell>
          <cell r="I43">
            <v>101</v>
          </cell>
          <cell r="J43" t="str">
            <v>4 pièces</v>
          </cell>
          <cell r="K43" t="str">
            <v>00</v>
          </cell>
          <cell r="L43" t="str">
            <v>1</v>
          </cell>
          <cell r="M43">
            <v>108</v>
          </cell>
          <cell r="N43" t="str">
            <v>Supérieur à plus de 80m²</v>
          </cell>
          <cell r="O43" t="str">
            <v>Occupé</v>
          </cell>
          <cell r="P43" t="str">
            <v>JOVER - CIFUENTES Jacobo et Maria</v>
          </cell>
          <cell r="Q43">
            <v>44281</v>
          </cell>
          <cell r="R43">
            <v>44281</v>
          </cell>
          <cell r="S43">
            <v>46471</v>
          </cell>
          <cell r="T43" t="str">
            <v xml:space="preserve"> </v>
          </cell>
          <cell r="U43" t="str">
            <v>HABITATION Loi 89</v>
          </cell>
          <cell r="V43"/>
          <cell r="W43"/>
          <cell r="X43"/>
          <cell r="Y43">
            <v>43310.16</v>
          </cell>
          <cell r="Z43">
            <v>401.02000000000004</v>
          </cell>
          <cell r="AA43" t="str">
            <v>n/a</v>
          </cell>
          <cell r="AB43"/>
          <cell r="AC43" t="str">
            <v/>
          </cell>
          <cell r="AD43"/>
          <cell r="AE43" t="str">
            <v>Oui</v>
          </cell>
          <cell r="AF43" t="str">
            <v>Oui</v>
          </cell>
          <cell r="AG43" t="str">
            <v>Oui</v>
          </cell>
          <cell r="AH43">
            <v>44883</v>
          </cell>
          <cell r="AI43" t="str">
            <v>C</v>
          </cell>
          <cell r="AJ43">
            <v>144</v>
          </cell>
          <cell r="AK43" t="str">
            <v>C</v>
          </cell>
          <cell r="AL43">
            <v>29</v>
          </cell>
          <cell r="AM43" t="str">
            <v>C</v>
          </cell>
          <cell r="AN43" t="str">
            <v/>
          </cell>
          <cell r="AO43" t="str">
            <v>GENOVEXPERT</v>
          </cell>
          <cell r="AP43" t="str">
            <v>NF / GENOVEXPERT / Energie C = 144 ; CO2 C = 29</v>
          </cell>
        </row>
        <row r="44">
          <cell r="C44" t="str">
            <v>1005102</v>
          </cell>
          <cell r="D44">
            <v>1005</v>
          </cell>
          <cell r="E44" t="str">
            <v>7 RUE JEAN DU BELLAY 39 QUAI BOURBON</v>
          </cell>
          <cell r="F44" t="str">
            <v>75004</v>
          </cell>
          <cell r="G44" t="str">
            <v>PARIS</v>
          </cell>
          <cell r="H44" t="str">
            <v>Avant 1947</v>
          </cell>
          <cell r="I44">
            <v>102</v>
          </cell>
          <cell r="J44" t="str">
            <v>2 pièces</v>
          </cell>
          <cell r="K44" t="str">
            <v>00</v>
          </cell>
          <cell r="L44" t="str">
            <v>1</v>
          </cell>
          <cell r="M44">
            <v>47</v>
          </cell>
          <cell r="N44" t="str">
            <v>Entre et 40m² et 80m²</v>
          </cell>
          <cell r="O44" t="str">
            <v>Occupé</v>
          </cell>
          <cell r="P44" t="str">
            <v>COUBES Nathan &amp; BOREUX Céline</v>
          </cell>
          <cell r="Q44">
            <v>45212</v>
          </cell>
          <cell r="R44">
            <v>45212</v>
          </cell>
          <cell r="S44">
            <v>47403</v>
          </cell>
          <cell r="T44" t="str">
            <v xml:space="preserve"> </v>
          </cell>
          <cell r="U44" t="str">
            <v>HABITATION Loi 89</v>
          </cell>
          <cell r="V44"/>
          <cell r="W44"/>
          <cell r="X44"/>
          <cell r="Y44">
            <v>19740</v>
          </cell>
          <cell r="Z44">
            <v>420</v>
          </cell>
          <cell r="AA44" t="str">
            <v>n/a</v>
          </cell>
          <cell r="AB44"/>
          <cell r="AC44" t="str">
            <v/>
          </cell>
          <cell r="AD44"/>
          <cell r="AE44" t="str">
            <v>Oui</v>
          </cell>
          <cell r="AF44" t="str">
            <v>Oui</v>
          </cell>
          <cell r="AG44" t="str">
            <v>Oui</v>
          </cell>
          <cell r="AH44">
            <v>45163</v>
          </cell>
          <cell r="AI44" t="str">
            <v>C</v>
          </cell>
          <cell r="AJ44">
            <v>178</v>
          </cell>
          <cell r="AK44" t="str">
            <v>A</v>
          </cell>
          <cell r="AL44">
            <v>5</v>
          </cell>
          <cell r="AM44" t="str">
            <v>C</v>
          </cell>
          <cell r="AN44" t="str">
            <v/>
          </cell>
          <cell r="AO44" t="str">
            <v>GENOVEXPERT</v>
          </cell>
          <cell r="AP44" t="str">
            <v>NF / GENOVEXPERT / Energie C = 178 ; CO2 A = 5</v>
          </cell>
        </row>
        <row r="45">
          <cell r="C45" t="str">
            <v>1005201</v>
          </cell>
          <cell r="D45">
            <v>1005</v>
          </cell>
          <cell r="E45" t="str">
            <v>7 RUE JEAN DU BELLAY 39 QUAI BOURBON</v>
          </cell>
          <cell r="F45" t="str">
            <v>75004</v>
          </cell>
          <cell r="G45" t="str">
            <v>PARIS</v>
          </cell>
          <cell r="H45" t="str">
            <v>Avant 1947</v>
          </cell>
          <cell r="I45">
            <v>201</v>
          </cell>
          <cell r="J45" t="str">
            <v>4 pièces</v>
          </cell>
          <cell r="K45" t="str">
            <v>00</v>
          </cell>
          <cell r="L45" t="str">
            <v>2</v>
          </cell>
          <cell r="M45">
            <v>107</v>
          </cell>
          <cell r="N45" t="str">
            <v>Supérieur à plus de 80m²</v>
          </cell>
          <cell r="O45" t="str">
            <v>Occupé</v>
          </cell>
          <cell r="P45" t="str">
            <v>GRALL BARRE</v>
          </cell>
          <cell r="Q45">
            <v>41913</v>
          </cell>
          <cell r="R45">
            <v>44105</v>
          </cell>
          <cell r="S45">
            <v>46295</v>
          </cell>
          <cell r="T45" t="str">
            <v xml:space="preserve"> </v>
          </cell>
          <cell r="U45" t="str">
            <v>HABITATION Loi 89</v>
          </cell>
          <cell r="V45"/>
          <cell r="W45"/>
          <cell r="X45"/>
          <cell r="Y45">
            <v>48308.399999999987</v>
          </cell>
          <cell r="Z45">
            <v>451.48037383177558</v>
          </cell>
          <cell r="AA45" t="str">
            <v>n/a</v>
          </cell>
          <cell r="AB45"/>
          <cell r="AC45" t="str">
            <v/>
          </cell>
          <cell r="AD45"/>
          <cell r="AE45" t="str">
            <v>Oui</v>
          </cell>
          <cell r="AF45" t="str">
            <v>Oui</v>
          </cell>
          <cell r="AG45" t="str">
            <v>Oui</v>
          </cell>
          <cell r="AH45">
            <v>44883</v>
          </cell>
          <cell r="AI45" t="str">
            <v>D</v>
          </cell>
          <cell r="AJ45">
            <v>189</v>
          </cell>
          <cell r="AK45" t="str">
            <v>D</v>
          </cell>
          <cell r="AL45">
            <v>40</v>
          </cell>
          <cell r="AM45" t="str">
            <v>D</v>
          </cell>
          <cell r="AN45" t="str">
            <v/>
          </cell>
          <cell r="AO45" t="str">
            <v>GENOVEXPERT</v>
          </cell>
          <cell r="AP45" t="str">
            <v>NF / GENOVEXPERT / Energie D = 189 ; CO2 D = 40</v>
          </cell>
        </row>
        <row r="46">
          <cell r="C46" t="str">
            <v>1005202</v>
          </cell>
          <cell r="D46">
            <v>1005</v>
          </cell>
          <cell r="E46" t="str">
            <v>7 RUE JEAN DU BELLAY 39 QUAI BOURBON</v>
          </cell>
          <cell r="F46" t="str">
            <v>75004</v>
          </cell>
          <cell r="G46" t="str">
            <v>PARIS</v>
          </cell>
          <cell r="H46" t="str">
            <v>Avant 1947</v>
          </cell>
          <cell r="I46">
            <v>202</v>
          </cell>
          <cell r="J46" t="str">
            <v>2 pièces</v>
          </cell>
          <cell r="K46" t="str">
            <v>00</v>
          </cell>
          <cell r="L46" t="str">
            <v>2</v>
          </cell>
          <cell r="M46">
            <v>47</v>
          </cell>
          <cell r="N46" t="str">
            <v>Entre et 40m² et 80m²</v>
          </cell>
          <cell r="O46" t="str">
            <v>Occupé</v>
          </cell>
          <cell r="P46" t="str">
            <v>HAUTH Hugues &amp; KEBIR FORRER Johanna</v>
          </cell>
          <cell r="Q46">
            <v>44875</v>
          </cell>
          <cell r="R46">
            <v>44875</v>
          </cell>
          <cell r="S46">
            <v>47066</v>
          </cell>
          <cell r="T46" t="str">
            <v xml:space="preserve"> </v>
          </cell>
          <cell r="U46" t="str">
            <v>HABITATION Loi 89</v>
          </cell>
          <cell r="V46"/>
          <cell r="W46"/>
          <cell r="X46"/>
          <cell r="Y46">
            <v>19498.080000000002</v>
          </cell>
          <cell r="Z46">
            <v>414.85276595744682</v>
          </cell>
          <cell r="AA46" t="str">
            <v>n/a</v>
          </cell>
          <cell r="AB46"/>
          <cell r="AC46" t="str">
            <v/>
          </cell>
          <cell r="AD46"/>
          <cell r="AE46" t="str">
            <v>Oui</v>
          </cell>
          <cell r="AF46" t="str">
            <v>Oui</v>
          </cell>
          <cell r="AG46" t="str">
            <v>Oui</v>
          </cell>
          <cell r="AH46">
            <v>44742</v>
          </cell>
          <cell r="AI46" t="str">
            <v>D</v>
          </cell>
          <cell r="AJ46">
            <v>182</v>
          </cell>
          <cell r="AK46" t="str">
            <v>D</v>
          </cell>
          <cell r="AL46">
            <v>36</v>
          </cell>
          <cell r="AM46" t="str">
            <v>D</v>
          </cell>
          <cell r="AN46" t="str">
            <v/>
          </cell>
          <cell r="AO46" t="str">
            <v>DEFIM</v>
          </cell>
          <cell r="AP46" t="str">
            <v>NF / DEFIM / Energie D = 182 ; CO2 D = 36</v>
          </cell>
        </row>
        <row r="47">
          <cell r="C47" t="str">
            <v>1005301</v>
          </cell>
          <cell r="D47">
            <v>1005</v>
          </cell>
          <cell r="E47" t="str">
            <v>7 RUE JEAN DU BELLAY 39 QUAI BOURBON</v>
          </cell>
          <cell r="F47" t="str">
            <v>75004</v>
          </cell>
          <cell r="G47" t="str">
            <v>PARIS</v>
          </cell>
          <cell r="H47" t="str">
            <v>Avant 1947</v>
          </cell>
          <cell r="I47">
            <v>301</v>
          </cell>
          <cell r="J47" t="str">
            <v>4 pièces</v>
          </cell>
          <cell r="K47" t="str">
            <v>00</v>
          </cell>
          <cell r="L47" t="str">
            <v>3</v>
          </cell>
          <cell r="M47">
            <v>107</v>
          </cell>
          <cell r="N47" t="str">
            <v>Supérieur à plus de 80m²</v>
          </cell>
          <cell r="O47" t="str">
            <v>Occupé</v>
          </cell>
          <cell r="P47" t="str">
            <v>BEDOS Joëlle</v>
          </cell>
          <cell r="Q47">
            <v>42041</v>
          </cell>
          <cell r="R47">
            <v>44233</v>
          </cell>
          <cell r="S47">
            <v>46423</v>
          </cell>
          <cell r="T47" t="str">
            <v xml:space="preserve"> </v>
          </cell>
          <cell r="U47" t="str">
            <v>HABITATION Loi 89</v>
          </cell>
          <cell r="V47"/>
          <cell r="W47"/>
          <cell r="X47"/>
          <cell r="Y47">
            <v>46587.600000000013</v>
          </cell>
          <cell r="Z47">
            <v>435.3981308411216</v>
          </cell>
          <cell r="AA47" t="str">
            <v>n/a</v>
          </cell>
          <cell r="AB47"/>
          <cell r="AC47" t="str">
            <v/>
          </cell>
          <cell r="AD47"/>
          <cell r="AE47" t="str">
            <v>Oui</v>
          </cell>
          <cell r="AF47" t="str">
            <v>Oui</v>
          </cell>
          <cell r="AG47" t="str">
            <v>Oui</v>
          </cell>
          <cell r="AH47">
            <v>44882</v>
          </cell>
          <cell r="AI47" t="str">
            <v>D</v>
          </cell>
          <cell r="AJ47">
            <v>170</v>
          </cell>
          <cell r="AK47" t="str">
            <v>D</v>
          </cell>
          <cell r="AL47">
            <v>36</v>
          </cell>
          <cell r="AM47" t="str">
            <v>D</v>
          </cell>
          <cell r="AN47" t="str">
            <v/>
          </cell>
          <cell r="AO47" t="str">
            <v>GENOVEXPERT</v>
          </cell>
          <cell r="AP47" t="str">
            <v>NF / GENOVEXPERT / Energie D = 170 ; CO2 D = 36</v>
          </cell>
        </row>
        <row r="48">
          <cell r="C48" t="str">
            <v>1005302</v>
          </cell>
          <cell r="D48">
            <v>1005</v>
          </cell>
          <cell r="E48" t="str">
            <v>7 RUE JEAN DU BELLAY 39 QUAI BOURBON</v>
          </cell>
          <cell r="F48" t="str">
            <v>75004</v>
          </cell>
          <cell r="G48" t="str">
            <v>PARIS</v>
          </cell>
          <cell r="H48" t="str">
            <v>Avant 1947</v>
          </cell>
          <cell r="I48">
            <v>302</v>
          </cell>
          <cell r="J48" t="str">
            <v>2 pièces</v>
          </cell>
          <cell r="K48" t="str">
            <v>00</v>
          </cell>
          <cell r="L48" t="str">
            <v>3</v>
          </cell>
          <cell r="M48">
            <v>47</v>
          </cell>
          <cell r="N48" t="str">
            <v>Entre et 40m² et 80m²</v>
          </cell>
          <cell r="O48" t="str">
            <v>Occupé</v>
          </cell>
          <cell r="P48" t="str">
            <v>KULAKOV Denis &amp; KULAKOVA Ksenia</v>
          </cell>
          <cell r="Q48">
            <v>44497</v>
          </cell>
          <cell r="R48">
            <v>44497</v>
          </cell>
          <cell r="S48">
            <v>46687</v>
          </cell>
          <cell r="T48" t="str">
            <v xml:space="preserve"> </v>
          </cell>
          <cell r="U48" t="str">
            <v>HABITATION Loi 89</v>
          </cell>
          <cell r="V48"/>
          <cell r="W48"/>
          <cell r="X48"/>
          <cell r="Y48">
            <v>19754.400000000001</v>
          </cell>
          <cell r="Z48">
            <v>420.30638297872343</v>
          </cell>
          <cell r="AA48" t="str">
            <v>n/a</v>
          </cell>
          <cell r="AB48"/>
          <cell r="AC48" t="str">
            <v/>
          </cell>
          <cell r="AD48"/>
          <cell r="AE48" t="str">
            <v>Oui</v>
          </cell>
          <cell r="AF48" t="str">
            <v>Oui</v>
          </cell>
          <cell r="AG48" t="str">
            <v>Oui</v>
          </cell>
          <cell r="AH48">
            <v>44452</v>
          </cell>
          <cell r="AI48" t="str">
            <v>D</v>
          </cell>
          <cell r="AJ48">
            <v>246</v>
          </cell>
          <cell r="AK48" t="str">
            <v>D</v>
          </cell>
          <cell r="AL48">
            <v>49</v>
          </cell>
          <cell r="AM48" t="str">
            <v>D</v>
          </cell>
          <cell r="AN48" t="str">
            <v/>
          </cell>
          <cell r="AO48" t="str">
            <v>DEFIM</v>
          </cell>
          <cell r="AP48" t="str">
            <v>NF / DEFIM / Energie D = 246 ; CO2 D = 49</v>
          </cell>
        </row>
        <row r="49">
          <cell r="C49" t="str">
            <v>1005401</v>
          </cell>
          <cell r="D49">
            <v>1005</v>
          </cell>
          <cell r="E49" t="str">
            <v>7 RUE JEAN DU BELLAY 39 QUAI BOURBON</v>
          </cell>
          <cell r="F49" t="str">
            <v>75004</v>
          </cell>
          <cell r="G49" t="str">
            <v>PARIS</v>
          </cell>
          <cell r="H49" t="str">
            <v>Avant 1947</v>
          </cell>
          <cell r="I49">
            <v>401</v>
          </cell>
          <cell r="J49" t="str">
            <v>4 pièces</v>
          </cell>
          <cell r="K49" t="str">
            <v>00</v>
          </cell>
          <cell r="L49" t="str">
            <v>4</v>
          </cell>
          <cell r="M49">
            <v>108</v>
          </cell>
          <cell r="N49" t="str">
            <v>Supérieur à plus de 80m²</v>
          </cell>
          <cell r="O49" t="str">
            <v>Disponible</v>
          </cell>
          <cell r="P49" t="str">
            <v/>
          </cell>
          <cell r="Q49" t="str">
            <v xml:space="preserve"> </v>
          </cell>
          <cell r="R49" t="str">
            <v xml:space="preserve"> </v>
          </cell>
          <cell r="S49" t="str">
            <v xml:space="preserve"> </v>
          </cell>
          <cell r="T49" t="str">
            <v xml:space="preserve"> </v>
          </cell>
          <cell r="U49" t="str">
            <v xml:space="preserve"> </v>
          </cell>
          <cell r="V49"/>
          <cell r="W49"/>
          <cell r="X49"/>
          <cell r="Y49">
            <v>49507.200000000004</v>
          </cell>
          <cell r="Z49">
            <v>458.40000000000003</v>
          </cell>
          <cell r="AA49" t="str">
            <v>n/a</v>
          </cell>
          <cell r="AB49"/>
          <cell r="AC49" t="str">
            <v/>
          </cell>
          <cell r="AD49"/>
          <cell r="AE49" t="str">
            <v>Oui</v>
          </cell>
          <cell r="AF49" t="str">
            <v>Oui</v>
          </cell>
          <cell r="AG49" t="str">
            <v>Oui</v>
          </cell>
          <cell r="AH49">
            <v>45394</v>
          </cell>
          <cell r="AI49" t="str">
            <v>D</v>
          </cell>
          <cell r="AJ49">
            <v>202</v>
          </cell>
          <cell r="AK49" t="str">
            <v>D</v>
          </cell>
          <cell r="AL49">
            <v>43</v>
          </cell>
          <cell r="AM49" t="str">
            <v>D</v>
          </cell>
          <cell r="AN49" t="str">
            <v/>
          </cell>
          <cell r="AO49" t="str">
            <v>GENOVEXPERT</v>
          </cell>
          <cell r="AP49" t="str">
            <v>NF / GENOVEXPERT / Energie D = 202 ; CO2 D = 43</v>
          </cell>
        </row>
        <row r="50">
          <cell r="C50" t="str">
            <v>1005402</v>
          </cell>
          <cell r="D50">
            <v>1005</v>
          </cell>
          <cell r="E50" t="str">
            <v>7 RUE JEAN DU BELLAY 39 QUAI BOURBON</v>
          </cell>
          <cell r="F50" t="str">
            <v>75004</v>
          </cell>
          <cell r="G50" t="str">
            <v>PARIS</v>
          </cell>
          <cell r="H50" t="str">
            <v>Avant 1947</v>
          </cell>
          <cell r="I50">
            <v>402</v>
          </cell>
          <cell r="J50" t="str">
            <v>2 pièces</v>
          </cell>
          <cell r="K50" t="str">
            <v>00</v>
          </cell>
          <cell r="L50" t="str">
            <v>4</v>
          </cell>
          <cell r="M50">
            <v>47</v>
          </cell>
          <cell r="N50" t="str">
            <v>Entre et 40m² et 80m²</v>
          </cell>
          <cell r="O50" t="str">
            <v>Occupé</v>
          </cell>
          <cell r="P50" t="str">
            <v>SAVIO</v>
          </cell>
          <cell r="Q50">
            <v>42278</v>
          </cell>
          <cell r="R50">
            <v>44470</v>
          </cell>
          <cell r="S50">
            <v>46660</v>
          </cell>
          <cell r="T50" t="str">
            <v xml:space="preserve"> </v>
          </cell>
          <cell r="U50" t="str">
            <v>HABITATION Loi 89</v>
          </cell>
          <cell r="V50"/>
          <cell r="W50"/>
          <cell r="X50"/>
          <cell r="Y50">
            <v>20131.68</v>
          </cell>
          <cell r="Z50">
            <v>428.33361702127661</v>
          </cell>
          <cell r="AA50" t="str">
            <v>n/a</v>
          </cell>
          <cell r="AB50"/>
          <cell r="AC50" t="str">
            <v/>
          </cell>
          <cell r="AD50"/>
          <cell r="AE50" t="str">
            <v>Oui</v>
          </cell>
          <cell r="AF50" t="str">
            <v>Oui</v>
          </cell>
          <cell r="AG50" t="str">
            <v>Oui</v>
          </cell>
          <cell r="AH50">
            <v>44895</v>
          </cell>
          <cell r="AI50" t="str">
            <v>E</v>
          </cell>
          <cell r="AJ50">
            <v>237</v>
          </cell>
          <cell r="AK50" t="str">
            <v>E</v>
          </cell>
          <cell r="AL50">
            <v>51</v>
          </cell>
          <cell r="AM50" t="str">
            <v>E</v>
          </cell>
          <cell r="AN50" t="str">
            <v>01/01/2034</v>
          </cell>
          <cell r="AO50" t="str">
            <v>GENOVEXPERT</v>
          </cell>
          <cell r="AP50" t="str">
            <v>NF / GENOVEXPERT / Energie E = 237 ; CO2 E = 51</v>
          </cell>
        </row>
        <row r="51">
          <cell r="C51" t="str">
            <v>1005501</v>
          </cell>
          <cell r="D51">
            <v>1005</v>
          </cell>
          <cell r="E51" t="str">
            <v>7 RUE JEAN DU BELLAY 39 QUAI BOURBON</v>
          </cell>
          <cell r="F51" t="str">
            <v>75004</v>
          </cell>
          <cell r="G51" t="str">
            <v>PARIS</v>
          </cell>
          <cell r="H51" t="str">
            <v>Avant 1947</v>
          </cell>
          <cell r="I51">
            <v>501</v>
          </cell>
          <cell r="J51" t="str">
            <v>4 pièces</v>
          </cell>
          <cell r="K51" t="str">
            <v>00</v>
          </cell>
          <cell r="L51" t="str">
            <v>5</v>
          </cell>
          <cell r="M51">
            <v>103</v>
          </cell>
          <cell r="N51" t="str">
            <v>Supérieur à plus de 80m²</v>
          </cell>
          <cell r="O51" t="str">
            <v>Occupé</v>
          </cell>
          <cell r="P51" t="str">
            <v>BM PROD représentée par M BLANCHEMAISON Antoine</v>
          </cell>
          <cell r="Q51">
            <v>44319</v>
          </cell>
          <cell r="R51">
            <v>44319</v>
          </cell>
          <cell r="S51">
            <v>46509</v>
          </cell>
          <cell r="T51" t="str">
            <v xml:space="preserve"> </v>
          </cell>
          <cell r="U51" t="str">
            <v>BAIL CODE CIVIL / IL</v>
          </cell>
          <cell r="V51"/>
          <cell r="W51"/>
          <cell r="X51"/>
          <cell r="Y51">
            <v>53254.44</v>
          </cell>
          <cell r="Z51">
            <v>517.03339805825249</v>
          </cell>
          <cell r="AA51" t="str">
            <v>n/a</v>
          </cell>
          <cell r="AB51"/>
          <cell r="AC51" t="str">
            <v/>
          </cell>
          <cell r="AD51"/>
          <cell r="AE51" t="str">
            <v>Oui</v>
          </cell>
          <cell r="AF51" t="str">
            <v>Oui</v>
          </cell>
          <cell r="AG51" t="str">
            <v>Oui</v>
          </cell>
          <cell r="AH51">
            <v>44937</v>
          </cell>
          <cell r="AI51" t="str">
            <v>E</v>
          </cell>
          <cell r="AJ51">
            <v>304</v>
          </cell>
          <cell r="AK51" t="str">
            <v>B</v>
          </cell>
          <cell r="AL51">
            <v>9</v>
          </cell>
          <cell r="AM51" t="str">
            <v>E</v>
          </cell>
          <cell r="AN51" t="str">
            <v>01/01/2034</v>
          </cell>
          <cell r="AO51" t="str">
            <v>GENOVEXPERT</v>
          </cell>
          <cell r="AP51" t="str">
            <v>NF / GENOVEXPERT / Energie E = 304 ; CO2 B = 9</v>
          </cell>
        </row>
        <row r="52">
          <cell r="C52" t="str">
            <v>1005502</v>
          </cell>
          <cell r="D52">
            <v>1005</v>
          </cell>
          <cell r="E52" t="str">
            <v>7 RUE JEAN DU BELLAY 39 QUAI BOURBON</v>
          </cell>
          <cell r="F52" t="str">
            <v>75004</v>
          </cell>
          <cell r="G52" t="str">
            <v>PARIS</v>
          </cell>
          <cell r="H52" t="str">
            <v>Avant 1947</v>
          </cell>
          <cell r="I52">
            <v>502</v>
          </cell>
          <cell r="J52" t="str">
            <v>2 pièces</v>
          </cell>
          <cell r="K52" t="str">
            <v>00</v>
          </cell>
          <cell r="L52" t="str">
            <v>5</v>
          </cell>
          <cell r="M52">
            <v>44</v>
          </cell>
          <cell r="N52" t="str">
            <v>Entre et 40m² et 80m²</v>
          </cell>
          <cell r="O52" t="str">
            <v>Occupé</v>
          </cell>
          <cell r="P52" t="str">
            <v>BOH-MASSON &amp; DINGA MAXIME ET KEVIN</v>
          </cell>
          <cell r="Q52">
            <v>43678</v>
          </cell>
          <cell r="R52">
            <v>43678</v>
          </cell>
          <cell r="S52">
            <v>45869</v>
          </cell>
          <cell r="T52" t="str">
            <v xml:space="preserve"> </v>
          </cell>
          <cell r="U52" t="str">
            <v>HABITATION Loi 89</v>
          </cell>
          <cell r="V52"/>
          <cell r="W52"/>
          <cell r="X52"/>
          <cell r="Y52">
            <v>18949.080000000002</v>
          </cell>
          <cell r="Z52">
            <v>430.66090909090912</v>
          </cell>
          <cell r="AA52" t="str">
            <v>n/a</v>
          </cell>
          <cell r="AB52"/>
          <cell r="AC52" t="str">
            <v/>
          </cell>
          <cell r="AD52"/>
          <cell r="AE52" t="str">
            <v>Oui</v>
          </cell>
          <cell r="AF52" t="str">
            <v>Oui</v>
          </cell>
          <cell r="AG52" t="str">
            <v>Oui</v>
          </cell>
          <cell r="AH52">
            <v>44882</v>
          </cell>
          <cell r="AI52" t="str">
            <v>D</v>
          </cell>
          <cell r="AJ52">
            <v>185</v>
          </cell>
          <cell r="AK52" t="str">
            <v>A</v>
          </cell>
          <cell r="AL52">
            <v>5</v>
          </cell>
          <cell r="AM52" t="str">
            <v>D</v>
          </cell>
          <cell r="AN52" t="str">
            <v/>
          </cell>
          <cell r="AO52" t="str">
            <v>GENOVEXPERT</v>
          </cell>
          <cell r="AP52" t="str">
            <v>NF / GENOVEXPERT / Energie D = 185 ; CO2 A = 5</v>
          </cell>
        </row>
        <row r="53">
          <cell r="C53" t="str">
            <v>1005601</v>
          </cell>
          <cell r="D53">
            <v>1005</v>
          </cell>
          <cell r="E53" t="str">
            <v>7 RUE JEAN DU BELLAY 39 QUAI BOURBON</v>
          </cell>
          <cell r="F53" t="str">
            <v>75004</v>
          </cell>
          <cell r="G53" t="str">
            <v>PARIS</v>
          </cell>
          <cell r="H53" t="str">
            <v>Avant 1947</v>
          </cell>
          <cell r="I53">
            <v>601</v>
          </cell>
          <cell r="J53" t="str">
            <v>4 pièces</v>
          </cell>
          <cell r="K53" t="str">
            <v>00</v>
          </cell>
          <cell r="L53" t="str">
            <v>6</v>
          </cell>
          <cell r="M53">
            <v>84.05</v>
          </cell>
          <cell r="N53" t="str">
            <v>Supérieur à plus de 80m²</v>
          </cell>
          <cell r="O53" t="str">
            <v>Occupé</v>
          </cell>
          <cell r="P53" t="str">
            <v>DUDOGNON Jean François et Isabelle</v>
          </cell>
          <cell r="Q53">
            <v>44818</v>
          </cell>
          <cell r="R53">
            <v>44818</v>
          </cell>
          <cell r="S53">
            <v>47009</v>
          </cell>
          <cell r="T53" t="str">
            <v xml:space="preserve"> </v>
          </cell>
          <cell r="U53" t="str">
            <v>HABITATION Loi 89</v>
          </cell>
          <cell r="V53"/>
          <cell r="W53"/>
          <cell r="X53"/>
          <cell r="Y53">
            <v>42561.96</v>
          </cell>
          <cell r="Z53">
            <v>506.38857822724572</v>
          </cell>
          <cell r="AA53" t="str">
            <v>n/a</v>
          </cell>
          <cell r="AB53"/>
          <cell r="AC53" t="str">
            <v/>
          </cell>
          <cell r="AD53"/>
          <cell r="AE53" t="str">
            <v>Oui</v>
          </cell>
          <cell r="AF53" t="str">
            <v>Oui</v>
          </cell>
          <cell r="AG53" t="str">
            <v>Oui</v>
          </cell>
          <cell r="AH53">
            <v>44732</v>
          </cell>
          <cell r="AI53" t="str">
            <v>D</v>
          </cell>
          <cell r="AJ53">
            <v>196</v>
          </cell>
          <cell r="AK53" t="str">
            <v>B</v>
          </cell>
          <cell r="AL53">
            <v>6</v>
          </cell>
          <cell r="AM53" t="str">
            <v>D</v>
          </cell>
          <cell r="AN53" t="str">
            <v/>
          </cell>
          <cell r="AO53" t="str">
            <v>DEFIM</v>
          </cell>
          <cell r="AP53" t="str">
            <v>NF / DEFIM / Energie D = 196 ; CO2 B = 6</v>
          </cell>
        </row>
        <row r="54">
          <cell r="C54" t="str">
            <v>1005602</v>
          </cell>
          <cell r="D54">
            <v>1005</v>
          </cell>
          <cell r="E54" t="str">
            <v>7 RUE JEAN DU BELLAY 39 QUAI BOURBON</v>
          </cell>
          <cell r="F54" t="str">
            <v>75004</v>
          </cell>
          <cell r="G54" t="str">
            <v>PARIS</v>
          </cell>
          <cell r="H54" t="str">
            <v>Avant 1947</v>
          </cell>
          <cell r="I54">
            <v>602</v>
          </cell>
          <cell r="J54" t="str">
            <v>2 pièces</v>
          </cell>
          <cell r="K54" t="str">
            <v>00</v>
          </cell>
          <cell r="L54" t="str">
            <v>6</v>
          </cell>
          <cell r="M54">
            <v>38</v>
          </cell>
          <cell r="N54" t="str">
            <v>Inférieur à 40m²</v>
          </cell>
          <cell r="O54" t="str">
            <v>Occupé</v>
          </cell>
          <cell r="P54" t="str">
            <v>BRUGUEIROLLE Celia</v>
          </cell>
          <cell r="Q54">
            <v>44684</v>
          </cell>
          <cell r="R54">
            <v>44684</v>
          </cell>
          <cell r="S54">
            <v>46875</v>
          </cell>
          <cell r="T54" t="str">
            <v xml:space="preserve"> </v>
          </cell>
          <cell r="U54" t="str">
            <v>HABITATION Loi 89</v>
          </cell>
          <cell r="V54"/>
          <cell r="W54"/>
          <cell r="X54"/>
          <cell r="Y54">
            <v>16749</v>
          </cell>
          <cell r="Z54">
            <v>440.76315789473682</v>
          </cell>
          <cell r="AA54" t="str">
            <v>n/a</v>
          </cell>
          <cell r="AB54"/>
          <cell r="AC54" t="str">
            <v/>
          </cell>
          <cell r="AD54"/>
          <cell r="AE54" t="str">
            <v>Oui</v>
          </cell>
          <cell r="AF54" t="str">
            <v>Oui</v>
          </cell>
          <cell r="AG54" t="str">
            <v>Oui</v>
          </cell>
          <cell r="AH54">
            <v>44552</v>
          </cell>
          <cell r="AI54" t="str">
            <v>E</v>
          </cell>
          <cell r="AJ54">
            <v>274</v>
          </cell>
          <cell r="AK54" t="str">
            <v>E</v>
          </cell>
          <cell r="AL54">
            <v>54</v>
          </cell>
          <cell r="AM54" t="str">
            <v>E</v>
          </cell>
          <cell r="AN54" t="str">
            <v>01/01/2034</v>
          </cell>
          <cell r="AO54" t="str">
            <v>DEFIM</v>
          </cell>
          <cell r="AP54" t="str">
            <v>NF / DEFIM / Energie E = 274 ; CO2 E = 54</v>
          </cell>
        </row>
        <row r="55">
          <cell r="C55" t="str">
            <v>1007101</v>
          </cell>
          <cell r="D55">
            <v>1007</v>
          </cell>
          <cell r="E55" t="str">
            <v>19/21 RUE NICOLAS CHUQUET</v>
          </cell>
          <cell r="F55" t="str">
            <v>75017</v>
          </cell>
          <cell r="G55" t="str">
            <v>PARIS</v>
          </cell>
          <cell r="H55" t="str">
            <v>Entre 1989 et 2001</v>
          </cell>
          <cell r="I55">
            <v>101</v>
          </cell>
          <cell r="J55" t="str">
            <v>1 pièce</v>
          </cell>
          <cell r="K55" t="str">
            <v>00</v>
          </cell>
          <cell r="L55" t="str">
            <v>RC</v>
          </cell>
          <cell r="M55">
            <v>34</v>
          </cell>
          <cell r="N55" t="str">
            <v>Inférieur à 40m²</v>
          </cell>
          <cell r="O55" t="str">
            <v>Occupé</v>
          </cell>
          <cell r="P55" t="str">
            <v>CABROL Marion</v>
          </cell>
          <cell r="Q55">
            <v>44148</v>
          </cell>
          <cell r="R55">
            <v>44148</v>
          </cell>
          <cell r="S55">
            <v>46338</v>
          </cell>
          <cell r="T55" t="str">
            <v xml:space="preserve"> </v>
          </cell>
          <cell r="U55" t="str">
            <v>HABITATION Loi 89</v>
          </cell>
          <cell r="V55"/>
          <cell r="W55"/>
          <cell r="X55"/>
          <cell r="Y55">
            <v>11323.32</v>
          </cell>
          <cell r="Z55">
            <v>333.03882352941173</v>
          </cell>
          <cell r="AA55" t="str">
            <v>oui</v>
          </cell>
          <cell r="AB55"/>
          <cell r="AC55" t="str">
            <v/>
          </cell>
          <cell r="AD55"/>
          <cell r="AE55" t="str">
            <v>Oui</v>
          </cell>
          <cell r="AF55" t="str">
            <v>Oui</v>
          </cell>
          <cell r="AG55" t="str">
            <v>Oui</v>
          </cell>
          <cell r="AH55">
            <v>44791</v>
          </cell>
          <cell r="AI55" t="str">
            <v>F</v>
          </cell>
          <cell r="AJ55">
            <v>367</v>
          </cell>
          <cell r="AK55" t="str">
            <v>C</v>
          </cell>
          <cell r="AL55">
            <v>11</v>
          </cell>
          <cell r="AM55" t="str">
            <v>F</v>
          </cell>
          <cell r="AN55" t="str">
            <v>01/01/2028</v>
          </cell>
          <cell r="AO55" t="str">
            <v>GENOVEXPERT</v>
          </cell>
          <cell r="AP55" t="str">
            <v>NF / GENOVEXPERT / Energie F = 367 ; CO2 C = 11</v>
          </cell>
        </row>
        <row r="56">
          <cell r="C56" t="str">
            <v>1007111</v>
          </cell>
          <cell r="D56">
            <v>1007</v>
          </cell>
          <cell r="E56" t="str">
            <v>19/21 RUE NICOLAS CHUQUET</v>
          </cell>
          <cell r="F56" t="str">
            <v>75017</v>
          </cell>
          <cell r="G56" t="str">
            <v>PARIS</v>
          </cell>
          <cell r="H56" t="str">
            <v>Entre 1989 et 2001</v>
          </cell>
          <cell r="I56">
            <v>111</v>
          </cell>
          <cell r="J56" t="str">
            <v>4 pièces</v>
          </cell>
          <cell r="K56" t="str">
            <v>00</v>
          </cell>
          <cell r="L56" t="str">
            <v>1</v>
          </cell>
          <cell r="M56">
            <v>87</v>
          </cell>
          <cell r="N56" t="str">
            <v>Supérieur à plus de 80m²</v>
          </cell>
          <cell r="O56" t="str">
            <v>Occupé</v>
          </cell>
          <cell r="P56" t="str">
            <v>COHEN Roger</v>
          </cell>
          <cell r="Q56">
            <v>34700</v>
          </cell>
          <cell r="R56">
            <v>43466</v>
          </cell>
          <cell r="S56">
            <v>45657</v>
          </cell>
          <cell r="T56" t="str">
            <v xml:space="preserve"> </v>
          </cell>
          <cell r="U56" t="str">
            <v>HABITATION Loi 89</v>
          </cell>
          <cell r="V56"/>
          <cell r="W56"/>
          <cell r="X56"/>
          <cell r="Y56">
            <v>25751.279999999999</v>
          </cell>
          <cell r="Z56">
            <v>295.99172413793104</v>
          </cell>
          <cell r="AA56" t="str">
            <v>n/a</v>
          </cell>
          <cell r="AB56"/>
          <cell r="AC56" t="str">
            <v/>
          </cell>
          <cell r="AD56"/>
          <cell r="AE56" t="str">
            <v>Oui</v>
          </cell>
          <cell r="AF56" t="str">
            <v>Oui</v>
          </cell>
          <cell r="AG56" t="str">
            <v>Oui</v>
          </cell>
          <cell r="AH56">
            <v>44790</v>
          </cell>
          <cell r="AI56" t="str">
            <v>C</v>
          </cell>
          <cell r="AJ56">
            <v>179</v>
          </cell>
          <cell r="AK56" t="str">
            <v>A</v>
          </cell>
          <cell r="AL56">
            <v>5</v>
          </cell>
          <cell r="AM56" t="str">
            <v>C</v>
          </cell>
          <cell r="AN56" t="str">
            <v/>
          </cell>
          <cell r="AO56" t="str">
            <v>GENOVEXPERT</v>
          </cell>
          <cell r="AP56" t="str">
            <v>NF / GENOVEXPERT / Energie C = 179 ; CO2 A = 5</v>
          </cell>
        </row>
        <row r="57">
          <cell r="C57" t="str">
            <v>1007112</v>
          </cell>
          <cell r="D57">
            <v>1007</v>
          </cell>
          <cell r="E57" t="str">
            <v>19/21 RUE NICOLAS CHUQUET</v>
          </cell>
          <cell r="F57" t="str">
            <v>75017</v>
          </cell>
          <cell r="G57" t="str">
            <v>PARIS</v>
          </cell>
          <cell r="H57" t="str">
            <v>Entre 1989 et 2001</v>
          </cell>
          <cell r="I57">
            <v>112</v>
          </cell>
          <cell r="J57" t="str">
            <v>5 pièces</v>
          </cell>
          <cell r="K57" t="str">
            <v>00</v>
          </cell>
          <cell r="L57" t="str">
            <v>1</v>
          </cell>
          <cell r="M57">
            <v>101.3</v>
          </cell>
          <cell r="N57" t="str">
            <v>Supérieur à plus de 80m²</v>
          </cell>
          <cell r="O57" t="str">
            <v>Occupé</v>
          </cell>
          <cell r="P57" t="str">
            <v>GLIEBOVA MARIIA</v>
          </cell>
          <cell r="Q57">
            <v>42233</v>
          </cell>
          <cell r="R57">
            <v>44425</v>
          </cell>
          <cell r="S57">
            <v>46615</v>
          </cell>
          <cell r="T57" t="str">
            <v xml:space="preserve"> </v>
          </cell>
          <cell r="U57" t="str">
            <v>HABITATION Loi 89</v>
          </cell>
          <cell r="V57"/>
          <cell r="W57"/>
          <cell r="X57"/>
          <cell r="Y57">
            <v>30292.92</v>
          </cell>
          <cell r="Z57">
            <v>299.04165844027642</v>
          </cell>
          <cell r="AA57" t="str">
            <v>n/a</v>
          </cell>
          <cell r="AB57"/>
          <cell r="AC57" t="str">
            <v/>
          </cell>
          <cell r="AD57"/>
          <cell r="AE57" t="str">
            <v>Oui</v>
          </cell>
          <cell r="AF57" t="str">
            <v>Oui</v>
          </cell>
          <cell r="AG57" t="str">
            <v>Oui</v>
          </cell>
          <cell r="AH57">
            <v>44867</v>
          </cell>
          <cell r="AI57" t="str">
            <v>D</v>
          </cell>
          <cell r="AJ57">
            <v>183</v>
          </cell>
          <cell r="AK57" t="str">
            <v>A</v>
          </cell>
          <cell r="AL57">
            <v>5</v>
          </cell>
          <cell r="AM57" t="str">
            <v>D</v>
          </cell>
          <cell r="AN57" t="str">
            <v/>
          </cell>
          <cell r="AO57" t="str">
            <v>GENOVEXPERT</v>
          </cell>
          <cell r="AP57" t="str">
            <v>NF / GENOVEXPERT / Energie D = 183 ; CO2 A = 5</v>
          </cell>
        </row>
        <row r="58">
          <cell r="C58" t="str">
            <v>1007121</v>
          </cell>
          <cell r="D58">
            <v>1007</v>
          </cell>
          <cell r="E58" t="str">
            <v>19/21 RUE NICOLAS CHUQUET</v>
          </cell>
          <cell r="F58" t="str">
            <v>75017</v>
          </cell>
          <cell r="G58" t="str">
            <v>PARIS</v>
          </cell>
          <cell r="H58" t="str">
            <v>Entre 1989 et 2001</v>
          </cell>
          <cell r="I58">
            <v>121</v>
          </cell>
          <cell r="J58" t="str">
            <v>4 pièces</v>
          </cell>
          <cell r="K58" t="str">
            <v>00</v>
          </cell>
          <cell r="L58" t="str">
            <v>2</v>
          </cell>
          <cell r="M58">
            <v>88.5</v>
          </cell>
          <cell r="N58" t="str">
            <v>Supérieur à plus de 80m²</v>
          </cell>
          <cell r="O58" t="str">
            <v>Disponible</v>
          </cell>
          <cell r="P58" t="str">
            <v/>
          </cell>
          <cell r="Q58" t="str">
            <v xml:space="preserve"> </v>
          </cell>
          <cell r="R58" t="str">
            <v xml:space="preserve"> </v>
          </cell>
          <cell r="S58" t="str">
            <v xml:space="preserve"> </v>
          </cell>
          <cell r="T58" t="str">
            <v xml:space="preserve"> </v>
          </cell>
          <cell r="U58" t="str">
            <v xml:space="preserve"> </v>
          </cell>
          <cell r="V58"/>
          <cell r="W58"/>
          <cell r="X58"/>
          <cell r="Y58">
            <v>28249.199999999997</v>
          </cell>
          <cell r="Z58">
            <v>319.2</v>
          </cell>
          <cell r="AA58" t="str">
            <v>n/a</v>
          </cell>
          <cell r="AB58"/>
          <cell r="AC58" t="str">
            <v/>
          </cell>
          <cell r="AD58"/>
          <cell r="AE58" t="str">
            <v>Oui</v>
          </cell>
          <cell r="AF58" t="str">
            <v>Oui</v>
          </cell>
          <cell r="AG58" t="str">
            <v>Oui</v>
          </cell>
          <cell r="AH58">
            <v>44867</v>
          </cell>
          <cell r="AI58" t="str">
            <v>D</v>
          </cell>
          <cell r="AJ58">
            <v>216</v>
          </cell>
          <cell r="AK58" t="str">
            <v>B</v>
          </cell>
          <cell r="AL58">
            <v>7</v>
          </cell>
          <cell r="AM58" t="str">
            <v>D</v>
          </cell>
          <cell r="AN58" t="str">
            <v/>
          </cell>
          <cell r="AO58" t="str">
            <v>GENOVEXPERT</v>
          </cell>
          <cell r="AP58" t="str">
            <v>NF / GENOVEXPERT / Energie D = 216 ; CO2 B = 7</v>
          </cell>
        </row>
        <row r="59">
          <cell r="C59" t="str">
            <v>1007122</v>
          </cell>
          <cell r="D59">
            <v>1007</v>
          </cell>
          <cell r="E59" t="str">
            <v>19/21 RUE NICOLAS CHUQUET</v>
          </cell>
          <cell r="F59" t="str">
            <v>75017</v>
          </cell>
          <cell r="G59" t="str">
            <v>PARIS</v>
          </cell>
          <cell r="H59" t="str">
            <v>Entre 1989 et 2001</v>
          </cell>
          <cell r="I59">
            <v>122</v>
          </cell>
          <cell r="J59" t="str">
            <v>5 pièces</v>
          </cell>
          <cell r="K59" t="str">
            <v>00</v>
          </cell>
          <cell r="L59" t="str">
            <v>2</v>
          </cell>
          <cell r="M59">
            <v>103</v>
          </cell>
          <cell r="N59" t="str">
            <v>Supérieur à plus de 80m²</v>
          </cell>
          <cell r="O59" t="str">
            <v>Occupé</v>
          </cell>
          <cell r="P59" t="str">
            <v>SUISSA Kevin ZAGHDOUN Sharon</v>
          </cell>
          <cell r="Q59">
            <v>45243</v>
          </cell>
          <cell r="R59">
            <v>45243</v>
          </cell>
          <cell r="S59">
            <v>47434</v>
          </cell>
          <cell r="T59" t="str">
            <v xml:space="preserve"> </v>
          </cell>
          <cell r="U59" t="str">
            <v>HABITATION Loi 89</v>
          </cell>
          <cell r="V59"/>
          <cell r="W59"/>
          <cell r="X59"/>
          <cell r="Y59">
            <v>30036</v>
          </cell>
          <cell r="Z59">
            <v>291.61165048543688</v>
          </cell>
          <cell r="AA59" t="str">
            <v>n/a</v>
          </cell>
          <cell r="AB59"/>
          <cell r="AC59" t="str">
            <v/>
          </cell>
          <cell r="AD59"/>
          <cell r="AE59" t="str">
            <v>Oui</v>
          </cell>
          <cell r="AF59" t="str">
            <v>Oui</v>
          </cell>
          <cell r="AG59" t="str">
            <v>Oui</v>
          </cell>
          <cell r="AH59">
            <v>44867</v>
          </cell>
          <cell r="AI59" t="str">
            <v>D</v>
          </cell>
          <cell r="AJ59">
            <v>187</v>
          </cell>
          <cell r="AK59" t="str">
            <v>B</v>
          </cell>
          <cell r="AL59">
            <v>6</v>
          </cell>
          <cell r="AM59" t="str">
            <v>D</v>
          </cell>
          <cell r="AN59" t="str">
            <v/>
          </cell>
          <cell r="AO59" t="str">
            <v>GENOVEXPERT</v>
          </cell>
          <cell r="AP59" t="str">
            <v>NF / GENOVEXPERT / Energie D = 187 ; CO2 B = 6</v>
          </cell>
        </row>
        <row r="60">
          <cell r="C60" t="str">
            <v>1007131</v>
          </cell>
          <cell r="D60">
            <v>1007</v>
          </cell>
          <cell r="E60" t="str">
            <v>19/21 RUE NICOLAS CHUQUET</v>
          </cell>
          <cell r="F60" t="str">
            <v>75017</v>
          </cell>
          <cell r="G60" t="str">
            <v>PARIS</v>
          </cell>
          <cell r="H60" t="str">
            <v>Entre 1989 et 2001</v>
          </cell>
          <cell r="I60">
            <v>131</v>
          </cell>
          <cell r="J60" t="str">
            <v>4 pièces</v>
          </cell>
          <cell r="K60" t="str">
            <v>00</v>
          </cell>
          <cell r="L60" t="str">
            <v>3</v>
          </cell>
          <cell r="M60">
            <v>88.5</v>
          </cell>
          <cell r="N60" t="str">
            <v>Supérieur à plus de 80m²</v>
          </cell>
          <cell r="O60" t="str">
            <v>Occupé</v>
          </cell>
          <cell r="P60" t="str">
            <v>BOURGEOIS / SORBA NICOLAS ET SANDY</v>
          </cell>
          <cell r="Q60">
            <v>42608</v>
          </cell>
          <cell r="R60">
            <v>44799</v>
          </cell>
          <cell r="S60">
            <v>46990</v>
          </cell>
          <cell r="T60" t="str">
            <v xml:space="preserve"> </v>
          </cell>
          <cell r="U60" t="str">
            <v>HABITATION Loi 89</v>
          </cell>
          <cell r="V60"/>
          <cell r="W60"/>
          <cell r="X60"/>
          <cell r="Y60">
            <v>25030.92</v>
          </cell>
          <cell r="Z60">
            <v>282.8352542372881</v>
          </cell>
          <cell r="AA60" t="str">
            <v>n/a</v>
          </cell>
          <cell r="AB60">
            <v>133.93</v>
          </cell>
          <cell r="AC60" t="str">
            <v/>
          </cell>
          <cell r="AD60" t="e">
            <v>#REF!</v>
          </cell>
          <cell r="AE60" t="str">
            <v>Oui</v>
          </cell>
          <cell r="AF60" t="str">
            <v>Oui</v>
          </cell>
          <cell r="AG60" t="str">
            <v>Oui</v>
          </cell>
          <cell r="AH60">
            <v>44867</v>
          </cell>
          <cell r="AI60" t="str">
            <v>D</v>
          </cell>
          <cell r="AJ60">
            <v>189</v>
          </cell>
          <cell r="AK60" t="str">
            <v>B</v>
          </cell>
          <cell r="AL60">
            <v>6</v>
          </cell>
          <cell r="AM60" t="str">
            <v>D</v>
          </cell>
          <cell r="AN60" t="str">
            <v/>
          </cell>
          <cell r="AO60" t="str">
            <v>GENOVEXPERT</v>
          </cell>
          <cell r="AP60" t="str">
            <v>NF / GENOVEXPERT / Energie D = 189 ; CO2 B = 6</v>
          </cell>
        </row>
        <row r="61">
          <cell r="C61" t="str">
            <v>1007132</v>
          </cell>
          <cell r="D61">
            <v>1007</v>
          </cell>
          <cell r="E61" t="str">
            <v>19/21 RUE NICOLAS CHUQUET</v>
          </cell>
          <cell r="F61" t="str">
            <v>75017</v>
          </cell>
          <cell r="G61" t="str">
            <v>PARIS</v>
          </cell>
          <cell r="H61" t="str">
            <v>Entre 1989 et 2001</v>
          </cell>
          <cell r="I61">
            <v>132</v>
          </cell>
          <cell r="J61" t="str">
            <v>5 pièces</v>
          </cell>
          <cell r="K61" t="str">
            <v>00</v>
          </cell>
          <cell r="L61" t="str">
            <v>3</v>
          </cell>
          <cell r="M61">
            <v>103</v>
          </cell>
          <cell r="N61" t="str">
            <v>Supérieur à plus de 80m²</v>
          </cell>
          <cell r="O61" t="str">
            <v>Occupé</v>
          </cell>
          <cell r="P61" t="str">
            <v>GONCALVES Michel &amp; BERTONI Pascale</v>
          </cell>
          <cell r="Q61">
            <v>45036</v>
          </cell>
          <cell r="R61">
            <v>45036</v>
          </cell>
          <cell r="S61">
            <v>47227</v>
          </cell>
          <cell r="T61" t="str">
            <v xml:space="preserve"> </v>
          </cell>
          <cell r="U61" t="str">
            <v>HABITATION Loi 89</v>
          </cell>
          <cell r="V61"/>
          <cell r="W61"/>
          <cell r="X61"/>
          <cell r="Y61">
            <v>33756.600000000013</v>
          </cell>
          <cell r="Z61">
            <v>327.7339805825244</v>
          </cell>
          <cell r="AA61" t="str">
            <v>n/a</v>
          </cell>
          <cell r="AB61"/>
          <cell r="AC61" t="str">
            <v/>
          </cell>
          <cell r="AD61"/>
          <cell r="AE61" t="str">
            <v>Oui</v>
          </cell>
          <cell r="AF61" t="str">
            <v>Oui</v>
          </cell>
          <cell r="AG61" t="str">
            <v>Oui</v>
          </cell>
          <cell r="AH61">
            <v>44922</v>
          </cell>
          <cell r="AI61" t="str">
            <v>D</v>
          </cell>
          <cell r="AJ61">
            <v>189</v>
          </cell>
          <cell r="AK61" t="str">
            <v>B</v>
          </cell>
          <cell r="AL61">
            <v>6</v>
          </cell>
          <cell r="AM61" t="str">
            <v>D</v>
          </cell>
          <cell r="AN61" t="str">
            <v/>
          </cell>
          <cell r="AO61" t="str">
            <v>GENOVEXPERT</v>
          </cell>
          <cell r="AP61" t="str">
            <v>NF / GENOVEXPERT / Energie D = 189 ; CO2 B = 6</v>
          </cell>
        </row>
        <row r="62">
          <cell r="C62" t="str">
            <v>1007141</v>
          </cell>
          <cell r="D62">
            <v>1007</v>
          </cell>
          <cell r="E62" t="str">
            <v>19/21 RUE NICOLAS CHUQUET</v>
          </cell>
          <cell r="F62" t="str">
            <v>75017</v>
          </cell>
          <cell r="G62" t="str">
            <v>PARIS</v>
          </cell>
          <cell r="H62" t="str">
            <v>Entre 1989 et 2001</v>
          </cell>
          <cell r="I62">
            <v>141</v>
          </cell>
          <cell r="J62" t="str">
            <v>4 pièces</v>
          </cell>
          <cell r="K62" t="str">
            <v>00</v>
          </cell>
          <cell r="L62" t="str">
            <v>4</v>
          </cell>
          <cell r="M62">
            <v>91.13</v>
          </cell>
          <cell r="N62" t="str">
            <v>Supérieur à plus de 80m²</v>
          </cell>
          <cell r="O62" t="str">
            <v>Occupé</v>
          </cell>
          <cell r="P62" t="str">
            <v>ROYAL BOULEVARD PR Y LOGER MR/MME NAHUM MOATTY</v>
          </cell>
          <cell r="Q62">
            <v>43444</v>
          </cell>
          <cell r="R62">
            <v>44540</v>
          </cell>
          <cell r="S62">
            <v>45635</v>
          </cell>
          <cell r="T62" t="str">
            <v xml:space="preserve"> </v>
          </cell>
          <cell r="U62" t="str">
            <v>BAIL CODE CIVIL / IL</v>
          </cell>
          <cell r="V62"/>
          <cell r="W62"/>
          <cell r="X62"/>
          <cell r="Y62">
            <v>33068.639999999999</v>
          </cell>
          <cell r="Z62">
            <v>362.8732579831011</v>
          </cell>
          <cell r="AA62" t="str">
            <v>n/a</v>
          </cell>
          <cell r="AB62"/>
          <cell r="AC62" t="str">
            <v/>
          </cell>
          <cell r="AD62"/>
          <cell r="AE62" t="str">
            <v>Oui</v>
          </cell>
          <cell r="AF62" t="str">
            <v>Oui</v>
          </cell>
          <cell r="AG62" t="str">
            <v>Oui</v>
          </cell>
          <cell r="AH62">
            <v>44897</v>
          </cell>
          <cell r="AI62" t="str">
            <v>D</v>
          </cell>
          <cell r="AJ62">
            <v>180</v>
          </cell>
          <cell r="AK62" t="str">
            <v>A</v>
          </cell>
          <cell r="AL62">
            <v>5</v>
          </cell>
          <cell r="AM62" t="str">
            <v>D</v>
          </cell>
          <cell r="AN62" t="str">
            <v/>
          </cell>
          <cell r="AO62" t="str">
            <v>GENOVEXPERT</v>
          </cell>
          <cell r="AP62" t="str">
            <v>NF / GENOVEXPERT / Energie D = 180 ; CO2 A = 5</v>
          </cell>
        </row>
        <row r="63">
          <cell r="C63" t="str">
            <v>1007142</v>
          </cell>
          <cell r="D63">
            <v>1007</v>
          </cell>
          <cell r="E63" t="str">
            <v>19/21 RUE NICOLAS CHUQUET</v>
          </cell>
          <cell r="F63" t="str">
            <v>75017</v>
          </cell>
          <cell r="G63" t="str">
            <v>PARIS</v>
          </cell>
          <cell r="H63" t="str">
            <v>Entre 1989 et 2001</v>
          </cell>
          <cell r="I63">
            <v>142</v>
          </cell>
          <cell r="J63" t="str">
            <v>5 pièces</v>
          </cell>
          <cell r="K63" t="str">
            <v>00</v>
          </cell>
          <cell r="L63" t="str">
            <v>4</v>
          </cell>
          <cell r="M63">
            <v>103</v>
          </cell>
          <cell r="N63" t="str">
            <v>Supérieur à plus de 80m²</v>
          </cell>
          <cell r="O63" t="str">
            <v>Occupé</v>
          </cell>
          <cell r="P63" t="str">
            <v>SAADOUN Lucien SAADOUN née KSOUDA Jihane</v>
          </cell>
          <cell r="Q63">
            <v>40283</v>
          </cell>
          <cell r="R63">
            <v>44666</v>
          </cell>
          <cell r="S63">
            <v>46857</v>
          </cell>
          <cell r="T63" t="str">
            <v xml:space="preserve"> </v>
          </cell>
          <cell r="U63" t="str">
            <v>HABITATION Loi 89</v>
          </cell>
          <cell r="V63"/>
          <cell r="W63"/>
          <cell r="X63"/>
          <cell r="Y63">
            <v>32883.96</v>
          </cell>
          <cell r="Z63">
            <v>319.26174757281552</v>
          </cell>
          <cell r="AA63" t="str">
            <v>n/a</v>
          </cell>
          <cell r="AB63"/>
          <cell r="AC63" t="str">
            <v/>
          </cell>
          <cell r="AD63"/>
          <cell r="AE63" t="str">
            <v>Oui</v>
          </cell>
          <cell r="AF63" t="str">
            <v>Oui</v>
          </cell>
          <cell r="AG63" t="str">
            <v>Oui</v>
          </cell>
          <cell r="AH63">
            <v>44867</v>
          </cell>
          <cell r="AI63" t="str">
            <v>D</v>
          </cell>
          <cell r="AJ63">
            <v>183</v>
          </cell>
          <cell r="AK63" t="str">
            <v>A</v>
          </cell>
          <cell r="AL63">
            <v>5</v>
          </cell>
          <cell r="AM63" t="str">
            <v>D</v>
          </cell>
          <cell r="AN63" t="str">
            <v/>
          </cell>
          <cell r="AO63" t="str">
            <v>GENOVEXPERT</v>
          </cell>
          <cell r="AP63" t="str">
            <v>NF / GENOVEXPERT / Energie D = 183 ; CO2 A = 5</v>
          </cell>
        </row>
        <row r="64">
          <cell r="C64" t="str">
            <v>1007151</v>
          </cell>
          <cell r="D64">
            <v>1007</v>
          </cell>
          <cell r="E64" t="str">
            <v>19/21 RUE NICOLAS CHUQUET</v>
          </cell>
          <cell r="F64" t="str">
            <v>75017</v>
          </cell>
          <cell r="G64" t="str">
            <v>PARIS</v>
          </cell>
          <cell r="H64" t="str">
            <v>Entre 1989 et 2001</v>
          </cell>
          <cell r="I64">
            <v>151</v>
          </cell>
          <cell r="J64" t="str">
            <v>4 pièces</v>
          </cell>
          <cell r="K64" t="str">
            <v>00</v>
          </cell>
          <cell r="L64" t="str">
            <v>5</v>
          </cell>
          <cell r="M64">
            <v>89</v>
          </cell>
          <cell r="N64" t="str">
            <v>Supérieur à plus de 80m²</v>
          </cell>
          <cell r="O64" t="str">
            <v>Occupé</v>
          </cell>
          <cell r="P64" t="str">
            <v>COLLET ALBERT ET MARIE-PIERRE</v>
          </cell>
          <cell r="Q64">
            <v>42552</v>
          </cell>
          <cell r="R64">
            <v>44743</v>
          </cell>
          <cell r="S64">
            <v>46934</v>
          </cell>
          <cell r="T64" t="str">
            <v xml:space="preserve"> </v>
          </cell>
          <cell r="U64" t="str">
            <v>HABITATION Loi 89</v>
          </cell>
          <cell r="V64"/>
          <cell r="W64"/>
          <cell r="X64"/>
          <cell r="Y64">
            <v>28984.68</v>
          </cell>
          <cell r="Z64">
            <v>325.67056179775284</v>
          </cell>
          <cell r="AA64" t="str">
            <v>n/a</v>
          </cell>
          <cell r="AB64"/>
          <cell r="AC64" t="str">
            <v/>
          </cell>
          <cell r="AD64"/>
          <cell r="AE64" t="str">
            <v>Oui</v>
          </cell>
          <cell r="AF64" t="str">
            <v>Oui</v>
          </cell>
          <cell r="AG64" t="str">
            <v>Oui</v>
          </cell>
          <cell r="AH64">
            <v>44867</v>
          </cell>
          <cell r="AI64" t="str">
            <v>D</v>
          </cell>
          <cell r="AJ64">
            <v>194</v>
          </cell>
          <cell r="AK64" t="str">
            <v>B</v>
          </cell>
          <cell r="AL64">
            <v>6</v>
          </cell>
          <cell r="AM64" t="str">
            <v>D</v>
          </cell>
          <cell r="AN64" t="str">
            <v/>
          </cell>
          <cell r="AO64" t="str">
            <v>GENOVEXPERT</v>
          </cell>
          <cell r="AP64" t="str">
            <v>NF / GENOVEXPERT / Energie D = 194 ; CO2 B = 6</v>
          </cell>
        </row>
        <row r="65">
          <cell r="C65" t="str">
            <v>1007152</v>
          </cell>
          <cell r="D65">
            <v>1007</v>
          </cell>
          <cell r="E65" t="str">
            <v>19/21 RUE NICOLAS CHUQUET</v>
          </cell>
          <cell r="F65" t="str">
            <v>75017</v>
          </cell>
          <cell r="G65" t="str">
            <v>PARIS</v>
          </cell>
          <cell r="H65" t="str">
            <v>Entre 1989 et 2001</v>
          </cell>
          <cell r="I65">
            <v>152</v>
          </cell>
          <cell r="J65" t="str">
            <v>5 pièces</v>
          </cell>
          <cell r="K65" t="str">
            <v>00</v>
          </cell>
          <cell r="L65" t="str">
            <v>5</v>
          </cell>
          <cell r="M65">
            <v>101.3</v>
          </cell>
          <cell r="N65" t="str">
            <v>Supérieur à plus de 80m²</v>
          </cell>
          <cell r="O65" t="str">
            <v>Occupé</v>
          </cell>
          <cell r="P65" t="str">
            <v>LONGCHAMP AM</v>
          </cell>
          <cell r="Q65">
            <v>43761</v>
          </cell>
          <cell r="R65">
            <v>44857</v>
          </cell>
          <cell r="S65">
            <v>45952</v>
          </cell>
          <cell r="T65" t="str">
            <v xml:space="preserve"> </v>
          </cell>
          <cell r="U65" t="str">
            <v>BAIL CODE CIVIL / IL</v>
          </cell>
          <cell r="V65"/>
          <cell r="W65"/>
          <cell r="X65"/>
          <cell r="Y65">
            <v>32995.08</v>
          </cell>
          <cell r="Z65">
            <v>325.716485686081</v>
          </cell>
          <cell r="AA65" t="str">
            <v>n/a</v>
          </cell>
          <cell r="AB65"/>
          <cell r="AC65" t="str">
            <v/>
          </cell>
          <cell r="AD65"/>
          <cell r="AE65" t="str">
            <v>Oui</v>
          </cell>
          <cell r="AF65"/>
          <cell r="AG65" t="str">
            <v>Non</v>
          </cell>
          <cell r="AH65">
            <v>43685</v>
          </cell>
          <cell r="AI65" t="str">
            <v>C</v>
          </cell>
          <cell r="AJ65">
            <v>138</v>
          </cell>
          <cell r="AK65" t="str">
            <v>B</v>
          </cell>
          <cell r="AL65">
            <v>7</v>
          </cell>
          <cell r="AM65" t="str">
            <v>C</v>
          </cell>
          <cell r="AN65" t="str">
            <v/>
          </cell>
          <cell r="AO65" t="str">
            <v>QUALICONSULT IMMOBILIER</v>
          </cell>
          <cell r="AP65" t="str">
            <v>AF / QUALICONSULT IMMOBILIER / Energie C = 138 ; CO2 B = 7</v>
          </cell>
        </row>
        <row r="66">
          <cell r="C66" t="str">
            <v>1007161</v>
          </cell>
          <cell r="D66">
            <v>1007</v>
          </cell>
          <cell r="E66" t="str">
            <v>19/21 RUE NICOLAS CHUQUET</v>
          </cell>
          <cell r="F66" t="str">
            <v>75017</v>
          </cell>
          <cell r="G66" t="str">
            <v>PARIS</v>
          </cell>
          <cell r="H66" t="str">
            <v>Entre 1989 et 2001</v>
          </cell>
          <cell r="I66">
            <v>161</v>
          </cell>
          <cell r="J66" t="str">
            <v>9 pièces et +</v>
          </cell>
          <cell r="K66" t="str">
            <v>00</v>
          </cell>
          <cell r="L66" t="str">
            <v>6</v>
          </cell>
          <cell r="M66">
            <v>124</v>
          </cell>
          <cell r="N66" t="str">
            <v>Supérieur à plus de 80m²</v>
          </cell>
          <cell r="O66" t="str">
            <v>Disponible</v>
          </cell>
          <cell r="P66" t="str">
            <v/>
          </cell>
          <cell r="Q66" t="str">
            <v xml:space="preserve"> </v>
          </cell>
          <cell r="R66" t="str">
            <v xml:space="preserve"> </v>
          </cell>
          <cell r="S66" t="str">
            <v xml:space="preserve"> </v>
          </cell>
          <cell r="T66" t="str">
            <v xml:space="preserve"> </v>
          </cell>
          <cell r="U66" t="str">
            <v xml:space="preserve"> </v>
          </cell>
          <cell r="V66"/>
          <cell r="W66"/>
          <cell r="X66"/>
          <cell r="Y66">
            <v>41400.71999999995</v>
          </cell>
          <cell r="Z66">
            <v>333.87677419354799</v>
          </cell>
          <cell r="AA66" t="str">
            <v>n/a</v>
          </cell>
          <cell r="AB66"/>
          <cell r="AC66" t="str">
            <v/>
          </cell>
          <cell r="AD66"/>
          <cell r="AE66" t="str">
            <v>Oui</v>
          </cell>
          <cell r="AF66" t="str">
            <v>Oui</v>
          </cell>
          <cell r="AG66" t="str">
            <v>Oui</v>
          </cell>
          <cell r="AH66">
            <v>44867</v>
          </cell>
          <cell r="AI66" t="str">
            <v>D</v>
          </cell>
          <cell r="AJ66">
            <v>234</v>
          </cell>
          <cell r="AK66" t="str">
            <v>B</v>
          </cell>
          <cell r="AL66">
            <v>7</v>
          </cell>
          <cell r="AM66" t="str">
            <v>D</v>
          </cell>
          <cell r="AN66" t="str">
            <v/>
          </cell>
          <cell r="AO66" t="str">
            <v>GENOVEXPERT</v>
          </cell>
          <cell r="AP66" t="str">
            <v>NF / GENOVEXPERT / Energie D = 234 ; CO2 B = 7</v>
          </cell>
        </row>
        <row r="67">
          <cell r="C67" t="str">
            <v>1007162</v>
          </cell>
          <cell r="D67">
            <v>1007</v>
          </cell>
          <cell r="E67" t="str">
            <v>19/21 RUE NICOLAS CHUQUET</v>
          </cell>
          <cell r="F67" t="str">
            <v>75017</v>
          </cell>
          <cell r="G67" t="str">
            <v>PARIS</v>
          </cell>
          <cell r="H67" t="str">
            <v>Entre 1989 et 2001</v>
          </cell>
          <cell r="I67">
            <v>162</v>
          </cell>
          <cell r="J67" t="str">
            <v>9 pièces et +</v>
          </cell>
          <cell r="K67" t="str">
            <v>00</v>
          </cell>
          <cell r="L67" t="str">
            <v>6</v>
          </cell>
          <cell r="M67">
            <v>118</v>
          </cell>
          <cell r="N67" t="str">
            <v>Supérieur à plus de 80m²</v>
          </cell>
          <cell r="O67" t="str">
            <v>Occupé</v>
          </cell>
          <cell r="P67" t="str">
            <v>ASSERAF Michael &amp; Delphine</v>
          </cell>
          <cell r="Q67">
            <v>45142</v>
          </cell>
          <cell r="R67">
            <v>45142</v>
          </cell>
          <cell r="S67">
            <v>47333</v>
          </cell>
          <cell r="T67" t="str">
            <v xml:space="preserve"> </v>
          </cell>
          <cell r="U67" t="str">
            <v>HABITATION Loi 89</v>
          </cell>
          <cell r="V67"/>
          <cell r="W67"/>
          <cell r="X67"/>
          <cell r="Y67">
            <v>38160</v>
          </cell>
          <cell r="Z67">
            <v>323.38983050847457</v>
          </cell>
          <cell r="AA67" t="str">
            <v>n/a</v>
          </cell>
          <cell r="AB67"/>
          <cell r="AC67" t="str">
            <v/>
          </cell>
          <cell r="AD67"/>
          <cell r="AE67" t="str">
            <v>Oui</v>
          </cell>
          <cell r="AF67" t="str">
            <v>Oui</v>
          </cell>
          <cell r="AG67" t="str">
            <v>Oui</v>
          </cell>
          <cell r="AH67">
            <v>44867</v>
          </cell>
          <cell r="AI67" t="str">
            <v>D</v>
          </cell>
          <cell r="AJ67">
            <v>226</v>
          </cell>
          <cell r="AK67" t="str">
            <v>D</v>
          </cell>
          <cell r="AL67">
            <v>7</v>
          </cell>
          <cell r="AM67" t="str">
            <v>D</v>
          </cell>
          <cell r="AN67" t="str">
            <v/>
          </cell>
          <cell r="AO67" t="str">
            <v>GENOVEXPERT</v>
          </cell>
          <cell r="AP67" t="str">
            <v>NF / GENOVEXPERT / Energie D = 226 ; CO2 D = 7</v>
          </cell>
        </row>
        <row r="68">
          <cell r="C68" t="str">
            <v>1007201</v>
          </cell>
          <cell r="D68">
            <v>1007</v>
          </cell>
          <cell r="E68" t="str">
            <v>19/21 RUE NICOLAS CHUQUET</v>
          </cell>
          <cell r="F68" t="str">
            <v>75017</v>
          </cell>
          <cell r="G68" t="str">
            <v>PARIS</v>
          </cell>
          <cell r="H68" t="str">
            <v>Entre 1989 et 2001</v>
          </cell>
          <cell r="I68">
            <v>201</v>
          </cell>
          <cell r="J68" t="str">
            <v>4 pièces</v>
          </cell>
          <cell r="K68" t="str">
            <v>00</v>
          </cell>
          <cell r="L68" t="str">
            <v>RC</v>
          </cell>
          <cell r="M68">
            <v>82</v>
          </cell>
          <cell r="N68" t="str">
            <v>Supérieur à plus de 80m²</v>
          </cell>
          <cell r="O68" t="str">
            <v>Occupé</v>
          </cell>
          <cell r="P68" t="str">
            <v>DRAY GERARD POUR Y LOGER MME HASSAN</v>
          </cell>
          <cell r="Q68">
            <v>42583</v>
          </cell>
          <cell r="R68">
            <v>44774</v>
          </cell>
          <cell r="S68">
            <v>46965</v>
          </cell>
          <cell r="T68" t="str">
            <v xml:space="preserve"> </v>
          </cell>
          <cell r="U68" t="str">
            <v>BAIL CODE CIVIL / IL</v>
          </cell>
          <cell r="V68"/>
          <cell r="W68"/>
          <cell r="X68"/>
          <cell r="Y68">
            <v>30402.720000000001</v>
          </cell>
          <cell r="Z68">
            <v>370.76487804878047</v>
          </cell>
          <cell r="AA68" t="str">
            <v>n/a</v>
          </cell>
          <cell r="AB68"/>
          <cell r="AC68" t="str">
            <v/>
          </cell>
          <cell r="AD68"/>
          <cell r="AE68" t="str">
            <v>Oui</v>
          </cell>
          <cell r="AF68" t="str">
            <v>Oui</v>
          </cell>
          <cell r="AG68" t="str">
            <v>Oui</v>
          </cell>
          <cell r="AH68">
            <v>44867</v>
          </cell>
          <cell r="AI68" t="str">
            <v>D</v>
          </cell>
          <cell r="AJ68">
            <v>206</v>
          </cell>
          <cell r="AK68" t="str">
            <v>B</v>
          </cell>
          <cell r="AL68">
            <v>6</v>
          </cell>
          <cell r="AM68" t="str">
            <v>D</v>
          </cell>
          <cell r="AN68" t="str">
            <v/>
          </cell>
          <cell r="AO68" t="str">
            <v>GENOVEXPERT</v>
          </cell>
          <cell r="AP68" t="str">
            <v>NF / GENOVEXPERT / Energie D = 206 ; CO2 B = 6</v>
          </cell>
        </row>
        <row r="69">
          <cell r="C69" t="str">
            <v>1007211</v>
          </cell>
          <cell r="D69">
            <v>1007</v>
          </cell>
          <cell r="E69" t="str">
            <v>19/21 RUE NICOLAS CHUQUET</v>
          </cell>
          <cell r="F69" t="str">
            <v>75017</v>
          </cell>
          <cell r="G69" t="str">
            <v>PARIS</v>
          </cell>
          <cell r="H69" t="str">
            <v>Entre 1989 et 2001</v>
          </cell>
          <cell r="I69">
            <v>211</v>
          </cell>
          <cell r="J69" t="str">
            <v>2 pièces</v>
          </cell>
          <cell r="K69" t="str">
            <v>00</v>
          </cell>
          <cell r="L69" t="str">
            <v>1</v>
          </cell>
          <cell r="M69">
            <v>60</v>
          </cell>
          <cell r="N69" t="str">
            <v>Entre et 40m² et 80m²</v>
          </cell>
          <cell r="O69" t="str">
            <v>Disponible</v>
          </cell>
          <cell r="P69" t="str">
            <v/>
          </cell>
          <cell r="Q69" t="str">
            <v xml:space="preserve"> </v>
          </cell>
          <cell r="R69" t="str">
            <v xml:space="preserve"> </v>
          </cell>
          <cell r="S69" t="str">
            <v xml:space="preserve"> </v>
          </cell>
          <cell r="T69" t="str">
            <v xml:space="preserve"> </v>
          </cell>
          <cell r="U69" t="str">
            <v xml:space="preserve"> </v>
          </cell>
          <cell r="V69"/>
          <cell r="W69"/>
          <cell r="X69"/>
          <cell r="Y69">
            <v>19800</v>
          </cell>
          <cell r="Z69">
            <v>330</v>
          </cell>
          <cell r="AA69" t="str">
            <v>n/a</v>
          </cell>
          <cell r="AB69"/>
          <cell r="AC69" t="str">
            <v/>
          </cell>
          <cell r="AD69"/>
          <cell r="AE69" t="str">
            <v>Oui</v>
          </cell>
          <cell r="AF69" t="str">
            <v>Oui</v>
          </cell>
          <cell r="AG69" t="str">
            <v>Oui</v>
          </cell>
          <cell r="AH69">
            <v>44867</v>
          </cell>
          <cell r="AI69" t="str">
            <v>C</v>
          </cell>
          <cell r="AJ69">
            <v>170</v>
          </cell>
          <cell r="AK69" t="str">
            <v>A</v>
          </cell>
          <cell r="AL69">
            <v>5</v>
          </cell>
          <cell r="AM69" t="str">
            <v>C</v>
          </cell>
          <cell r="AN69" t="str">
            <v/>
          </cell>
          <cell r="AO69" t="str">
            <v>GENOVEXPERT</v>
          </cell>
          <cell r="AP69" t="str">
            <v>NF / GENOVEXPERT / Energie C = 170 ; CO2 A = 5</v>
          </cell>
        </row>
        <row r="70">
          <cell r="C70" t="str">
            <v>1007212</v>
          </cell>
          <cell r="D70">
            <v>1007</v>
          </cell>
          <cell r="E70" t="str">
            <v>19/21 RUE NICOLAS CHUQUET</v>
          </cell>
          <cell r="F70" t="str">
            <v>75017</v>
          </cell>
          <cell r="G70" t="str">
            <v>PARIS</v>
          </cell>
          <cell r="H70" t="str">
            <v>Entre 1989 et 2001</v>
          </cell>
          <cell r="I70">
            <v>212</v>
          </cell>
          <cell r="J70" t="str">
            <v>2 pièces</v>
          </cell>
          <cell r="K70" t="str">
            <v>00</v>
          </cell>
          <cell r="L70" t="str">
            <v>1</v>
          </cell>
          <cell r="M70">
            <v>56</v>
          </cell>
          <cell r="N70" t="str">
            <v>Entre et 40m² et 80m²</v>
          </cell>
          <cell r="O70" t="str">
            <v>Occupé</v>
          </cell>
          <cell r="P70" t="str">
            <v>GROUPE INTERWAY POUR Y LOGER M. BENOIT</v>
          </cell>
          <cell r="Q70">
            <v>42572</v>
          </cell>
          <cell r="R70">
            <v>43667</v>
          </cell>
          <cell r="S70">
            <v>44762</v>
          </cell>
          <cell r="T70" t="str">
            <v xml:space="preserve"> </v>
          </cell>
          <cell r="U70" t="str">
            <v>BAIL CODE CIVIL / IL</v>
          </cell>
          <cell r="V70"/>
          <cell r="W70"/>
          <cell r="X70"/>
          <cell r="Y70">
            <v>21086.400000000001</v>
          </cell>
          <cell r="Z70">
            <v>376.54285714285714</v>
          </cell>
          <cell r="AA70" t="str">
            <v>n/a</v>
          </cell>
          <cell r="AB70"/>
          <cell r="AC70" t="str">
            <v/>
          </cell>
          <cell r="AD70"/>
          <cell r="AE70" t="str">
            <v>Oui</v>
          </cell>
          <cell r="AF70" t="str">
            <v>Oui</v>
          </cell>
          <cell r="AG70" t="str">
            <v>Oui</v>
          </cell>
          <cell r="AH70">
            <v>44897</v>
          </cell>
          <cell r="AI70" t="str">
            <v>D</v>
          </cell>
          <cell r="AJ70">
            <v>240</v>
          </cell>
          <cell r="AK70" t="str">
            <v>B</v>
          </cell>
          <cell r="AL70">
            <v>7</v>
          </cell>
          <cell r="AM70" t="str">
            <v>D</v>
          </cell>
          <cell r="AN70" t="str">
            <v/>
          </cell>
          <cell r="AO70" t="str">
            <v>GENOVEXPERT</v>
          </cell>
          <cell r="AP70" t="str">
            <v>NF / GENOVEXPERT / Energie D = 240 ; CO2 B = 7</v>
          </cell>
        </row>
        <row r="71">
          <cell r="C71" t="str">
            <v>1007213</v>
          </cell>
          <cell r="D71">
            <v>1007</v>
          </cell>
          <cell r="E71" t="str">
            <v>19/21 RUE NICOLAS CHUQUET</v>
          </cell>
          <cell r="F71" t="str">
            <v>75017</v>
          </cell>
          <cell r="G71" t="str">
            <v>PARIS</v>
          </cell>
          <cell r="H71" t="str">
            <v>Entre 1989 et 2001</v>
          </cell>
          <cell r="I71">
            <v>213</v>
          </cell>
          <cell r="J71" t="str">
            <v>5 pièces</v>
          </cell>
          <cell r="K71" t="str">
            <v>00</v>
          </cell>
          <cell r="L71" t="str">
            <v>1</v>
          </cell>
          <cell r="M71">
            <v>100.4</v>
          </cell>
          <cell r="N71" t="str">
            <v>Supérieur à plus de 80m²</v>
          </cell>
          <cell r="O71" t="str">
            <v>Occupé</v>
          </cell>
          <cell r="P71" t="str">
            <v>SALHA Bechara</v>
          </cell>
          <cell r="Q71">
            <v>35247</v>
          </cell>
          <cell r="R71">
            <v>44013</v>
          </cell>
          <cell r="S71">
            <v>46203</v>
          </cell>
          <cell r="T71" t="str">
            <v xml:space="preserve"> </v>
          </cell>
          <cell r="U71" t="str">
            <v>HABITATION Loi 89</v>
          </cell>
          <cell r="V71"/>
          <cell r="W71"/>
          <cell r="X71"/>
          <cell r="Y71">
            <v>31390.2</v>
          </cell>
          <cell r="Z71">
            <v>312.65139442231077</v>
          </cell>
          <cell r="AA71" t="str">
            <v>n/a</v>
          </cell>
          <cell r="AB71"/>
          <cell r="AC71" t="str">
            <v/>
          </cell>
          <cell r="AD71"/>
          <cell r="AE71" t="str">
            <v>Oui</v>
          </cell>
          <cell r="AF71" t="str">
            <v>Oui</v>
          </cell>
          <cell r="AG71" t="str">
            <v>Oui</v>
          </cell>
          <cell r="AH71">
            <v>44867</v>
          </cell>
          <cell r="AI71" t="str">
            <v>D</v>
          </cell>
          <cell r="AJ71">
            <v>214</v>
          </cell>
          <cell r="AK71" t="str">
            <v>B</v>
          </cell>
          <cell r="AL71">
            <v>6</v>
          </cell>
          <cell r="AM71" t="str">
            <v>D</v>
          </cell>
          <cell r="AN71" t="str">
            <v/>
          </cell>
          <cell r="AO71" t="str">
            <v>GENOVEXPERT</v>
          </cell>
          <cell r="AP71" t="str">
            <v>NF / GENOVEXPERT / Energie D = 214 ; CO2 B = 6</v>
          </cell>
        </row>
        <row r="72">
          <cell r="C72" t="str">
            <v>1007221</v>
          </cell>
          <cell r="D72">
            <v>1007</v>
          </cell>
          <cell r="E72" t="str">
            <v>19/21 RUE NICOLAS CHUQUET</v>
          </cell>
          <cell r="F72" t="str">
            <v>75017</v>
          </cell>
          <cell r="G72" t="str">
            <v>PARIS</v>
          </cell>
          <cell r="H72" t="str">
            <v>Entre 1989 et 2001</v>
          </cell>
          <cell r="I72">
            <v>221</v>
          </cell>
          <cell r="J72" t="str">
            <v>2 pièces</v>
          </cell>
          <cell r="K72" t="str">
            <v>00</v>
          </cell>
          <cell r="L72" t="str">
            <v>2</v>
          </cell>
          <cell r="M72">
            <v>60</v>
          </cell>
          <cell r="N72" t="str">
            <v>Entre et 40m² et 80m²</v>
          </cell>
          <cell r="O72" t="str">
            <v>Occupé</v>
          </cell>
          <cell r="P72" t="str">
            <v>ZENOU NOEL</v>
          </cell>
          <cell r="Q72">
            <v>43791</v>
          </cell>
          <cell r="R72">
            <v>43791</v>
          </cell>
          <cell r="S72">
            <v>45982</v>
          </cell>
          <cell r="T72" t="str">
            <v xml:space="preserve"> </v>
          </cell>
          <cell r="U72" t="str">
            <v>HABITATION Loi 89</v>
          </cell>
          <cell r="V72"/>
          <cell r="W72"/>
          <cell r="X72"/>
          <cell r="Y72">
            <v>18122.759999999998</v>
          </cell>
          <cell r="Z72">
            <v>302.04599999999999</v>
          </cell>
          <cell r="AA72" t="str">
            <v>n/a</v>
          </cell>
          <cell r="AB72"/>
          <cell r="AC72" t="str">
            <v/>
          </cell>
          <cell r="AD72"/>
          <cell r="AE72" t="str">
            <v>Oui</v>
          </cell>
          <cell r="AF72" t="str">
            <v>Oui</v>
          </cell>
          <cell r="AG72" t="str">
            <v>Oui</v>
          </cell>
          <cell r="AH72">
            <v>44809</v>
          </cell>
          <cell r="AI72" t="str">
            <v>D</v>
          </cell>
          <cell r="AJ72">
            <v>201</v>
          </cell>
          <cell r="AK72" t="str">
            <v>B</v>
          </cell>
          <cell r="AL72">
            <v>6</v>
          </cell>
          <cell r="AM72" t="str">
            <v>D</v>
          </cell>
          <cell r="AN72" t="str">
            <v/>
          </cell>
          <cell r="AO72" t="str">
            <v>GENOVEXPERT</v>
          </cell>
          <cell r="AP72" t="str">
            <v>NF / GENOVEXPERT / Energie D = 201 ; CO2 B = 6</v>
          </cell>
        </row>
        <row r="73">
          <cell r="C73" t="str">
            <v>1007222</v>
          </cell>
          <cell r="D73">
            <v>1007</v>
          </cell>
          <cell r="E73" t="str">
            <v>19/21 RUE NICOLAS CHUQUET</v>
          </cell>
          <cell r="F73" t="str">
            <v>75017</v>
          </cell>
          <cell r="G73" t="str">
            <v>PARIS</v>
          </cell>
          <cell r="H73" t="str">
            <v>Entre 1989 et 2001</v>
          </cell>
          <cell r="I73">
            <v>222</v>
          </cell>
          <cell r="J73" t="str">
            <v>2 pièces</v>
          </cell>
          <cell r="K73" t="str">
            <v>00</v>
          </cell>
          <cell r="L73" t="str">
            <v>2</v>
          </cell>
          <cell r="M73">
            <v>57</v>
          </cell>
          <cell r="N73" t="str">
            <v>Entre et 40m² et 80m²</v>
          </cell>
          <cell r="O73" t="str">
            <v>Occupé</v>
          </cell>
          <cell r="P73" t="str">
            <v>ELGHERABLI Charlie</v>
          </cell>
          <cell r="Q73">
            <v>45202</v>
          </cell>
          <cell r="R73">
            <v>45202</v>
          </cell>
          <cell r="S73">
            <v>47393</v>
          </cell>
          <cell r="T73" t="str">
            <v xml:space="preserve"> </v>
          </cell>
          <cell r="U73" t="str">
            <v>HABITATION Loi 89</v>
          </cell>
          <cell r="V73"/>
          <cell r="W73"/>
          <cell r="X73"/>
          <cell r="Y73">
            <v>17532</v>
          </cell>
          <cell r="Z73">
            <v>307.57894736842104</v>
          </cell>
          <cell r="AA73" t="str">
            <v>n/a</v>
          </cell>
          <cell r="AB73"/>
          <cell r="AC73" t="str">
            <v/>
          </cell>
          <cell r="AD73"/>
          <cell r="AE73" t="str">
            <v>Oui</v>
          </cell>
          <cell r="AF73" t="str">
            <v>Oui</v>
          </cell>
          <cell r="AG73" t="str">
            <v>Oui</v>
          </cell>
          <cell r="AH73">
            <v>44790</v>
          </cell>
          <cell r="AI73" t="str">
            <v>D</v>
          </cell>
          <cell r="AJ73">
            <v>224</v>
          </cell>
          <cell r="AK73" t="str">
            <v>B</v>
          </cell>
          <cell r="AL73">
            <v>7</v>
          </cell>
          <cell r="AM73" t="str">
            <v>D</v>
          </cell>
          <cell r="AN73" t="str">
            <v/>
          </cell>
          <cell r="AO73" t="str">
            <v>GENOVEXPERT</v>
          </cell>
          <cell r="AP73" t="str">
            <v>NF / GENOVEXPERT / Energie D = 224 ; CO2 B = 7</v>
          </cell>
        </row>
        <row r="74">
          <cell r="C74" t="str">
            <v>1007223</v>
          </cell>
          <cell r="D74">
            <v>1007</v>
          </cell>
          <cell r="E74" t="str">
            <v>19/21 RUE NICOLAS CHUQUET</v>
          </cell>
          <cell r="F74" t="str">
            <v>75017</v>
          </cell>
          <cell r="G74" t="str">
            <v>PARIS</v>
          </cell>
          <cell r="H74" t="str">
            <v>Entre 1989 et 2001</v>
          </cell>
          <cell r="I74">
            <v>223</v>
          </cell>
          <cell r="J74" t="str">
            <v>5 pièces</v>
          </cell>
          <cell r="K74" t="str">
            <v>00</v>
          </cell>
          <cell r="L74" t="str">
            <v>2</v>
          </cell>
          <cell r="M74">
            <v>100.4</v>
          </cell>
          <cell r="N74" t="str">
            <v>Supérieur à plus de 80m²</v>
          </cell>
          <cell r="O74" t="str">
            <v>Occupé</v>
          </cell>
          <cell r="P74" t="str">
            <v>IWOCHEWITSCH ERIC BESNARD NADEGE</v>
          </cell>
          <cell r="Q74">
            <v>42934</v>
          </cell>
          <cell r="R74">
            <v>45125</v>
          </cell>
          <cell r="S74">
            <v>47316</v>
          </cell>
          <cell r="T74" t="str">
            <v xml:space="preserve"> </v>
          </cell>
          <cell r="U74" t="str">
            <v>HABITATION Loi 89</v>
          </cell>
          <cell r="V74"/>
          <cell r="W74"/>
          <cell r="X74"/>
          <cell r="Y74">
            <v>31707.360000000001</v>
          </cell>
          <cell r="Z74">
            <v>315.81035856573703</v>
          </cell>
          <cell r="AA74" t="str">
            <v>n/a</v>
          </cell>
          <cell r="AB74"/>
          <cell r="AC74" t="str">
            <v/>
          </cell>
          <cell r="AD74"/>
          <cell r="AE74" t="str">
            <v>Oui</v>
          </cell>
          <cell r="AF74" t="str">
            <v>Oui</v>
          </cell>
          <cell r="AG74" t="str">
            <v>Oui</v>
          </cell>
          <cell r="AH74">
            <v>44789</v>
          </cell>
          <cell r="AI74" t="str">
            <v>D</v>
          </cell>
          <cell r="AJ74">
            <v>184</v>
          </cell>
          <cell r="AK74" t="str">
            <v>A</v>
          </cell>
          <cell r="AL74">
            <v>5</v>
          </cell>
          <cell r="AM74" t="str">
            <v>D</v>
          </cell>
          <cell r="AN74" t="str">
            <v/>
          </cell>
          <cell r="AO74" t="str">
            <v>GENOVEXPERT</v>
          </cell>
          <cell r="AP74" t="str">
            <v>NF / GENOVEXPERT / Energie D = 184 ; CO2 A = 5</v>
          </cell>
        </row>
        <row r="75">
          <cell r="C75" t="str">
            <v>1007231</v>
          </cell>
          <cell r="D75">
            <v>1007</v>
          </cell>
          <cell r="E75" t="str">
            <v>19/21 RUE NICOLAS CHUQUET</v>
          </cell>
          <cell r="F75" t="str">
            <v>75017</v>
          </cell>
          <cell r="G75" t="str">
            <v>PARIS</v>
          </cell>
          <cell r="H75" t="str">
            <v>Entre 1989 et 2001</v>
          </cell>
          <cell r="I75">
            <v>231</v>
          </cell>
          <cell r="J75" t="str">
            <v>2 pièces</v>
          </cell>
          <cell r="K75" t="str">
            <v>00</v>
          </cell>
          <cell r="L75" t="str">
            <v>3</v>
          </cell>
          <cell r="M75">
            <v>60</v>
          </cell>
          <cell r="N75" t="str">
            <v>Entre et 40m² et 80m²</v>
          </cell>
          <cell r="O75" t="str">
            <v>Occupé</v>
          </cell>
          <cell r="P75" t="str">
            <v>KOUKOS &amp; ANDRILLON Theodore et Charline</v>
          </cell>
          <cell r="Q75">
            <v>44139</v>
          </cell>
          <cell r="R75">
            <v>44139</v>
          </cell>
          <cell r="S75">
            <v>46329</v>
          </cell>
          <cell r="T75" t="str">
            <v xml:space="preserve"> </v>
          </cell>
          <cell r="U75" t="str">
            <v>HABITATION Loi 89</v>
          </cell>
          <cell r="V75"/>
          <cell r="W75"/>
          <cell r="X75"/>
          <cell r="Y75">
            <v>18528.599999999999</v>
          </cell>
          <cell r="Z75">
            <v>308.81</v>
          </cell>
          <cell r="AA75" t="str">
            <v>n/a</v>
          </cell>
          <cell r="AB75"/>
          <cell r="AC75" t="str">
            <v/>
          </cell>
          <cell r="AD75"/>
          <cell r="AE75" t="str">
            <v>Oui</v>
          </cell>
          <cell r="AF75" t="str">
            <v>Oui</v>
          </cell>
          <cell r="AG75" t="str">
            <v>Oui</v>
          </cell>
          <cell r="AH75">
            <v>44902</v>
          </cell>
          <cell r="AI75" t="str">
            <v>C</v>
          </cell>
          <cell r="AJ75">
            <v>178</v>
          </cell>
          <cell r="AK75" t="str">
            <v>A</v>
          </cell>
          <cell r="AL75">
            <v>5</v>
          </cell>
          <cell r="AM75" t="str">
            <v>C</v>
          </cell>
          <cell r="AN75" t="str">
            <v/>
          </cell>
          <cell r="AO75" t="str">
            <v>GENOVEXPERT</v>
          </cell>
          <cell r="AP75" t="str">
            <v>NF / GENOVEXPERT / Energie C = 178 ; CO2 A = 5</v>
          </cell>
        </row>
        <row r="76">
          <cell r="C76" t="str">
            <v>1007232</v>
          </cell>
          <cell r="D76">
            <v>1007</v>
          </cell>
          <cell r="E76" t="str">
            <v>19/21 RUE NICOLAS CHUQUET</v>
          </cell>
          <cell r="F76" t="str">
            <v>75017</v>
          </cell>
          <cell r="G76" t="str">
            <v>PARIS</v>
          </cell>
          <cell r="H76" t="str">
            <v>Entre 1989 et 2001</v>
          </cell>
          <cell r="I76">
            <v>232</v>
          </cell>
          <cell r="J76" t="str">
            <v>2 pièces</v>
          </cell>
          <cell r="K76" t="str">
            <v>00</v>
          </cell>
          <cell r="L76" t="str">
            <v>3</v>
          </cell>
          <cell r="M76">
            <v>57</v>
          </cell>
          <cell r="N76" t="str">
            <v>Entre et 40m² et 80m²</v>
          </cell>
          <cell r="O76" t="str">
            <v>Occupé</v>
          </cell>
          <cell r="P76" t="str">
            <v>AUZOLLE Cyrus &amp; VIDALINC Mathilde</v>
          </cell>
          <cell r="Q76">
            <v>44659</v>
          </cell>
          <cell r="R76">
            <v>44659</v>
          </cell>
          <cell r="S76">
            <v>46850</v>
          </cell>
          <cell r="T76" t="str">
            <v xml:space="preserve"> </v>
          </cell>
          <cell r="U76" t="str">
            <v>HABITATION Loi 89</v>
          </cell>
          <cell r="V76"/>
          <cell r="W76"/>
          <cell r="X76"/>
          <cell r="Y76">
            <v>18638.52</v>
          </cell>
          <cell r="Z76">
            <v>326.99157894736845</v>
          </cell>
          <cell r="AA76" t="str">
            <v>n/a</v>
          </cell>
          <cell r="AB76"/>
          <cell r="AC76" t="str">
            <v/>
          </cell>
          <cell r="AD76"/>
          <cell r="AE76" t="str">
            <v>Oui</v>
          </cell>
          <cell r="AF76" t="str">
            <v>Oui</v>
          </cell>
          <cell r="AG76" t="str">
            <v>Oui</v>
          </cell>
          <cell r="AH76">
            <v>44790</v>
          </cell>
          <cell r="AI76" t="str">
            <v>D</v>
          </cell>
          <cell r="AJ76">
            <v>230</v>
          </cell>
          <cell r="AK76" t="str">
            <v>B</v>
          </cell>
          <cell r="AL76">
            <v>7</v>
          </cell>
          <cell r="AM76" t="str">
            <v>D</v>
          </cell>
          <cell r="AN76" t="str">
            <v/>
          </cell>
          <cell r="AO76" t="str">
            <v>GENOVEXPERT</v>
          </cell>
          <cell r="AP76" t="str">
            <v>NF / GENOVEXPERT / Energie D = 230 ; CO2 B = 7</v>
          </cell>
        </row>
        <row r="77">
          <cell r="C77" t="str">
            <v>1007233</v>
          </cell>
          <cell r="D77">
            <v>1007</v>
          </cell>
          <cell r="E77" t="str">
            <v>19/21 RUE NICOLAS CHUQUET</v>
          </cell>
          <cell r="F77" t="str">
            <v>75017</v>
          </cell>
          <cell r="G77" t="str">
            <v>PARIS</v>
          </cell>
          <cell r="H77" t="str">
            <v>Entre 1989 et 2001</v>
          </cell>
          <cell r="I77">
            <v>233</v>
          </cell>
          <cell r="J77" t="str">
            <v>5 pièces</v>
          </cell>
          <cell r="K77" t="str">
            <v>00</v>
          </cell>
          <cell r="L77" t="str">
            <v>3</v>
          </cell>
          <cell r="M77">
            <v>101.38</v>
          </cell>
          <cell r="N77" t="str">
            <v>Supérieur à plus de 80m²</v>
          </cell>
          <cell r="O77" t="str">
            <v>Occupé</v>
          </cell>
          <cell r="P77" t="str">
            <v>VARILLON Hervé &amp; Laure</v>
          </cell>
          <cell r="Q77">
            <v>44728</v>
          </cell>
          <cell r="R77">
            <v>44728</v>
          </cell>
          <cell r="S77">
            <v>46919</v>
          </cell>
          <cell r="T77" t="str">
            <v xml:space="preserve"> </v>
          </cell>
          <cell r="U77" t="str">
            <v>HABITATION Loi 89</v>
          </cell>
          <cell r="V77"/>
          <cell r="W77"/>
          <cell r="X77"/>
          <cell r="Y77">
            <v>33358.32</v>
          </cell>
          <cell r="Z77">
            <v>329.04241467745118</v>
          </cell>
          <cell r="AA77" t="str">
            <v>n/a</v>
          </cell>
          <cell r="AB77"/>
          <cell r="AC77" t="str">
            <v/>
          </cell>
          <cell r="AD77"/>
          <cell r="AE77" t="str">
            <v>Oui</v>
          </cell>
          <cell r="AF77" t="str">
            <v>Oui</v>
          </cell>
          <cell r="AG77" t="str">
            <v>Oui</v>
          </cell>
          <cell r="AH77">
            <v>44600</v>
          </cell>
          <cell r="AI77" t="str">
            <v>E</v>
          </cell>
          <cell r="AJ77">
            <v>276</v>
          </cell>
          <cell r="AK77" t="str">
            <v>B</v>
          </cell>
          <cell r="AL77">
            <v>9</v>
          </cell>
          <cell r="AM77" t="str">
            <v>E</v>
          </cell>
          <cell r="AN77" t="str">
            <v>01/01/2034</v>
          </cell>
          <cell r="AO77" t="str">
            <v>DEFIM</v>
          </cell>
          <cell r="AP77" t="str">
            <v>NF / DEFIM / Energie E = 276 ; CO2 B = 9</v>
          </cell>
        </row>
        <row r="78">
          <cell r="C78" t="str">
            <v>1007241</v>
          </cell>
          <cell r="D78">
            <v>1007</v>
          </cell>
          <cell r="E78" t="str">
            <v>19/21 RUE NICOLAS CHUQUET</v>
          </cell>
          <cell r="F78" t="str">
            <v>75017</v>
          </cell>
          <cell r="G78" t="str">
            <v>PARIS</v>
          </cell>
          <cell r="H78" t="str">
            <v>Entre 1989 et 2001</v>
          </cell>
          <cell r="I78">
            <v>241</v>
          </cell>
          <cell r="J78" t="str">
            <v>2 pièces</v>
          </cell>
          <cell r="K78" t="str">
            <v>00</v>
          </cell>
          <cell r="L78" t="str">
            <v>4</v>
          </cell>
          <cell r="M78">
            <v>60</v>
          </cell>
          <cell r="N78" t="str">
            <v>Entre et 40m² et 80m²</v>
          </cell>
          <cell r="O78" t="str">
            <v>Occupé</v>
          </cell>
          <cell r="P78" t="str">
            <v>FROMONT Carole</v>
          </cell>
          <cell r="Q78">
            <v>44680</v>
          </cell>
          <cell r="R78">
            <v>44680</v>
          </cell>
          <cell r="S78">
            <v>46871</v>
          </cell>
          <cell r="T78" t="str">
            <v xml:space="preserve"> </v>
          </cell>
          <cell r="U78" t="str">
            <v>HABITATION Loi 89</v>
          </cell>
          <cell r="V78"/>
          <cell r="W78"/>
          <cell r="X78"/>
          <cell r="Y78">
            <v>19870.919999999998</v>
          </cell>
          <cell r="Z78">
            <v>331.18199999999996</v>
          </cell>
          <cell r="AA78" t="str">
            <v>n/a</v>
          </cell>
          <cell r="AB78"/>
          <cell r="AC78" t="str">
            <v/>
          </cell>
          <cell r="AD78"/>
          <cell r="AE78" t="str">
            <v>Oui</v>
          </cell>
          <cell r="AF78" t="str">
            <v>Oui</v>
          </cell>
          <cell r="AG78" t="str">
            <v>Oui</v>
          </cell>
          <cell r="AH78">
            <v>44677</v>
          </cell>
          <cell r="AI78" t="str">
            <v>D</v>
          </cell>
          <cell r="AJ78">
            <v>214</v>
          </cell>
          <cell r="AK78" t="str">
            <v>B</v>
          </cell>
          <cell r="AL78">
            <v>6</v>
          </cell>
          <cell r="AM78" t="str">
            <v>D</v>
          </cell>
          <cell r="AN78" t="str">
            <v/>
          </cell>
          <cell r="AO78" t="str">
            <v>DEFIM</v>
          </cell>
          <cell r="AP78" t="str">
            <v>NF / DEFIM / Energie D = 214 ; CO2 B = 6</v>
          </cell>
        </row>
        <row r="79">
          <cell r="C79" t="str">
            <v>1007242</v>
          </cell>
          <cell r="D79">
            <v>1007</v>
          </cell>
          <cell r="E79" t="str">
            <v>19/21 RUE NICOLAS CHUQUET</v>
          </cell>
          <cell r="F79" t="str">
            <v>75017</v>
          </cell>
          <cell r="G79" t="str">
            <v>PARIS</v>
          </cell>
          <cell r="H79" t="str">
            <v>Entre 1989 et 2001</v>
          </cell>
          <cell r="I79">
            <v>242</v>
          </cell>
          <cell r="J79" t="str">
            <v>2 pièces</v>
          </cell>
          <cell r="K79" t="str">
            <v>00</v>
          </cell>
          <cell r="L79" t="str">
            <v>4</v>
          </cell>
          <cell r="M79">
            <v>57</v>
          </cell>
          <cell r="N79" t="str">
            <v>Entre et 40m² et 80m²</v>
          </cell>
          <cell r="O79" t="str">
            <v>Occupé</v>
          </cell>
          <cell r="P79" t="str">
            <v>GUENICHE &amp; LASRY Gabriel &amp; Ava</v>
          </cell>
          <cell r="Q79">
            <v>44767</v>
          </cell>
          <cell r="R79">
            <v>44767</v>
          </cell>
          <cell r="S79">
            <v>46958</v>
          </cell>
          <cell r="T79" t="str">
            <v xml:space="preserve"> </v>
          </cell>
          <cell r="U79" t="str">
            <v>HABITATION Loi 89</v>
          </cell>
          <cell r="V79"/>
          <cell r="W79"/>
          <cell r="X79"/>
          <cell r="Y79">
            <v>19112.52</v>
          </cell>
          <cell r="Z79">
            <v>335.30736842105262</v>
          </cell>
          <cell r="AA79" t="str">
            <v>oui</v>
          </cell>
          <cell r="AB79"/>
          <cell r="AC79" t="str">
            <v/>
          </cell>
          <cell r="AD79"/>
          <cell r="AE79" t="str">
            <v>Oui</v>
          </cell>
          <cell r="AF79" t="str">
            <v>Oui</v>
          </cell>
          <cell r="AG79" t="str">
            <v>Oui</v>
          </cell>
          <cell r="AH79">
            <v>44594</v>
          </cell>
          <cell r="AI79" t="str">
            <v>F</v>
          </cell>
          <cell r="AJ79">
            <v>415</v>
          </cell>
          <cell r="AK79" t="str">
            <v>C</v>
          </cell>
          <cell r="AL79">
            <v>13</v>
          </cell>
          <cell r="AM79" t="str">
            <v>F</v>
          </cell>
          <cell r="AN79" t="str">
            <v>01/01/2028</v>
          </cell>
          <cell r="AO79" t="str">
            <v>DEFIM</v>
          </cell>
          <cell r="AP79" t="str">
            <v>NF / DEFIM / Energie F = 415 ; CO2 C = 13</v>
          </cell>
        </row>
        <row r="80">
          <cell r="C80" t="str">
            <v>1007243</v>
          </cell>
          <cell r="D80">
            <v>1007</v>
          </cell>
          <cell r="E80" t="str">
            <v>19/21 RUE NICOLAS CHUQUET</v>
          </cell>
          <cell r="F80" t="str">
            <v>75017</v>
          </cell>
          <cell r="G80" t="str">
            <v>PARIS</v>
          </cell>
          <cell r="H80" t="str">
            <v>Entre 1989 et 2001</v>
          </cell>
          <cell r="I80">
            <v>243</v>
          </cell>
          <cell r="J80" t="str">
            <v>5 pièces</v>
          </cell>
          <cell r="K80" t="str">
            <v>00</v>
          </cell>
          <cell r="L80" t="str">
            <v>4</v>
          </cell>
          <cell r="M80">
            <v>100.4</v>
          </cell>
          <cell r="N80" t="str">
            <v>Supérieur à plus de 80m²</v>
          </cell>
          <cell r="O80" t="str">
            <v>Occupé</v>
          </cell>
          <cell r="P80" t="str">
            <v>COJAN Anaele</v>
          </cell>
          <cell r="Q80">
            <v>45089</v>
          </cell>
          <cell r="R80">
            <v>45089</v>
          </cell>
          <cell r="S80">
            <v>47280</v>
          </cell>
          <cell r="T80" t="str">
            <v xml:space="preserve"> </v>
          </cell>
          <cell r="U80" t="str">
            <v>HABITATION Loi 89</v>
          </cell>
          <cell r="V80"/>
          <cell r="W80"/>
          <cell r="X80"/>
          <cell r="Y80">
            <v>33600</v>
          </cell>
          <cell r="Z80">
            <v>334.66135458167327</v>
          </cell>
          <cell r="AA80" t="str">
            <v>n/a</v>
          </cell>
          <cell r="AB80"/>
          <cell r="AC80" t="str">
            <v/>
          </cell>
          <cell r="AD80"/>
          <cell r="AE80" t="str">
            <v>Oui</v>
          </cell>
          <cell r="AF80" t="str">
            <v>Oui</v>
          </cell>
          <cell r="AG80" t="str">
            <v>Oui</v>
          </cell>
          <cell r="AH80">
            <v>44851</v>
          </cell>
          <cell r="AI80" t="str">
            <v>D</v>
          </cell>
          <cell r="AJ80">
            <v>225</v>
          </cell>
          <cell r="AK80" t="str">
            <v>B</v>
          </cell>
          <cell r="AL80">
            <v>7</v>
          </cell>
          <cell r="AM80" t="str">
            <v>D</v>
          </cell>
          <cell r="AN80" t="str">
            <v/>
          </cell>
          <cell r="AO80" t="str">
            <v>GENOVEXPERT</v>
          </cell>
          <cell r="AP80" t="str">
            <v>NF / GENOVEXPERT / Energie D = 225 ; CO2 B = 7</v>
          </cell>
        </row>
        <row r="81">
          <cell r="C81" t="str">
            <v>1007251</v>
          </cell>
          <cell r="D81">
            <v>1007</v>
          </cell>
          <cell r="E81" t="str">
            <v>19/21 RUE NICOLAS CHUQUET</v>
          </cell>
          <cell r="F81" t="str">
            <v>75017</v>
          </cell>
          <cell r="G81" t="str">
            <v>PARIS</v>
          </cell>
          <cell r="H81" t="str">
            <v>Entre 1989 et 2001</v>
          </cell>
          <cell r="I81">
            <v>251</v>
          </cell>
          <cell r="J81" t="str">
            <v>2 pièces</v>
          </cell>
          <cell r="K81" t="str">
            <v>00</v>
          </cell>
          <cell r="L81" t="str">
            <v>5</v>
          </cell>
          <cell r="M81">
            <v>60</v>
          </cell>
          <cell r="N81" t="str">
            <v>Entre et 40m² et 80m²</v>
          </cell>
          <cell r="O81" t="str">
            <v>Occupé</v>
          </cell>
          <cell r="P81" t="str">
            <v>MOSQUET Nathalie</v>
          </cell>
          <cell r="Q81">
            <v>34731</v>
          </cell>
          <cell r="R81">
            <v>43497</v>
          </cell>
          <cell r="S81">
            <v>45688</v>
          </cell>
          <cell r="T81" t="str">
            <v xml:space="preserve"> </v>
          </cell>
          <cell r="U81" t="str">
            <v>HABITATION Loi 89</v>
          </cell>
          <cell r="V81"/>
          <cell r="W81"/>
          <cell r="X81"/>
          <cell r="Y81">
            <v>16752.48</v>
          </cell>
          <cell r="Z81">
            <v>279.20799999999997</v>
          </cell>
          <cell r="AA81" t="str">
            <v>n/a</v>
          </cell>
          <cell r="AB81"/>
          <cell r="AC81" t="str">
            <v/>
          </cell>
          <cell r="AD81"/>
          <cell r="AE81" t="str">
            <v>Oui</v>
          </cell>
          <cell r="AF81" t="str">
            <v>Oui</v>
          </cell>
          <cell r="AG81" t="str">
            <v>Oui</v>
          </cell>
          <cell r="AH81">
            <v>44867</v>
          </cell>
          <cell r="AI81" t="str">
            <v>C</v>
          </cell>
          <cell r="AJ81">
            <v>173</v>
          </cell>
          <cell r="AK81" t="str">
            <v>A</v>
          </cell>
          <cell r="AL81">
            <v>5</v>
          </cell>
          <cell r="AM81" t="str">
            <v>C</v>
          </cell>
          <cell r="AN81" t="str">
            <v/>
          </cell>
          <cell r="AO81" t="str">
            <v>GENOVEXPERT</v>
          </cell>
          <cell r="AP81" t="str">
            <v>NF / GENOVEXPERT / Energie C = 173 ; CO2 A = 5</v>
          </cell>
        </row>
        <row r="82">
          <cell r="C82" t="str">
            <v>1007252</v>
          </cell>
          <cell r="D82">
            <v>1007</v>
          </cell>
          <cell r="E82" t="str">
            <v>19/21 RUE NICOLAS CHUQUET</v>
          </cell>
          <cell r="F82" t="str">
            <v>75017</v>
          </cell>
          <cell r="G82" t="str">
            <v>PARIS</v>
          </cell>
          <cell r="H82" t="str">
            <v>Entre 1989 et 2001</v>
          </cell>
          <cell r="I82">
            <v>252</v>
          </cell>
          <cell r="J82" t="str">
            <v>2 pièces</v>
          </cell>
          <cell r="K82" t="str">
            <v>00</v>
          </cell>
          <cell r="L82" t="str">
            <v>5</v>
          </cell>
          <cell r="M82">
            <v>53</v>
          </cell>
          <cell r="N82" t="str">
            <v>Entre et 40m² et 80m²</v>
          </cell>
          <cell r="O82" t="str">
            <v>Occupé</v>
          </cell>
          <cell r="P82" t="str">
            <v>DUKE HERVE</v>
          </cell>
          <cell r="Q82">
            <v>39142</v>
          </cell>
          <cell r="R82">
            <v>43525</v>
          </cell>
          <cell r="S82">
            <v>45716</v>
          </cell>
          <cell r="T82" t="str">
            <v xml:space="preserve"> </v>
          </cell>
          <cell r="U82" t="str">
            <v>HABITATION Loi 89</v>
          </cell>
          <cell r="V82"/>
          <cell r="W82"/>
          <cell r="X82"/>
          <cell r="Y82">
            <v>16753.2</v>
          </cell>
          <cell r="Z82">
            <v>316.09811320754716</v>
          </cell>
          <cell r="AA82" t="str">
            <v>n/a</v>
          </cell>
          <cell r="AB82"/>
          <cell r="AC82" t="str">
            <v/>
          </cell>
          <cell r="AD82"/>
          <cell r="AE82" t="str">
            <v>Oui</v>
          </cell>
          <cell r="AF82" t="str">
            <v>Oui</v>
          </cell>
          <cell r="AG82" t="str">
            <v>Oui</v>
          </cell>
          <cell r="AH82">
            <v>44789</v>
          </cell>
          <cell r="AI82" t="str">
            <v>D</v>
          </cell>
          <cell r="AJ82">
            <v>244</v>
          </cell>
          <cell r="AK82" t="str">
            <v>B</v>
          </cell>
          <cell r="AL82">
            <v>7</v>
          </cell>
          <cell r="AM82" t="str">
            <v>D</v>
          </cell>
          <cell r="AN82" t="str">
            <v/>
          </cell>
          <cell r="AO82" t="str">
            <v>GENOVEXPERT</v>
          </cell>
          <cell r="AP82" t="str">
            <v>NF / GENOVEXPERT / Energie D = 244 ; CO2 B = 7</v>
          </cell>
        </row>
        <row r="83">
          <cell r="C83" t="str">
            <v>1007253</v>
          </cell>
          <cell r="D83">
            <v>1007</v>
          </cell>
          <cell r="E83" t="str">
            <v>19/21 RUE NICOLAS CHUQUET</v>
          </cell>
          <cell r="F83" t="str">
            <v>75017</v>
          </cell>
          <cell r="G83" t="str">
            <v>PARIS</v>
          </cell>
          <cell r="H83" t="str">
            <v>Entre 1989 et 2001</v>
          </cell>
          <cell r="I83">
            <v>253</v>
          </cell>
          <cell r="J83" t="str">
            <v>5 pièces</v>
          </cell>
          <cell r="K83" t="str">
            <v>00</v>
          </cell>
          <cell r="L83" t="str">
            <v>5</v>
          </cell>
          <cell r="M83">
            <v>100.4</v>
          </cell>
          <cell r="N83" t="str">
            <v>Supérieur à plus de 80m²</v>
          </cell>
          <cell r="O83" t="str">
            <v>Occupé</v>
          </cell>
          <cell r="P83" t="str">
            <v>BEKAERT Franck &amp; Stephanie</v>
          </cell>
          <cell r="Q83">
            <v>45070</v>
          </cell>
          <cell r="R83">
            <v>45070</v>
          </cell>
          <cell r="S83">
            <v>47261</v>
          </cell>
          <cell r="T83" t="str">
            <v xml:space="preserve"> </v>
          </cell>
          <cell r="U83" t="str">
            <v>HABITATION Loi 89</v>
          </cell>
          <cell r="V83"/>
          <cell r="W83"/>
          <cell r="X83"/>
          <cell r="Y83">
            <v>31919.040000000001</v>
          </cell>
          <cell r="Z83">
            <v>317.9187250996016</v>
          </cell>
          <cell r="AA83" t="str">
            <v>n/a</v>
          </cell>
          <cell r="AB83"/>
          <cell r="AC83" t="str">
            <v/>
          </cell>
          <cell r="AD83"/>
          <cell r="AE83" t="str">
            <v>Oui</v>
          </cell>
          <cell r="AF83" t="str">
            <v>Oui</v>
          </cell>
          <cell r="AG83" t="str">
            <v>Oui</v>
          </cell>
          <cell r="AH83">
            <v>44867</v>
          </cell>
          <cell r="AI83" t="str">
            <v>D</v>
          </cell>
          <cell r="AJ83">
            <v>229</v>
          </cell>
          <cell r="AK83" t="str">
            <v>B</v>
          </cell>
          <cell r="AL83">
            <v>7</v>
          </cell>
          <cell r="AM83" t="str">
            <v>D</v>
          </cell>
          <cell r="AN83" t="str">
            <v/>
          </cell>
          <cell r="AO83" t="str">
            <v>GENOVEXPERT</v>
          </cell>
          <cell r="AP83" t="str">
            <v>NF / GENOVEXPERT / Energie D = 229 ; CO2 B = 7</v>
          </cell>
        </row>
        <row r="84">
          <cell r="C84" t="str">
            <v>1007261</v>
          </cell>
          <cell r="D84">
            <v>1007</v>
          </cell>
          <cell r="E84" t="str">
            <v>19/21 RUE NICOLAS CHUQUET</v>
          </cell>
          <cell r="F84" t="str">
            <v>75017</v>
          </cell>
          <cell r="G84" t="str">
            <v>PARIS</v>
          </cell>
          <cell r="H84" t="str">
            <v>Entre 1989 et 2001</v>
          </cell>
          <cell r="I84">
            <v>261</v>
          </cell>
          <cell r="J84" t="str">
            <v>6 pièces</v>
          </cell>
          <cell r="K84" t="str">
            <v>00</v>
          </cell>
          <cell r="L84" t="str">
            <v>6</v>
          </cell>
          <cell r="M84">
            <v>126</v>
          </cell>
          <cell r="N84" t="str">
            <v>Supérieur à plus de 80m²</v>
          </cell>
          <cell r="O84" t="str">
            <v>Occupé</v>
          </cell>
          <cell r="P84" t="str">
            <v>SINGEOT Teddy &amp; Zalina</v>
          </cell>
          <cell r="Q84">
            <v>44848</v>
          </cell>
          <cell r="R84">
            <v>44848</v>
          </cell>
          <cell r="S84">
            <v>47039</v>
          </cell>
          <cell r="T84" t="str">
            <v xml:space="preserve"> </v>
          </cell>
          <cell r="U84" t="str">
            <v>HABITATION Loi 89</v>
          </cell>
          <cell r="V84"/>
          <cell r="W84"/>
          <cell r="X84"/>
          <cell r="Y84">
            <v>41767.199999999997</v>
          </cell>
          <cell r="Z84">
            <v>331.48571428571427</v>
          </cell>
          <cell r="AA84" t="str">
            <v>n/a</v>
          </cell>
          <cell r="AB84"/>
          <cell r="AC84" t="str">
            <v/>
          </cell>
          <cell r="AD84"/>
          <cell r="AE84" t="str">
            <v>Oui</v>
          </cell>
          <cell r="AF84" t="str">
            <v>Oui</v>
          </cell>
          <cell r="AG84" t="str">
            <v>Oui</v>
          </cell>
          <cell r="AH84">
            <v>44711</v>
          </cell>
          <cell r="AI84" t="str">
            <v>D</v>
          </cell>
          <cell r="AJ84">
            <v>182</v>
          </cell>
          <cell r="AK84" t="str">
            <v>A</v>
          </cell>
          <cell r="AL84">
            <v>5</v>
          </cell>
          <cell r="AM84" t="str">
            <v>D</v>
          </cell>
          <cell r="AN84" t="str">
            <v/>
          </cell>
          <cell r="AO84" t="str">
            <v>DEFIM</v>
          </cell>
          <cell r="AP84" t="str">
            <v>NF / DEFIM / Energie D = 182 ; CO2 A = 5</v>
          </cell>
        </row>
        <row r="85">
          <cell r="C85" t="str">
            <v>1007262</v>
          </cell>
          <cell r="D85">
            <v>1007</v>
          </cell>
          <cell r="E85" t="str">
            <v>19/21 RUE NICOLAS CHUQUET</v>
          </cell>
          <cell r="F85" t="str">
            <v>75017</v>
          </cell>
          <cell r="G85" t="str">
            <v>PARIS</v>
          </cell>
          <cell r="H85" t="str">
            <v>Entre 1989 et 2001</v>
          </cell>
          <cell r="I85">
            <v>262</v>
          </cell>
          <cell r="J85" t="str">
            <v>7 pièces</v>
          </cell>
          <cell r="K85" t="str">
            <v>00</v>
          </cell>
          <cell r="L85" t="str">
            <v>6</v>
          </cell>
          <cell r="M85">
            <v>129</v>
          </cell>
          <cell r="N85" t="str">
            <v>Supérieur à plus de 80m²</v>
          </cell>
          <cell r="O85" t="str">
            <v>Occupé</v>
          </cell>
          <cell r="P85" t="str">
            <v>DUCLUT Philippe CHAINE Carole</v>
          </cell>
          <cell r="Q85">
            <v>44931</v>
          </cell>
          <cell r="R85">
            <v>44931</v>
          </cell>
          <cell r="S85">
            <v>47122</v>
          </cell>
          <cell r="T85" t="str">
            <v xml:space="preserve"> </v>
          </cell>
          <cell r="U85" t="str">
            <v>HABITATION Loi 89</v>
          </cell>
          <cell r="V85"/>
          <cell r="W85"/>
          <cell r="X85"/>
          <cell r="Y85">
            <v>41939.519999999997</v>
          </cell>
          <cell r="Z85">
            <v>325.11255813953488</v>
          </cell>
          <cell r="AA85" t="str">
            <v>n/a</v>
          </cell>
          <cell r="AB85"/>
          <cell r="AC85" t="str">
            <v/>
          </cell>
          <cell r="AD85"/>
          <cell r="AE85" t="str">
            <v>Oui</v>
          </cell>
          <cell r="AF85" t="str">
            <v>Oui</v>
          </cell>
          <cell r="AG85" t="str">
            <v>Oui</v>
          </cell>
          <cell r="AH85">
            <v>44664</v>
          </cell>
          <cell r="AI85" t="str">
            <v>C</v>
          </cell>
          <cell r="AJ85">
            <v>163</v>
          </cell>
          <cell r="AK85" t="str">
            <v>A</v>
          </cell>
          <cell r="AL85">
            <v>5</v>
          </cell>
          <cell r="AM85" t="str">
            <v>C</v>
          </cell>
          <cell r="AN85" t="str">
            <v/>
          </cell>
          <cell r="AO85" t="str">
            <v>DEFIM</v>
          </cell>
          <cell r="AP85" t="str">
            <v>NF / DEFIM / Energie C = 163 ; CO2 A = 5</v>
          </cell>
        </row>
        <row r="86">
          <cell r="C86" t="str">
            <v>1007300</v>
          </cell>
          <cell r="D86">
            <v>1007</v>
          </cell>
          <cell r="E86" t="str">
            <v>19/21 RUE NICOLAS CHUQUET</v>
          </cell>
          <cell r="F86" t="str">
            <v>75017</v>
          </cell>
          <cell r="G86" t="str">
            <v>PARIS</v>
          </cell>
          <cell r="H86" t="str">
            <v>Entre 1989 et 2001</v>
          </cell>
          <cell r="I86">
            <v>300</v>
          </cell>
          <cell r="J86" t="str">
            <v>2 pièces</v>
          </cell>
          <cell r="K86" t="str">
            <v>00</v>
          </cell>
          <cell r="L86" t="str">
            <v>RC</v>
          </cell>
          <cell r="M86">
            <v>50.49</v>
          </cell>
          <cell r="N86" t="str">
            <v>Entre et 40m² et 80m²</v>
          </cell>
          <cell r="O86" t="str">
            <v>Occupé</v>
          </cell>
          <cell r="P86" t="str">
            <v>BERRADA EL Ghali SALIM Zina</v>
          </cell>
          <cell r="Q86">
            <v>44881</v>
          </cell>
          <cell r="R86">
            <v>44881</v>
          </cell>
          <cell r="S86">
            <v>47072</v>
          </cell>
          <cell r="T86" t="str">
            <v xml:space="preserve"> </v>
          </cell>
          <cell r="U86" t="str">
            <v>HABITATION Loi 89</v>
          </cell>
          <cell r="V86"/>
          <cell r="W86"/>
          <cell r="X86"/>
          <cell r="Y86">
            <v>15672.96</v>
          </cell>
          <cell r="Z86">
            <v>310.4171122994652</v>
          </cell>
          <cell r="AA86" t="str">
            <v>n/a</v>
          </cell>
          <cell r="AB86"/>
          <cell r="AC86" t="str">
            <v/>
          </cell>
          <cell r="AD86"/>
          <cell r="AE86" t="str">
            <v>Oui</v>
          </cell>
          <cell r="AF86" t="str">
            <v>Oui</v>
          </cell>
          <cell r="AG86" t="str">
            <v>Oui</v>
          </cell>
          <cell r="AH86">
            <v>44515</v>
          </cell>
          <cell r="AI86" t="str">
            <v>E</v>
          </cell>
          <cell r="AJ86">
            <v>284</v>
          </cell>
          <cell r="AK86" t="str">
            <v>B</v>
          </cell>
          <cell r="AL86">
            <v>9</v>
          </cell>
          <cell r="AM86" t="str">
            <v>E</v>
          </cell>
          <cell r="AN86" t="str">
            <v>01/01/2034</v>
          </cell>
          <cell r="AO86" t="str">
            <v>DEFIM</v>
          </cell>
          <cell r="AP86" t="str">
            <v>NF / DEFIM / Energie E = 284 ; CO2 B = 9</v>
          </cell>
        </row>
        <row r="87">
          <cell r="C87" t="str">
            <v>10081001</v>
          </cell>
          <cell r="D87">
            <v>1008</v>
          </cell>
          <cell r="E87" t="str">
            <v>4 RUE DE COMMAILLE</v>
          </cell>
          <cell r="F87" t="str">
            <v>75007</v>
          </cell>
          <cell r="G87" t="str">
            <v>PARIS</v>
          </cell>
          <cell r="H87" t="str">
            <v>Avant 1947</v>
          </cell>
          <cell r="I87">
            <v>1001</v>
          </cell>
          <cell r="J87" t="str">
            <v>2 pièces</v>
          </cell>
          <cell r="K87" t="str">
            <v>RUE</v>
          </cell>
          <cell r="L87" t="str">
            <v>RC</v>
          </cell>
          <cell r="M87">
            <v>44.4</v>
          </cell>
          <cell r="N87" t="str">
            <v>Entre et 40m² et 80m²</v>
          </cell>
          <cell r="O87" t="str">
            <v>Occupé</v>
          </cell>
          <cell r="P87" t="str">
            <v>NILSSON Sebastian</v>
          </cell>
          <cell r="Q87">
            <v>44834</v>
          </cell>
          <cell r="R87">
            <v>44834</v>
          </cell>
          <cell r="S87">
            <v>47025</v>
          </cell>
          <cell r="T87" t="str">
            <v xml:space="preserve"> </v>
          </cell>
          <cell r="U87" t="str">
            <v>HABITATION Loi 89</v>
          </cell>
          <cell r="V87"/>
          <cell r="W87"/>
          <cell r="X87"/>
          <cell r="Y87">
            <v>17089.439999999999</v>
          </cell>
          <cell r="Z87">
            <v>384.89729729729726</v>
          </cell>
          <cell r="AA87" t="str">
            <v>n/a</v>
          </cell>
          <cell r="AB87"/>
          <cell r="AC87" t="str">
            <v/>
          </cell>
          <cell r="AD87"/>
          <cell r="AE87" t="str">
            <v>Oui</v>
          </cell>
          <cell r="AF87" t="str">
            <v>Oui</v>
          </cell>
          <cell r="AG87" t="str">
            <v>Oui</v>
          </cell>
          <cell r="AH87">
            <v>44746</v>
          </cell>
          <cell r="AI87" t="str">
            <v>E</v>
          </cell>
          <cell r="AJ87">
            <v>310</v>
          </cell>
          <cell r="AK87" t="str">
            <v>E</v>
          </cell>
          <cell r="AL87">
            <v>66</v>
          </cell>
          <cell r="AM87" t="str">
            <v>E</v>
          </cell>
          <cell r="AN87" t="str">
            <v>01/01/2034</v>
          </cell>
          <cell r="AO87" t="str">
            <v>DEFIM</v>
          </cell>
          <cell r="AP87" t="str">
            <v>NF / DEFIM / Energie E = 310 ; CO2 E = 66</v>
          </cell>
        </row>
        <row r="88">
          <cell r="C88" t="str">
            <v>10081002</v>
          </cell>
          <cell r="D88">
            <v>1008</v>
          </cell>
          <cell r="E88" t="str">
            <v>4 RUE DE COMMAILLE</v>
          </cell>
          <cell r="F88" t="str">
            <v>75007</v>
          </cell>
          <cell r="G88" t="str">
            <v>PARIS</v>
          </cell>
          <cell r="H88" t="str">
            <v>Avant 1947</v>
          </cell>
          <cell r="I88">
            <v>1002</v>
          </cell>
          <cell r="J88" t="str">
            <v>2 pièces</v>
          </cell>
          <cell r="K88" t="str">
            <v>RUE</v>
          </cell>
          <cell r="L88" t="str">
            <v>RC</v>
          </cell>
          <cell r="M88">
            <v>58</v>
          </cell>
          <cell r="N88" t="str">
            <v>Entre et 40m² et 80m²</v>
          </cell>
          <cell r="O88" t="str">
            <v>Occupé</v>
          </cell>
          <cell r="P88" t="str">
            <v>BALHAWAN Zayan &amp; BELMADANI Imane</v>
          </cell>
          <cell r="Q88">
            <v>44749</v>
          </cell>
          <cell r="R88">
            <v>44749</v>
          </cell>
          <cell r="S88">
            <v>46940</v>
          </cell>
          <cell r="T88" t="str">
            <v xml:space="preserve"> </v>
          </cell>
          <cell r="U88" t="str">
            <v>HABITATION Loi 89</v>
          </cell>
          <cell r="V88"/>
          <cell r="W88"/>
          <cell r="X88"/>
          <cell r="Y88">
            <v>22901.279999999999</v>
          </cell>
          <cell r="Z88">
            <v>394.84965517241375</v>
          </cell>
          <cell r="AA88" t="str">
            <v>n/a</v>
          </cell>
          <cell r="AB88"/>
          <cell r="AC88" t="str">
            <v/>
          </cell>
          <cell r="AD88"/>
          <cell r="AE88" t="str">
            <v>Oui</v>
          </cell>
          <cell r="AF88" t="str">
            <v>Oui</v>
          </cell>
          <cell r="AG88" t="str">
            <v>Oui</v>
          </cell>
          <cell r="AH88">
            <v>44747</v>
          </cell>
          <cell r="AI88" t="str">
            <v>E</v>
          </cell>
          <cell r="AJ88">
            <v>323</v>
          </cell>
          <cell r="AK88" t="str">
            <v>E</v>
          </cell>
          <cell r="AL88">
            <v>69</v>
          </cell>
          <cell r="AM88" t="str">
            <v>E</v>
          </cell>
          <cell r="AN88" t="str">
            <v>01/01/2034</v>
          </cell>
          <cell r="AO88" t="str">
            <v>DEFIM</v>
          </cell>
          <cell r="AP88" t="str">
            <v>NF / DEFIM / Energie E = 323 ; CO2 E = 69</v>
          </cell>
        </row>
        <row r="89">
          <cell r="C89" t="str">
            <v>10081101</v>
          </cell>
          <cell r="D89">
            <v>1008</v>
          </cell>
          <cell r="E89" t="str">
            <v>4 RUE DE COMMAILLE</v>
          </cell>
          <cell r="F89" t="str">
            <v>75007</v>
          </cell>
          <cell r="G89" t="str">
            <v>PARIS</v>
          </cell>
          <cell r="H89" t="str">
            <v>Avant 1947</v>
          </cell>
          <cell r="I89">
            <v>1101</v>
          </cell>
          <cell r="J89" t="str">
            <v>7 pièces</v>
          </cell>
          <cell r="K89" t="str">
            <v>RUE</v>
          </cell>
          <cell r="L89" t="str">
            <v>1</v>
          </cell>
          <cell r="M89">
            <v>232.55</v>
          </cell>
          <cell r="N89" t="str">
            <v>Supérieur à plus de 80m²</v>
          </cell>
          <cell r="O89" t="str">
            <v>Occupé</v>
          </cell>
          <cell r="P89" t="str">
            <v>TURPIN DITE DE MENTHON Sophie</v>
          </cell>
          <cell r="Q89">
            <v>30147</v>
          </cell>
          <cell r="R89">
            <v>43374</v>
          </cell>
          <cell r="S89">
            <v>45565</v>
          </cell>
          <cell r="T89" t="str">
            <v xml:space="preserve"> </v>
          </cell>
          <cell r="U89" t="str">
            <v>HABITATION Loi 89</v>
          </cell>
          <cell r="V89"/>
          <cell r="W89"/>
          <cell r="X89"/>
          <cell r="Y89">
            <v>75006.8</v>
          </cell>
          <cell r="Z89">
            <v>322.54052891851217</v>
          </cell>
          <cell r="AA89" t="str">
            <v>n/a</v>
          </cell>
          <cell r="AB89"/>
          <cell r="AC89" t="str">
            <v/>
          </cell>
          <cell r="AD89"/>
          <cell r="AE89" t="str">
            <v>Oui</v>
          </cell>
          <cell r="AF89" t="str">
            <v>Oui</v>
          </cell>
          <cell r="AG89" t="str">
            <v>Oui</v>
          </cell>
          <cell r="AH89">
            <v>44831</v>
          </cell>
          <cell r="AI89" t="str">
            <v>D</v>
          </cell>
          <cell r="AJ89">
            <v>222</v>
          </cell>
          <cell r="AK89" t="str">
            <v>D</v>
          </cell>
          <cell r="AL89">
            <v>48</v>
          </cell>
          <cell r="AM89" t="str">
            <v>D</v>
          </cell>
          <cell r="AN89" t="str">
            <v/>
          </cell>
          <cell r="AO89" t="str">
            <v>SAPHE</v>
          </cell>
          <cell r="AP89" t="str">
            <v>NF / SAPHE / Energie D = 222 ; CO2 D = 48</v>
          </cell>
        </row>
        <row r="90">
          <cell r="C90" t="str">
            <v>10081201</v>
          </cell>
          <cell r="D90">
            <v>1008</v>
          </cell>
          <cell r="E90" t="str">
            <v>4 RUE DE COMMAILLE</v>
          </cell>
          <cell r="F90" t="str">
            <v>75007</v>
          </cell>
          <cell r="G90" t="str">
            <v>PARIS</v>
          </cell>
          <cell r="H90" t="str">
            <v>Avant 1947</v>
          </cell>
          <cell r="I90">
            <v>1201</v>
          </cell>
          <cell r="J90" t="str">
            <v>7 pièces</v>
          </cell>
          <cell r="K90" t="str">
            <v>RUE</v>
          </cell>
          <cell r="L90" t="str">
            <v>2</v>
          </cell>
          <cell r="M90">
            <v>230.32</v>
          </cell>
          <cell r="N90" t="str">
            <v>Supérieur à plus de 80m²</v>
          </cell>
          <cell r="O90" t="str">
            <v>Occupé</v>
          </cell>
          <cell r="P90" t="str">
            <v>LISANTI Fabio &amp; VANGER Maria</v>
          </cell>
          <cell r="Q90">
            <v>45306</v>
          </cell>
          <cell r="R90">
            <v>45306</v>
          </cell>
          <cell r="S90">
            <v>47497</v>
          </cell>
          <cell r="T90" t="str">
            <v xml:space="preserve"> </v>
          </cell>
          <cell r="U90" t="str">
            <v>HABITATION Loi 89</v>
          </cell>
          <cell r="V90"/>
          <cell r="W90"/>
          <cell r="X90"/>
          <cell r="Y90">
            <v>112176</v>
          </cell>
          <cell r="Z90">
            <v>487.04411253907608</v>
          </cell>
          <cell r="AA90" t="str">
            <v>n/a</v>
          </cell>
          <cell r="AB90"/>
          <cell r="AC90" t="str">
            <v/>
          </cell>
          <cell r="AD90"/>
          <cell r="AE90" t="str">
            <v>Oui</v>
          </cell>
          <cell r="AF90" t="str">
            <v>Oui</v>
          </cell>
          <cell r="AG90" t="str">
            <v>Oui</v>
          </cell>
          <cell r="AH90">
            <v>45275</v>
          </cell>
          <cell r="AI90" t="str">
            <v>D</v>
          </cell>
          <cell r="AJ90">
            <v>240</v>
          </cell>
          <cell r="AK90" t="str">
            <v>D</v>
          </cell>
          <cell r="AL90">
            <v>47</v>
          </cell>
          <cell r="AM90" t="str">
            <v>D</v>
          </cell>
          <cell r="AN90" t="str">
            <v/>
          </cell>
          <cell r="AO90" t="str">
            <v>SAPHE</v>
          </cell>
          <cell r="AP90" t="str">
            <v>NF / SAPHE / Energie D = 240 ; CO2 D = 47</v>
          </cell>
        </row>
        <row r="91">
          <cell r="C91" t="str">
            <v>10081301</v>
          </cell>
          <cell r="D91">
            <v>1008</v>
          </cell>
          <cell r="E91" t="str">
            <v>4 RUE DE COMMAILLE</v>
          </cell>
          <cell r="F91" t="str">
            <v>75007</v>
          </cell>
          <cell r="G91" t="str">
            <v>PARIS</v>
          </cell>
          <cell r="H91" t="str">
            <v>Avant 1947</v>
          </cell>
          <cell r="I91">
            <v>1301</v>
          </cell>
          <cell r="J91" t="str">
            <v>6 pièces</v>
          </cell>
          <cell r="K91" t="str">
            <v>RUE</v>
          </cell>
          <cell r="L91" t="str">
            <v>3</v>
          </cell>
          <cell r="M91">
            <v>235</v>
          </cell>
          <cell r="N91" t="str">
            <v>Supérieur à plus de 80m²</v>
          </cell>
          <cell r="O91" t="str">
            <v>Occupé</v>
          </cell>
          <cell r="P91" t="str">
            <v>TEMPLON/ OBADIA</v>
          </cell>
          <cell r="Q91">
            <v>39340</v>
          </cell>
          <cell r="R91">
            <v>43723</v>
          </cell>
          <cell r="S91">
            <v>45914</v>
          </cell>
          <cell r="T91" t="str">
            <v xml:space="preserve"> </v>
          </cell>
          <cell r="U91" t="str">
            <v>HABITATION Loi 89</v>
          </cell>
          <cell r="V91"/>
          <cell r="W91"/>
          <cell r="X91"/>
          <cell r="Y91">
            <v>96795</v>
          </cell>
          <cell r="Z91">
            <v>411.89361702127661</v>
          </cell>
          <cell r="AA91" t="str">
            <v>n/a</v>
          </cell>
          <cell r="AB91"/>
          <cell r="AC91" t="str">
            <v/>
          </cell>
          <cell r="AD91"/>
          <cell r="AE91" t="str">
            <v>Oui</v>
          </cell>
          <cell r="AF91" t="str">
            <v>Oui</v>
          </cell>
          <cell r="AG91" t="str">
            <v>Oui</v>
          </cell>
          <cell r="AH91">
            <v>44916</v>
          </cell>
          <cell r="AI91" t="str">
            <v>D</v>
          </cell>
          <cell r="AJ91">
            <v>198</v>
          </cell>
          <cell r="AK91" t="str">
            <v>D</v>
          </cell>
          <cell r="AL91">
            <v>43</v>
          </cell>
          <cell r="AM91" t="str">
            <v>D</v>
          </cell>
          <cell r="AN91" t="str">
            <v/>
          </cell>
          <cell r="AO91" t="str">
            <v>SAPHE</v>
          </cell>
          <cell r="AP91" t="str">
            <v>NF / SAPHE / Energie D = 198 ; CO2 D = 43</v>
          </cell>
        </row>
        <row r="92">
          <cell r="C92" t="str">
            <v>10081401</v>
          </cell>
          <cell r="D92">
            <v>1008</v>
          </cell>
          <cell r="E92" t="str">
            <v>4 RUE DE COMMAILLE</v>
          </cell>
          <cell r="F92" t="str">
            <v>75007</v>
          </cell>
          <cell r="G92" t="str">
            <v>PARIS</v>
          </cell>
          <cell r="H92" t="str">
            <v>Avant 1947</v>
          </cell>
          <cell r="I92">
            <v>1401</v>
          </cell>
          <cell r="J92" t="str">
            <v>7 pièces</v>
          </cell>
          <cell r="K92" t="str">
            <v>RUE</v>
          </cell>
          <cell r="L92" t="str">
            <v>4</v>
          </cell>
          <cell r="M92">
            <v>234.1</v>
          </cell>
          <cell r="N92" t="str">
            <v>Supérieur à plus de 80m²</v>
          </cell>
          <cell r="O92" t="str">
            <v>Occupé</v>
          </cell>
          <cell r="P92" t="str">
            <v>LIEBER James</v>
          </cell>
          <cell r="Q92">
            <v>37288</v>
          </cell>
          <cell r="R92">
            <v>43862</v>
          </cell>
          <cell r="S92">
            <v>46053</v>
          </cell>
          <cell r="T92" t="str">
            <v xml:space="preserve"> </v>
          </cell>
          <cell r="U92" t="str">
            <v>HABITATION Loi 89</v>
          </cell>
          <cell r="V92"/>
          <cell r="W92"/>
          <cell r="X92"/>
          <cell r="Y92">
            <v>93067.839999999997</v>
          </cell>
          <cell r="Z92">
            <v>397.55591627509608</v>
          </cell>
          <cell r="AA92" t="str">
            <v>n/a</v>
          </cell>
          <cell r="AB92"/>
          <cell r="AC92" t="str">
            <v/>
          </cell>
          <cell r="AD92"/>
          <cell r="AE92" t="str">
            <v>Oui</v>
          </cell>
          <cell r="AF92" t="str">
            <v>Oui</v>
          </cell>
          <cell r="AG92" t="str">
            <v>Oui</v>
          </cell>
          <cell r="AH92">
            <v>44831</v>
          </cell>
          <cell r="AI92" t="str">
            <v>D</v>
          </cell>
          <cell r="AJ92">
            <v>225</v>
          </cell>
          <cell r="AK92" t="str">
            <v>D</v>
          </cell>
          <cell r="AL92">
            <v>38</v>
          </cell>
          <cell r="AM92" t="str">
            <v>D</v>
          </cell>
          <cell r="AN92" t="str">
            <v/>
          </cell>
          <cell r="AO92" t="str">
            <v>SAPHE</v>
          </cell>
          <cell r="AP92" t="str">
            <v>NF / SAPHE / Energie D = 225 ; CO2 D = 38</v>
          </cell>
        </row>
        <row r="93">
          <cell r="C93" t="str">
            <v>10081501</v>
          </cell>
          <cell r="D93">
            <v>1008</v>
          </cell>
          <cell r="E93" t="str">
            <v>4 RUE DE COMMAILLE</v>
          </cell>
          <cell r="F93" t="str">
            <v>75007</v>
          </cell>
          <cell r="G93" t="str">
            <v>PARIS</v>
          </cell>
          <cell r="H93" t="str">
            <v>Avant 1947</v>
          </cell>
          <cell r="I93">
            <v>1501</v>
          </cell>
          <cell r="J93" t="str">
            <v>7 pièces</v>
          </cell>
          <cell r="K93" t="str">
            <v>RUE</v>
          </cell>
          <cell r="L93" t="str">
            <v>5</v>
          </cell>
          <cell r="M93">
            <v>220.35</v>
          </cell>
          <cell r="N93" t="str">
            <v>Supérieur à plus de 80m²</v>
          </cell>
          <cell r="O93" t="str">
            <v>Occupé</v>
          </cell>
          <cell r="P93" t="str">
            <v>GREIG Robert</v>
          </cell>
          <cell r="Q93">
            <v>38215</v>
          </cell>
          <cell r="R93">
            <v>44789</v>
          </cell>
          <cell r="S93">
            <v>46980</v>
          </cell>
          <cell r="T93" t="str">
            <v xml:space="preserve"> </v>
          </cell>
          <cell r="U93" t="str">
            <v>HABITATION Loi 89</v>
          </cell>
          <cell r="V93"/>
          <cell r="W93"/>
          <cell r="X93"/>
          <cell r="Y93">
            <v>96589.759999999995</v>
          </cell>
          <cell r="Z93">
            <v>438.34699341955979</v>
          </cell>
          <cell r="AA93" t="str">
            <v>n/a</v>
          </cell>
          <cell r="AB93"/>
          <cell r="AC93" t="str">
            <v/>
          </cell>
          <cell r="AD93"/>
          <cell r="AE93" t="str">
            <v>Oui</v>
          </cell>
          <cell r="AF93" t="str">
            <v>Oui</v>
          </cell>
          <cell r="AG93" t="str">
            <v>Oui</v>
          </cell>
          <cell r="AH93">
            <v>44811</v>
          </cell>
          <cell r="AI93" t="str">
            <v>D</v>
          </cell>
          <cell r="AJ93">
            <v>201</v>
          </cell>
          <cell r="AK93" t="str">
            <v>D</v>
          </cell>
          <cell r="AL93">
            <v>35</v>
          </cell>
          <cell r="AM93" t="str">
            <v>D</v>
          </cell>
          <cell r="AN93" t="str">
            <v/>
          </cell>
          <cell r="AO93" t="str">
            <v>SAPHE</v>
          </cell>
          <cell r="AP93" t="str">
            <v>NF / SAPHE / Energie D = 201 ; CO2 D = 35</v>
          </cell>
        </row>
        <row r="94">
          <cell r="C94" t="str">
            <v>10082001</v>
          </cell>
          <cell r="D94">
            <v>1008</v>
          </cell>
          <cell r="E94" t="str">
            <v>4 RUE DE COMMAILLE</v>
          </cell>
          <cell r="F94" t="str">
            <v>75007</v>
          </cell>
          <cell r="G94" t="str">
            <v>PARIS</v>
          </cell>
          <cell r="H94" t="str">
            <v>Avant 1947</v>
          </cell>
          <cell r="I94">
            <v>2001</v>
          </cell>
          <cell r="J94" t="str">
            <v>1 pièce</v>
          </cell>
          <cell r="K94" t="str">
            <v>COU</v>
          </cell>
          <cell r="L94" t="str">
            <v>RC</v>
          </cell>
          <cell r="M94">
            <v>17.399999999999999</v>
          </cell>
          <cell r="N94" t="str">
            <v>Inférieur à 40m²</v>
          </cell>
          <cell r="O94" t="str">
            <v>Occupé</v>
          </cell>
          <cell r="P94" t="str">
            <v>SILVA RODRIGUES Andréa</v>
          </cell>
          <cell r="Q94">
            <v>44910</v>
          </cell>
          <cell r="R94">
            <v>44910</v>
          </cell>
          <cell r="S94">
            <v>46005</v>
          </cell>
          <cell r="T94" t="str">
            <v xml:space="preserve"> </v>
          </cell>
          <cell r="U94" t="str">
            <v>HABITATION Loi 89</v>
          </cell>
          <cell r="V94"/>
          <cell r="W94"/>
          <cell r="X94"/>
          <cell r="Y94">
            <v>8010.36</v>
          </cell>
          <cell r="Z94">
            <v>460.36551724137934</v>
          </cell>
          <cell r="AA94" t="str">
            <v>n/a</v>
          </cell>
          <cell r="AB94"/>
          <cell r="AC94" t="str">
            <v/>
          </cell>
          <cell r="AD94"/>
          <cell r="AE94" t="str">
            <v>Oui</v>
          </cell>
          <cell r="AF94" t="str">
            <v>Oui</v>
          </cell>
          <cell r="AG94" t="str">
            <v>Oui</v>
          </cell>
          <cell r="AH94">
            <v>44816</v>
          </cell>
          <cell r="AI94" t="str">
            <v>E</v>
          </cell>
          <cell r="AJ94">
            <v>253</v>
          </cell>
          <cell r="AK94" t="str">
            <v>E</v>
          </cell>
          <cell r="AL94">
            <v>51</v>
          </cell>
          <cell r="AM94" t="str">
            <v>E</v>
          </cell>
          <cell r="AN94" t="str">
            <v>01/01/2034</v>
          </cell>
          <cell r="AO94" t="str">
            <v>DEFIM</v>
          </cell>
          <cell r="AP94" t="str">
            <v>NF / DEFIM / Energie E = 253 ; CO2 E = 51</v>
          </cell>
        </row>
        <row r="95">
          <cell r="C95" t="str">
            <v>10082101</v>
          </cell>
          <cell r="D95">
            <v>1008</v>
          </cell>
          <cell r="E95" t="str">
            <v>4 RUE DE COMMAILLE</v>
          </cell>
          <cell r="F95" t="str">
            <v>75007</v>
          </cell>
          <cell r="G95" t="str">
            <v>PARIS</v>
          </cell>
          <cell r="H95" t="str">
            <v>Avant 1947</v>
          </cell>
          <cell r="I95">
            <v>2101</v>
          </cell>
          <cell r="J95" t="str">
            <v>6 pièces</v>
          </cell>
          <cell r="K95" t="str">
            <v>COU</v>
          </cell>
          <cell r="L95" t="str">
            <v>1</v>
          </cell>
          <cell r="M95">
            <v>189.55</v>
          </cell>
          <cell r="N95" t="str">
            <v>Supérieur à plus de 80m²</v>
          </cell>
          <cell r="O95" t="str">
            <v>Occupé</v>
          </cell>
          <cell r="P95" t="str">
            <v>McKinsey &amp; Company, Inc. France</v>
          </cell>
          <cell r="Q95">
            <v>43798</v>
          </cell>
          <cell r="R95">
            <v>44894</v>
          </cell>
          <cell r="S95">
            <v>45989</v>
          </cell>
          <cell r="T95" t="str">
            <v xml:space="preserve"> </v>
          </cell>
          <cell r="U95" t="str">
            <v>BAIL CODE CIVIL / IL</v>
          </cell>
          <cell r="V95"/>
          <cell r="W95"/>
          <cell r="X95"/>
          <cell r="Y95">
            <v>79973.52</v>
          </cell>
          <cell r="Z95">
            <v>421.91252967554732</v>
          </cell>
          <cell r="AA95" t="str">
            <v>n/a</v>
          </cell>
          <cell r="AB95"/>
          <cell r="AC95" t="str">
            <v/>
          </cell>
          <cell r="AD95"/>
          <cell r="AE95" t="str">
            <v>Oui</v>
          </cell>
          <cell r="AF95" t="str">
            <v>Oui</v>
          </cell>
          <cell r="AG95" t="str">
            <v>Oui</v>
          </cell>
          <cell r="AH95">
            <v>44980</v>
          </cell>
          <cell r="AI95" t="str">
            <v>E</v>
          </cell>
          <cell r="AJ95">
            <v>260</v>
          </cell>
          <cell r="AK95" t="str">
            <v>E</v>
          </cell>
          <cell r="AL95">
            <v>56</v>
          </cell>
          <cell r="AM95" t="str">
            <v>E</v>
          </cell>
          <cell r="AN95" t="str">
            <v>01/01/2034</v>
          </cell>
          <cell r="AO95" t="str">
            <v>SAPHE</v>
          </cell>
          <cell r="AP95" t="str">
            <v>NF / SAPHE / Energie E = 260 ; CO2 E = 56</v>
          </cell>
        </row>
        <row r="96">
          <cell r="C96" t="str">
            <v>10082201</v>
          </cell>
          <cell r="D96">
            <v>1008</v>
          </cell>
          <cell r="E96" t="str">
            <v>4 RUE DE COMMAILLE</v>
          </cell>
          <cell r="F96" t="str">
            <v>75007</v>
          </cell>
          <cell r="G96" t="str">
            <v>PARIS</v>
          </cell>
          <cell r="H96" t="str">
            <v>Avant 1947</v>
          </cell>
          <cell r="I96">
            <v>2201</v>
          </cell>
          <cell r="J96" t="str">
            <v>6 pièces</v>
          </cell>
          <cell r="K96" t="str">
            <v>COU</v>
          </cell>
          <cell r="L96" t="str">
            <v>2</v>
          </cell>
          <cell r="M96">
            <v>191.9</v>
          </cell>
          <cell r="N96" t="str">
            <v>Supérieur à plus de 80m²</v>
          </cell>
          <cell r="O96" t="str">
            <v>Occupé</v>
          </cell>
          <cell r="P96" t="str">
            <v>WHITFIELD JANE</v>
          </cell>
          <cell r="Q96">
            <v>43293</v>
          </cell>
          <cell r="R96">
            <v>45485</v>
          </cell>
          <cell r="S96">
            <v>47675</v>
          </cell>
          <cell r="T96" t="str">
            <v xml:space="preserve"> </v>
          </cell>
          <cell r="U96" t="str">
            <v>HABITATION Loi 89</v>
          </cell>
          <cell r="V96"/>
          <cell r="W96"/>
          <cell r="X96"/>
          <cell r="Y96">
            <v>72760.200000000012</v>
          </cell>
          <cell r="Z96">
            <v>379.15685252735807</v>
          </cell>
          <cell r="AA96" t="str">
            <v>n/a</v>
          </cell>
          <cell r="AB96"/>
          <cell r="AC96" t="str">
            <v/>
          </cell>
          <cell r="AD96"/>
          <cell r="AE96" t="str">
            <v>Oui</v>
          </cell>
          <cell r="AF96" t="str">
            <v>Oui</v>
          </cell>
          <cell r="AG96" t="str">
            <v>Oui</v>
          </cell>
          <cell r="AH96">
            <v>44960</v>
          </cell>
          <cell r="AI96" t="str">
            <v>E</v>
          </cell>
          <cell r="AJ96">
            <v>256</v>
          </cell>
          <cell r="AK96" t="str">
            <v>E</v>
          </cell>
          <cell r="AL96">
            <v>53</v>
          </cell>
          <cell r="AM96" t="str">
            <v>E</v>
          </cell>
          <cell r="AN96" t="str">
            <v>01/01/2034</v>
          </cell>
          <cell r="AO96" t="str">
            <v>SAPHE</v>
          </cell>
          <cell r="AP96" t="str">
            <v>NF / SAPHE / Energie E = 256 ; CO2 E = 53</v>
          </cell>
        </row>
        <row r="97">
          <cell r="C97" t="str">
            <v>10082301</v>
          </cell>
          <cell r="D97">
            <v>1008</v>
          </cell>
          <cell r="E97" t="str">
            <v>4 RUE DE COMMAILLE</v>
          </cell>
          <cell r="F97" t="str">
            <v>75007</v>
          </cell>
          <cell r="G97" t="str">
            <v>PARIS</v>
          </cell>
          <cell r="H97" t="str">
            <v>Avant 1947</v>
          </cell>
          <cell r="I97">
            <v>2301</v>
          </cell>
          <cell r="J97" t="str">
            <v>6 pièces</v>
          </cell>
          <cell r="K97" t="str">
            <v>COU</v>
          </cell>
          <cell r="L97" t="str">
            <v>3</v>
          </cell>
          <cell r="M97">
            <v>191</v>
          </cell>
          <cell r="N97" t="str">
            <v>Supérieur à plus de 80m²</v>
          </cell>
          <cell r="O97" t="str">
            <v>Occupé</v>
          </cell>
          <cell r="P97" t="str">
            <v>GADISSEUX Nicolas Gallone Angélique</v>
          </cell>
          <cell r="Q97">
            <v>44900</v>
          </cell>
          <cell r="R97">
            <v>44900</v>
          </cell>
          <cell r="S97">
            <v>47091</v>
          </cell>
          <cell r="T97" t="str">
            <v xml:space="preserve"> </v>
          </cell>
          <cell r="U97" t="str">
            <v>HABITATION Loi 89</v>
          </cell>
          <cell r="V97"/>
          <cell r="W97"/>
          <cell r="X97"/>
          <cell r="Y97">
            <v>70453.919999999998</v>
          </cell>
          <cell r="Z97">
            <v>368.86869109947645</v>
          </cell>
          <cell r="AA97" t="str">
            <v>n/a</v>
          </cell>
          <cell r="AB97"/>
          <cell r="AC97" t="str">
            <v/>
          </cell>
          <cell r="AD97"/>
          <cell r="AE97" t="str">
            <v>Oui</v>
          </cell>
          <cell r="AF97" t="str">
            <v>Oui</v>
          </cell>
          <cell r="AG97" t="str">
            <v>Oui</v>
          </cell>
          <cell r="AH97">
            <v>44721</v>
          </cell>
          <cell r="AI97" t="str">
            <v>D</v>
          </cell>
          <cell r="AJ97">
            <v>209</v>
          </cell>
          <cell r="AK97" t="str">
            <v>D</v>
          </cell>
          <cell r="AL97">
            <v>37</v>
          </cell>
          <cell r="AM97" t="str">
            <v>D</v>
          </cell>
          <cell r="AN97" t="str">
            <v/>
          </cell>
          <cell r="AO97" t="str">
            <v>DEFIM</v>
          </cell>
          <cell r="AP97" t="str">
            <v>NF / DEFIM / Energie D = 209 ; CO2 D = 37</v>
          </cell>
        </row>
        <row r="98">
          <cell r="C98" t="str">
            <v>10082401</v>
          </cell>
          <cell r="D98">
            <v>1008</v>
          </cell>
          <cell r="E98" t="str">
            <v>4 RUE DE COMMAILLE</v>
          </cell>
          <cell r="F98" t="str">
            <v>75007</v>
          </cell>
          <cell r="G98" t="str">
            <v>PARIS</v>
          </cell>
          <cell r="H98" t="str">
            <v>Avant 1947</v>
          </cell>
          <cell r="I98">
            <v>2401</v>
          </cell>
          <cell r="J98" t="str">
            <v>6 pièces</v>
          </cell>
          <cell r="K98" t="str">
            <v>COU</v>
          </cell>
          <cell r="L98" t="str">
            <v>4</v>
          </cell>
          <cell r="M98">
            <v>188.45</v>
          </cell>
          <cell r="N98" t="str">
            <v>Supérieur à plus de 80m²</v>
          </cell>
          <cell r="O98" t="str">
            <v>Occupé</v>
          </cell>
          <cell r="P98" t="str">
            <v>CLARK ROGER &amp; VIRGINIE</v>
          </cell>
          <cell r="Q98">
            <v>44166</v>
          </cell>
          <cell r="R98">
            <v>44166</v>
          </cell>
          <cell r="S98">
            <v>46356</v>
          </cell>
          <cell r="T98" t="str">
            <v xml:space="preserve"> </v>
          </cell>
          <cell r="U98" t="str">
            <v>HABITATION Loi 89</v>
          </cell>
          <cell r="V98"/>
          <cell r="W98"/>
          <cell r="X98"/>
          <cell r="Y98">
            <v>72533.399999999994</v>
          </cell>
          <cell r="Z98">
            <v>384.89466702042984</v>
          </cell>
          <cell r="AA98" t="str">
            <v>n/a</v>
          </cell>
          <cell r="AB98"/>
          <cell r="AC98" t="str">
            <v/>
          </cell>
          <cell r="AD98"/>
          <cell r="AE98" t="str">
            <v>Oui</v>
          </cell>
          <cell r="AF98" t="str">
            <v>Oui</v>
          </cell>
          <cell r="AG98" t="str">
            <v>Oui</v>
          </cell>
          <cell r="AH98">
            <v>44910</v>
          </cell>
          <cell r="AI98" t="str">
            <v>D</v>
          </cell>
          <cell r="AJ98">
            <v>230</v>
          </cell>
          <cell r="AK98" t="str">
            <v>D</v>
          </cell>
          <cell r="AL98">
            <v>42</v>
          </cell>
          <cell r="AM98" t="str">
            <v>D</v>
          </cell>
          <cell r="AN98" t="str">
            <v/>
          </cell>
          <cell r="AO98" t="str">
            <v>SAPHE</v>
          </cell>
          <cell r="AP98" t="str">
            <v>NF / SAPHE / Energie D = 230 ; CO2 D = 42</v>
          </cell>
        </row>
        <row r="99">
          <cell r="C99" t="str">
            <v>10082501</v>
          </cell>
          <cell r="D99">
            <v>1008</v>
          </cell>
          <cell r="E99" t="str">
            <v>4 RUE DE COMMAILLE</v>
          </cell>
          <cell r="F99" t="str">
            <v>75007</v>
          </cell>
          <cell r="G99" t="str">
            <v>PARIS</v>
          </cell>
          <cell r="H99" t="str">
            <v>Avant 1947</v>
          </cell>
          <cell r="I99">
            <v>2501</v>
          </cell>
          <cell r="J99" t="str">
            <v>6 pièces</v>
          </cell>
          <cell r="K99" t="str">
            <v>COU</v>
          </cell>
          <cell r="L99" t="str">
            <v>5</v>
          </cell>
          <cell r="M99">
            <v>175.2</v>
          </cell>
          <cell r="N99" t="str">
            <v>Supérieur à plus de 80m²</v>
          </cell>
          <cell r="O99" t="str">
            <v>Occupé</v>
          </cell>
          <cell r="P99" t="str">
            <v>BEAUPERE Gilles &amp; BRION Angélique</v>
          </cell>
          <cell r="Q99">
            <v>44687</v>
          </cell>
          <cell r="R99">
            <v>44687</v>
          </cell>
          <cell r="S99">
            <v>46878</v>
          </cell>
          <cell r="T99" t="str">
            <v xml:space="preserve"> </v>
          </cell>
          <cell r="U99" t="str">
            <v>HABITATION Loi 89</v>
          </cell>
          <cell r="V99"/>
          <cell r="W99"/>
          <cell r="X99"/>
          <cell r="Y99">
            <v>75375.839999999997</v>
          </cell>
          <cell r="Z99">
            <v>430.22739726027396</v>
          </cell>
          <cell r="AA99" t="str">
            <v>n/a</v>
          </cell>
          <cell r="AB99"/>
          <cell r="AC99" t="str">
            <v/>
          </cell>
          <cell r="AD99"/>
          <cell r="AE99" t="str">
            <v>Oui</v>
          </cell>
          <cell r="AF99" t="str">
            <v>Oui</v>
          </cell>
          <cell r="AG99" t="str">
            <v>Oui</v>
          </cell>
          <cell r="AH99">
            <v>44678</v>
          </cell>
          <cell r="AI99" t="str">
            <v>E</v>
          </cell>
          <cell r="AJ99">
            <v>238</v>
          </cell>
          <cell r="AK99" t="str">
            <v>E</v>
          </cell>
          <cell r="AL99">
            <v>52</v>
          </cell>
          <cell r="AM99" t="str">
            <v>E</v>
          </cell>
          <cell r="AN99" t="str">
            <v>01/01/2034</v>
          </cell>
          <cell r="AO99" t="str">
            <v>DEFIM</v>
          </cell>
          <cell r="AP99" t="str">
            <v>NF / DEFIM / Energie E = 238 ; CO2 E = 52</v>
          </cell>
        </row>
        <row r="100">
          <cell r="C100" t="str">
            <v>10082601</v>
          </cell>
          <cell r="D100">
            <v>1008</v>
          </cell>
          <cell r="E100" t="str">
            <v>4 RUE DE COMMAILLE</v>
          </cell>
          <cell r="F100" t="str">
            <v>75007</v>
          </cell>
          <cell r="G100" t="str">
            <v>PARIS</v>
          </cell>
          <cell r="H100" t="str">
            <v>Avant 1947</v>
          </cell>
          <cell r="I100">
            <v>2601</v>
          </cell>
          <cell r="J100" t="str">
            <v>2 pièces</v>
          </cell>
          <cell r="K100" t="str">
            <v>00</v>
          </cell>
          <cell r="L100" t="str">
            <v>6</v>
          </cell>
          <cell r="M100">
            <v>32.950000000000003</v>
          </cell>
          <cell r="N100" t="str">
            <v>Inférieur à 40m²</v>
          </cell>
          <cell r="O100" t="str">
            <v>Occupé</v>
          </cell>
          <cell r="P100" t="str">
            <v>GAY HERVE POUR Y LOGER MLLE GAY FLORIANE</v>
          </cell>
          <cell r="Q100">
            <v>43266</v>
          </cell>
          <cell r="R100">
            <v>45458</v>
          </cell>
          <cell r="S100">
            <v>46552</v>
          </cell>
          <cell r="T100" t="str">
            <v xml:space="preserve"> </v>
          </cell>
          <cell r="U100" t="str">
            <v>BAIL CODE CIVIL / IL</v>
          </cell>
          <cell r="V100"/>
          <cell r="W100"/>
          <cell r="X100"/>
          <cell r="Y100">
            <v>16476.48</v>
          </cell>
          <cell r="Z100">
            <v>500.0449165402124</v>
          </cell>
          <cell r="AA100" t="str">
            <v>n/a</v>
          </cell>
          <cell r="AB100"/>
          <cell r="AC100" t="str">
            <v/>
          </cell>
          <cell r="AD100"/>
          <cell r="AE100" t="str">
            <v>Oui</v>
          </cell>
          <cell r="AF100" t="str">
            <v>Oui</v>
          </cell>
          <cell r="AG100" t="str">
            <v>Oui</v>
          </cell>
          <cell r="AH100">
            <v>44837</v>
          </cell>
          <cell r="AI100" t="str">
            <v>D</v>
          </cell>
          <cell r="AJ100">
            <v>226</v>
          </cell>
          <cell r="AK100" t="str">
            <v>D</v>
          </cell>
          <cell r="AL100">
            <v>42</v>
          </cell>
          <cell r="AM100" t="str">
            <v>D</v>
          </cell>
          <cell r="AN100" t="str">
            <v/>
          </cell>
          <cell r="AO100" t="str">
            <v>SAPHE</v>
          </cell>
          <cell r="AP100" t="str">
            <v>NF / SAPHE / Energie D = 226 ; CO2 D = 42</v>
          </cell>
        </row>
        <row r="101">
          <cell r="C101" t="str">
            <v>10082602</v>
          </cell>
          <cell r="D101">
            <v>1008</v>
          </cell>
          <cell r="E101" t="str">
            <v>4 RUE DE COMMAILLE</v>
          </cell>
          <cell r="F101" t="str">
            <v>75007</v>
          </cell>
          <cell r="G101" t="str">
            <v>PARIS</v>
          </cell>
          <cell r="H101" t="str">
            <v>Avant 1947</v>
          </cell>
          <cell r="I101">
            <v>2602</v>
          </cell>
          <cell r="J101" t="str">
            <v>3 pièces</v>
          </cell>
          <cell r="K101" t="str">
            <v>00</v>
          </cell>
          <cell r="L101" t="str">
            <v>6</v>
          </cell>
          <cell r="M101">
            <v>55.81</v>
          </cell>
          <cell r="N101" t="str">
            <v>Entre et 40m² et 80m²</v>
          </cell>
          <cell r="O101" t="str">
            <v>Occupé</v>
          </cell>
          <cell r="P101" t="str">
            <v>BELLANGER-MAUFFRET Claire-Lise</v>
          </cell>
          <cell r="Q101">
            <v>45261</v>
          </cell>
          <cell r="R101">
            <v>45261</v>
          </cell>
          <cell r="S101">
            <v>47452</v>
          </cell>
          <cell r="T101" t="str">
            <v xml:space="preserve"> </v>
          </cell>
          <cell r="U101" t="str">
            <v>HABITATION Loi 89</v>
          </cell>
          <cell r="V101"/>
          <cell r="W101"/>
          <cell r="X101"/>
          <cell r="Y101">
            <v>22104</v>
          </cell>
          <cell r="Z101">
            <v>396.05805411216625</v>
          </cell>
          <cell r="AA101" t="str">
            <v>n/a</v>
          </cell>
          <cell r="AB101"/>
          <cell r="AC101" t="str">
            <v/>
          </cell>
          <cell r="AD101"/>
          <cell r="AE101" t="str">
            <v>Oui</v>
          </cell>
          <cell r="AF101" t="str">
            <v>Oui</v>
          </cell>
          <cell r="AG101" t="str">
            <v>Oui</v>
          </cell>
          <cell r="AH101">
            <v>44960</v>
          </cell>
          <cell r="AI101" t="str">
            <v>D</v>
          </cell>
          <cell r="AJ101">
            <v>196</v>
          </cell>
          <cell r="AK101" t="str">
            <v>D</v>
          </cell>
          <cell r="AL101">
            <v>39</v>
          </cell>
          <cell r="AM101" t="str">
            <v>D</v>
          </cell>
          <cell r="AN101" t="str">
            <v/>
          </cell>
          <cell r="AO101" t="str">
            <v>SAPHE</v>
          </cell>
          <cell r="AP101" t="str">
            <v>NF / SAPHE / Energie D = 196 ; CO2 D = 39</v>
          </cell>
        </row>
        <row r="102">
          <cell r="C102" t="str">
            <v>10082603</v>
          </cell>
          <cell r="D102">
            <v>1008</v>
          </cell>
          <cell r="E102" t="str">
            <v>4 RUE DE COMMAILLE</v>
          </cell>
          <cell r="F102" t="str">
            <v>75007</v>
          </cell>
          <cell r="G102" t="str">
            <v>PARIS</v>
          </cell>
          <cell r="H102" t="str">
            <v>Avant 1947</v>
          </cell>
          <cell r="I102">
            <v>2603</v>
          </cell>
          <cell r="J102" t="str">
            <v>1 pièce</v>
          </cell>
          <cell r="K102" t="str">
            <v>00</v>
          </cell>
          <cell r="L102" t="str">
            <v>6</v>
          </cell>
          <cell r="M102">
            <v>9.85</v>
          </cell>
          <cell r="N102" t="str">
            <v>Inférieur à 40m²</v>
          </cell>
          <cell r="O102" t="str">
            <v>Occupé</v>
          </cell>
          <cell r="P102" t="str">
            <v>CHOURRIER GABRIEL</v>
          </cell>
          <cell r="Q102">
            <v>43362</v>
          </cell>
          <cell r="R102">
            <v>43362</v>
          </cell>
          <cell r="S102">
            <v>45553</v>
          </cell>
          <cell r="T102" t="str">
            <v xml:space="preserve"> </v>
          </cell>
          <cell r="U102" t="str">
            <v>HABITATION Loi 89</v>
          </cell>
          <cell r="V102"/>
          <cell r="W102"/>
          <cell r="X102"/>
          <cell r="Y102">
            <v>5078.88</v>
          </cell>
          <cell r="Z102">
            <v>515.62233502538072</v>
          </cell>
          <cell r="AA102" t="str">
            <v>n/a</v>
          </cell>
          <cell r="AB102"/>
          <cell r="AC102" t="str">
            <v/>
          </cell>
          <cell r="AD102"/>
          <cell r="AE102" t="str">
            <v>Oui</v>
          </cell>
          <cell r="AF102" t="str">
            <v>Oui</v>
          </cell>
          <cell r="AG102" t="str">
            <v>Oui</v>
          </cell>
          <cell r="AH102">
            <v>44959</v>
          </cell>
          <cell r="AI102" t="str">
            <v>E</v>
          </cell>
          <cell r="AJ102">
            <v>293</v>
          </cell>
          <cell r="AK102" t="str">
            <v>E</v>
          </cell>
          <cell r="AL102">
            <v>54</v>
          </cell>
          <cell r="AM102" t="str">
            <v>E</v>
          </cell>
          <cell r="AN102" t="str">
            <v>01/01/2034</v>
          </cell>
          <cell r="AO102" t="str">
            <v>SAPHE</v>
          </cell>
          <cell r="AP102" t="str">
            <v>NF / SAPHE / Energie E = 293 ; CO2 E = 54</v>
          </cell>
        </row>
        <row r="103">
          <cell r="C103" t="str">
            <v>10082604</v>
          </cell>
          <cell r="D103">
            <v>1008</v>
          </cell>
          <cell r="E103" t="str">
            <v>4 RUE DE COMMAILLE</v>
          </cell>
          <cell r="F103" t="str">
            <v>75007</v>
          </cell>
          <cell r="G103" t="str">
            <v>PARIS</v>
          </cell>
          <cell r="H103" t="str">
            <v>Avant 1947</v>
          </cell>
          <cell r="I103">
            <v>2604</v>
          </cell>
          <cell r="J103" t="str">
            <v>2 pièces</v>
          </cell>
          <cell r="K103" t="str">
            <v>00</v>
          </cell>
          <cell r="L103" t="str">
            <v>6</v>
          </cell>
          <cell r="M103">
            <v>43.12</v>
          </cell>
          <cell r="N103" t="str">
            <v>Entre et 40m² et 80m²</v>
          </cell>
          <cell r="O103" t="str">
            <v>Occupé</v>
          </cell>
          <cell r="P103" t="str">
            <v>BOSC CECILE ADELAID</v>
          </cell>
          <cell r="Q103">
            <v>41956</v>
          </cell>
          <cell r="R103">
            <v>44148</v>
          </cell>
          <cell r="S103">
            <v>46338</v>
          </cell>
          <cell r="T103" t="str">
            <v xml:space="preserve"> </v>
          </cell>
          <cell r="U103" t="str">
            <v>HABITATION Loi 89</v>
          </cell>
          <cell r="V103"/>
          <cell r="W103"/>
          <cell r="X103"/>
          <cell r="Y103">
            <v>18053.28</v>
          </cell>
          <cell r="Z103">
            <v>418.67532467532465</v>
          </cell>
          <cell r="AA103" t="str">
            <v>n/a</v>
          </cell>
          <cell r="AB103"/>
          <cell r="AC103" t="str">
            <v/>
          </cell>
          <cell r="AD103"/>
          <cell r="AE103" t="str">
            <v>Oui</v>
          </cell>
          <cell r="AF103" t="str">
            <v>Oui</v>
          </cell>
          <cell r="AG103" t="str">
            <v>Oui</v>
          </cell>
          <cell r="AH103">
            <v>44797</v>
          </cell>
          <cell r="AI103" t="str">
            <v>D</v>
          </cell>
          <cell r="AJ103">
            <v>220</v>
          </cell>
          <cell r="AK103" t="str">
            <v>D</v>
          </cell>
          <cell r="AL103">
            <v>44</v>
          </cell>
          <cell r="AM103" t="str">
            <v>D</v>
          </cell>
          <cell r="AN103" t="str">
            <v/>
          </cell>
          <cell r="AO103" t="str">
            <v>SAPHE</v>
          </cell>
          <cell r="AP103" t="str">
            <v>NF / SAPHE / Energie D = 220 ; CO2 D = 44</v>
          </cell>
        </row>
        <row r="104">
          <cell r="C104" t="str">
            <v>10082605</v>
          </cell>
          <cell r="D104">
            <v>1008</v>
          </cell>
          <cell r="E104" t="str">
            <v>4 RUE DE COMMAILLE</v>
          </cell>
          <cell r="F104" t="str">
            <v>75007</v>
          </cell>
          <cell r="G104" t="str">
            <v>PARIS</v>
          </cell>
          <cell r="H104" t="str">
            <v>Avant 1947</v>
          </cell>
          <cell r="I104">
            <v>2605</v>
          </cell>
          <cell r="J104" t="str">
            <v>2 pièces</v>
          </cell>
          <cell r="K104" t="str">
            <v>00</v>
          </cell>
          <cell r="L104" t="str">
            <v>6</v>
          </cell>
          <cell r="M104">
            <v>50.66</v>
          </cell>
          <cell r="N104" t="str">
            <v>Entre et 40m² et 80m²</v>
          </cell>
          <cell r="O104" t="str">
            <v>Occupé</v>
          </cell>
          <cell r="P104" t="str">
            <v>BORRELLI COLAS-MARCHAL</v>
          </cell>
          <cell r="Q104">
            <v>42186</v>
          </cell>
          <cell r="R104">
            <v>44378</v>
          </cell>
          <cell r="S104">
            <v>46568</v>
          </cell>
          <cell r="T104" t="str">
            <v xml:space="preserve"> </v>
          </cell>
          <cell r="U104" t="str">
            <v>HABITATION Loi 89</v>
          </cell>
          <cell r="V104"/>
          <cell r="W104"/>
          <cell r="X104"/>
          <cell r="Y104">
            <v>20872.919999999998</v>
          </cell>
          <cell r="Z104">
            <v>412.01973943939993</v>
          </cell>
          <cell r="AA104" t="str">
            <v>n/a</v>
          </cell>
          <cell r="AB104"/>
          <cell r="AC104" t="str">
            <v/>
          </cell>
          <cell r="AD104"/>
          <cell r="AE104" t="str">
            <v>Oui</v>
          </cell>
          <cell r="AF104" t="str">
            <v>Oui</v>
          </cell>
          <cell r="AG104" t="str">
            <v>Oui</v>
          </cell>
          <cell r="AH104">
            <v>44858</v>
          </cell>
          <cell r="AI104" t="str">
            <v>E</v>
          </cell>
          <cell r="AJ104">
            <v>260</v>
          </cell>
          <cell r="AK104" t="str">
            <v>E</v>
          </cell>
          <cell r="AL104">
            <v>53</v>
          </cell>
          <cell r="AM104" t="str">
            <v>D</v>
          </cell>
          <cell r="AN104" t="str">
            <v/>
          </cell>
          <cell r="AO104" t="str">
            <v>SAPHE</v>
          </cell>
          <cell r="AP104" t="str">
            <v>NF / SAPHE / Energie E = 260 ; CO2 E = 53</v>
          </cell>
        </row>
        <row r="105">
          <cell r="C105" t="str">
            <v>10082606</v>
          </cell>
          <cell r="D105">
            <v>1008</v>
          </cell>
          <cell r="E105" t="str">
            <v>4 RUE DE COMMAILLE</v>
          </cell>
          <cell r="F105" t="str">
            <v>75007</v>
          </cell>
          <cell r="G105" t="str">
            <v>PARIS</v>
          </cell>
          <cell r="H105" t="str">
            <v>Avant 1947</v>
          </cell>
          <cell r="I105">
            <v>2606</v>
          </cell>
          <cell r="J105" t="str">
            <v>1 pièce</v>
          </cell>
          <cell r="K105" t="str">
            <v>00</v>
          </cell>
          <cell r="L105" t="str">
            <v>6</v>
          </cell>
          <cell r="M105">
            <v>30.03</v>
          </cell>
          <cell r="N105" t="str">
            <v>Inférieur à 40m²</v>
          </cell>
          <cell r="O105" t="str">
            <v>Occupé</v>
          </cell>
          <cell r="P105" t="str">
            <v>DELARIVE Salomé</v>
          </cell>
          <cell r="Q105">
            <v>44792</v>
          </cell>
          <cell r="R105">
            <v>44792</v>
          </cell>
          <cell r="S105">
            <v>46983</v>
          </cell>
          <cell r="T105" t="str">
            <v xml:space="preserve"> </v>
          </cell>
          <cell r="U105" t="str">
            <v>HABITATION Loi 89</v>
          </cell>
          <cell r="V105"/>
          <cell r="W105"/>
          <cell r="X105"/>
          <cell r="Y105">
            <v>13053</v>
          </cell>
          <cell r="Z105">
            <v>434.66533466533463</v>
          </cell>
          <cell r="AA105" t="str">
            <v>n/a</v>
          </cell>
          <cell r="AB105"/>
          <cell r="AC105" t="str">
            <v/>
          </cell>
          <cell r="AD105"/>
          <cell r="AE105" t="str">
            <v>Oui</v>
          </cell>
          <cell r="AF105" t="str">
            <v>Oui</v>
          </cell>
          <cell r="AG105" t="str">
            <v>Oui</v>
          </cell>
          <cell r="AH105">
            <v>44476</v>
          </cell>
          <cell r="AI105" t="str">
            <v>D</v>
          </cell>
          <cell r="AJ105">
            <v>236</v>
          </cell>
          <cell r="AK105" t="str">
            <v>D</v>
          </cell>
          <cell r="AL105">
            <v>47</v>
          </cell>
          <cell r="AM105" t="str">
            <v>D</v>
          </cell>
          <cell r="AN105" t="str">
            <v/>
          </cell>
          <cell r="AO105" t="str">
            <v>DEFIM</v>
          </cell>
          <cell r="AP105" t="str">
            <v>NF / DEFIM / Energie D = 236 ; CO2 D = 47</v>
          </cell>
        </row>
        <row r="106">
          <cell r="C106" t="str">
            <v>10102</v>
          </cell>
          <cell r="D106">
            <v>1010</v>
          </cell>
          <cell r="E106" t="str">
            <v>7 RUE ANATOLE DE LA FORGE</v>
          </cell>
          <cell r="F106" t="str">
            <v>75017</v>
          </cell>
          <cell r="G106" t="str">
            <v>PARIS</v>
          </cell>
          <cell r="H106" t="str">
            <v>Avant 1947</v>
          </cell>
          <cell r="I106">
            <v>2</v>
          </cell>
          <cell r="J106" t="str">
            <v>2 pièces</v>
          </cell>
          <cell r="K106" t="str">
            <v>00</v>
          </cell>
          <cell r="L106" t="str">
            <v>RC</v>
          </cell>
          <cell r="M106">
            <v>43.99</v>
          </cell>
          <cell r="N106" t="str">
            <v>Entre et 40m² et 80m²</v>
          </cell>
          <cell r="O106" t="str">
            <v>Occupé</v>
          </cell>
          <cell r="P106" t="str">
            <v>STORIONE Emmanuel &amp; Marie</v>
          </cell>
          <cell r="Q106">
            <v>44379</v>
          </cell>
          <cell r="R106">
            <v>44379</v>
          </cell>
          <cell r="S106">
            <v>46569</v>
          </cell>
          <cell r="T106" t="str">
            <v xml:space="preserve"> </v>
          </cell>
          <cell r="U106" t="str">
            <v>HABITATION Loi 89</v>
          </cell>
          <cell r="V106"/>
          <cell r="W106"/>
          <cell r="X106"/>
          <cell r="Y106">
            <v>13551.84</v>
          </cell>
          <cell r="Z106">
            <v>308.06637872243692</v>
          </cell>
          <cell r="AA106" t="str">
            <v>n/a</v>
          </cell>
          <cell r="AB106"/>
          <cell r="AC106" t="str">
            <v/>
          </cell>
          <cell r="AD106"/>
          <cell r="AE106" t="str">
            <v>Oui</v>
          </cell>
          <cell r="AF106" t="str">
            <v>Oui</v>
          </cell>
          <cell r="AG106" t="str">
            <v>Oui</v>
          </cell>
          <cell r="AH106">
            <v>44869</v>
          </cell>
          <cell r="AI106" t="str">
            <v>D</v>
          </cell>
          <cell r="AJ106">
            <v>222</v>
          </cell>
          <cell r="AK106" t="str">
            <v>D</v>
          </cell>
          <cell r="AL106">
            <v>47</v>
          </cell>
          <cell r="AM106" t="str">
            <v>D</v>
          </cell>
          <cell r="AN106" t="str">
            <v/>
          </cell>
          <cell r="AO106" t="str">
            <v>GENOVEXPERT</v>
          </cell>
          <cell r="AP106" t="str">
            <v>NF / GENOVEXPERT / Energie D = 222 ; CO2 D = 47</v>
          </cell>
        </row>
        <row r="107">
          <cell r="C107" t="str">
            <v>10103</v>
          </cell>
          <cell r="D107">
            <v>1010</v>
          </cell>
          <cell r="E107" t="str">
            <v>7 RUE ANATOLE DE LA FORGE</v>
          </cell>
          <cell r="F107" t="str">
            <v>75017</v>
          </cell>
          <cell r="G107" t="str">
            <v>PARIS</v>
          </cell>
          <cell r="H107" t="str">
            <v>Avant 1947</v>
          </cell>
          <cell r="I107">
            <v>3</v>
          </cell>
          <cell r="J107" t="str">
            <v>2 pièces</v>
          </cell>
          <cell r="K107" t="str">
            <v>00</v>
          </cell>
          <cell r="L107" t="str">
            <v>RC</v>
          </cell>
          <cell r="M107">
            <v>51.8</v>
          </cell>
          <cell r="N107" t="str">
            <v>Entre et 40m² et 80m²</v>
          </cell>
          <cell r="O107" t="str">
            <v>Occupé</v>
          </cell>
          <cell r="P107" t="str">
            <v>CANAMERO MATESANZ Maria Dolores Lola</v>
          </cell>
          <cell r="Q107">
            <v>44837</v>
          </cell>
          <cell r="R107">
            <v>44837</v>
          </cell>
          <cell r="S107">
            <v>47028</v>
          </cell>
          <cell r="T107" t="str">
            <v xml:space="preserve"> </v>
          </cell>
          <cell r="U107" t="str">
            <v>HABITATION Loi 89</v>
          </cell>
          <cell r="V107"/>
          <cell r="W107"/>
          <cell r="X107"/>
          <cell r="Y107">
            <v>18331.32</v>
          </cell>
          <cell r="Z107">
            <v>353.88648648648649</v>
          </cell>
          <cell r="AA107" t="str">
            <v>n/a</v>
          </cell>
          <cell r="AB107"/>
          <cell r="AC107" t="str">
            <v/>
          </cell>
          <cell r="AD107"/>
          <cell r="AE107" t="str">
            <v>Oui</v>
          </cell>
          <cell r="AF107" t="str">
            <v>Oui</v>
          </cell>
          <cell r="AG107" t="str">
            <v>Oui</v>
          </cell>
          <cell r="AH107">
            <v>44777</v>
          </cell>
          <cell r="AI107" t="str">
            <v>E</v>
          </cell>
          <cell r="AJ107">
            <v>322</v>
          </cell>
          <cell r="AK107" t="str">
            <v>E</v>
          </cell>
          <cell r="AL107">
            <v>68</v>
          </cell>
          <cell r="AM107" t="str">
            <v>E</v>
          </cell>
          <cell r="AN107" t="str">
            <v>01/01/2034</v>
          </cell>
          <cell r="AO107" t="str">
            <v>DEFIM</v>
          </cell>
          <cell r="AP107" t="str">
            <v>NF / DEFIM / Energie E = 322 ; CO2 E = 68</v>
          </cell>
        </row>
        <row r="108">
          <cell r="C108" t="str">
            <v>10104</v>
          </cell>
          <cell r="D108">
            <v>1010</v>
          </cell>
          <cell r="E108" t="str">
            <v>7 RUE ANATOLE DE LA FORGE</v>
          </cell>
          <cell r="F108" t="str">
            <v>75017</v>
          </cell>
          <cell r="G108" t="str">
            <v>PARIS</v>
          </cell>
          <cell r="H108" t="str">
            <v>Avant 1947</v>
          </cell>
          <cell r="I108">
            <v>4</v>
          </cell>
          <cell r="J108" t="str">
            <v>6 pièces</v>
          </cell>
          <cell r="K108" t="str">
            <v>00</v>
          </cell>
          <cell r="L108" t="str">
            <v>RC</v>
          </cell>
          <cell r="M108">
            <v>175</v>
          </cell>
          <cell r="N108" t="str">
            <v>Supérieur à plus de 80m²</v>
          </cell>
          <cell r="O108" t="str">
            <v>Occupé</v>
          </cell>
          <cell r="P108" t="str">
            <v>E.T.M KINES</v>
          </cell>
          <cell r="Q108">
            <v>41685</v>
          </cell>
          <cell r="R108">
            <v>41685</v>
          </cell>
          <cell r="S108">
            <v>43875</v>
          </cell>
          <cell r="T108" t="str">
            <v xml:space="preserve"> </v>
          </cell>
          <cell r="U108" t="str">
            <v>PROFESSIONNEL</v>
          </cell>
          <cell r="V108"/>
          <cell r="W108"/>
          <cell r="X108"/>
          <cell r="Y108">
            <v>57614.52</v>
          </cell>
          <cell r="Z108">
            <v>329.22582857142856</v>
          </cell>
          <cell r="AA108"/>
          <cell r="AB108"/>
          <cell r="AC108"/>
          <cell r="AD108"/>
          <cell r="AE108"/>
          <cell r="AF108"/>
          <cell r="AG108"/>
          <cell r="AH108"/>
          <cell r="AI108"/>
          <cell r="AJ108"/>
          <cell r="AK108"/>
          <cell r="AL108"/>
          <cell r="AM108"/>
          <cell r="AN108" t="str">
            <v/>
          </cell>
          <cell r="AO108"/>
          <cell r="AP108" t="str">
            <v>PAS DE DPE</v>
          </cell>
        </row>
        <row r="109">
          <cell r="C109" t="str">
            <v>10105</v>
          </cell>
          <cell r="D109">
            <v>1010</v>
          </cell>
          <cell r="E109" t="str">
            <v>7 RUE ANATOLE DE LA FORGE</v>
          </cell>
          <cell r="F109" t="str">
            <v>75017</v>
          </cell>
          <cell r="G109" t="str">
            <v>PARIS</v>
          </cell>
          <cell r="H109" t="str">
            <v>Avant 1947</v>
          </cell>
          <cell r="I109">
            <v>5</v>
          </cell>
          <cell r="J109" t="str">
            <v>5 pièces</v>
          </cell>
          <cell r="K109" t="str">
            <v>00</v>
          </cell>
          <cell r="L109" t="str">
            <v>1</v>
          </cell>
          <cell r="M109">
            <v>166</v>
          </cell>
          <cell r="N109" t="str">
            <v>Supérieur à plus de 80m²</v>
          </cell>
          <cell r="O109" t="str">
            <v>Occupé</v>
          </cell>
          <cell r="P109" t="str">
            <v>L'AIR LIQUIDE occupant Monsieur CLARK</v>
          </cell>
          <cell r="Q109">
            <v>45009</v>
          </cell>
          <cell r="R109">
            <v>45009</v>
          </cell>
          <cell r="S109">
            <v>47200</v>
          </cell>
          <cell r="T109" t="str">
            <v xml:space="preserve"> </v>
          </cell>
          <cell r="U109" t="str">
            <v>HABITATION Loi 89</v>
          </cell>
          <cell r="V109"/>
          <cell r="W109"/>
          <cell r="X109"/>
          <cell r="Y109">
            <v>47629.32</v>
          </cell>
          <cell r="Z109">
            <v>286.92361445783132</v>
          </cell>
          <cell r="AA109" t="str">
            <v>n/a</v>
          </cell>
          <cell r="AB109"/>
          <cell r="AC109" t="str">
            <v/>
          </cell>
          <cell r="AD109"/>
          <cell r="AE109" t="str">
            <v>Oui</v>
          </cell>
          <cell r="AF109" t="str">
            <v>Oui</v>
          </cell>
          <cell r="AG109" t="str">
            <v>Oui</v>
          </cell>
          <cell r="AH109">
            <v>44680</v>
          </cell>
          <cell r="AI109" t="str">
            <v>D</v>
          </cell>
          <cell r="AJ109">
            <v>178</v>
          </cell>
          <cell r="AK109" t="str">
            <v>D</v>
          </cell>
          <cell r="AL109">
            <v>35</v>
          </cell>
          <cell r="AM109" t="str">
            <v>D</v>
          </cell>
          <cell r="AN109" t="str">
            <v/>
          </cell>
          <cell r="AO109" t="str">
            <v>DEFIM</v>
          </cell>
          <cell r="AP109" t="str">
            <v>NF / DEFIM / Energie D = 178 ; CO2 D = 35</v>
          </cell>
        </row>
        <row r="110">
          <cell r="C110" t="str">
            <v>10106</v>
          </cell>
          <cell r="D110">
            <v>1010</v>
          </cell>
          <cell r="E110" t="str">
            <v>7 RUE ANATOLE DE LA FORGE</v>
          </cell>
          <cell r="F110" t="str">
            <v>75017</v>
          </cell>
          <cell r="G110" t="str">
            <v>PARIS</v>
          </cell>
          <cell r="H110" t="str">
            <v>Avant 1947</v>
          </cell>
          <cell r="I110">
            <v>6</v>
          </cell>
          <cell r="J110" t="str">
            <v>6 pièces</v>
          </cell>
          <cell r="K110" t="str">
            <v>00</v>
          </cell>
          <cell r="L110" t="str">
            <v>1</v>
          </cell>
          <cell r="M110">
            <v>197</v>
          </cell>
          <cell r="N110" t="str">
            <v>Supérieur à plus de 80m²</v>
          </cell>
          <cell r="O110" t="str">
            <v>Occupé</v>
          </cell>
          <cell r="P110" t="str">
            <v>GR TOURISME Représentée GAUDISSART Loic</v>
          </cell>
          <cell r="Q110">
            <v>44361</v>
          </cell>
          <cell r="R110">
            <v>44361</v>
          </cell>
          <cell r="S110">
            <v>46551</v>
          </cell>
          <cell r="T110" t="str">
            <v xml:space="preserve"> </v>
          </cell>
          <cell r="U110" t="str">
            <v>BAIL CODE CIVIL / IL</v>
          </cell>
          <cell r="V110"/>
          <cell r="W110"/>
          <cell r="X110"/>
          <cell r="Y110">
            <v>56853.36</v>
          </cell>
          <cell r="Z110">
            <v>288.59573604060915</v>
          </cell>
          <cell r="AA110" t="str">
            <v>n/a</v>
          </cell>
          <cell r="AB110"/>
          <cell r="AC110" t="str">
            <v/>
          </cell>
          <cell r="AD110"/>
          <cell r="AE110" t="str">
            <v>Oui</v>
          </cell>
          <cell r="AF110" t="str">
            <v>Oui</v>
          </cell>
          <cell r="AG110" t="str">
            <v>Oui</v>
          </cell>
          <cell r="AH110">
            <v>44923</v>
          </cell>
          <cell r="AI110" t="str">
            <v>D</v>
          </cell>
          <cell r="AJ110">
            <v>196</v>
          </cell>
          <cell r="AK110" t="str">
            <v>D</v>
          </cell>
          <cell r="AL110">
            <v>40</v>
          </cell>
          <cell r="AM110" t="str">
            <v>D</v>
          </cell>
          <cell r="AN110" t="str">
            <v/>
          </cell>
          <cell r="AO110" t="str">
            <v>GENOVEXPERT</v>
          </cell>
          <cell r="AP110" t="str">
            <v>NF / GENOVEXPERT / Energie D = 196 ; CO2 D = 40</v>
          </cell>
        </row>
        <row r="111">
          <cell r="C111" t="str">
            <v>10107</v>
          </cell>
          <cell r="D111">
            <v>1010</v>
          </cell>
          <cell r="E111" t="str">
            <v>7 RUE ANATOLE DE LA FORGE</v>
          </cell>
          <cell r="F111" t="str">
            <v>75017</v>
          </cell>
          <cell r="G111" t="str">
            <v>PARIS</v>
          </cell>
          <cell r="H111" t="str">
            <v>Avant 1947</v>
          </cell>
          <cell r="I111">
            <v>7</v>
          </cell>
          <cell r="J111" t="str">
            <v>5 pièces</v>
          </cell>
          <cell r="K111" t="str">
            <v>00</v>
          </cell>
          <cell r="L111" t="str">
            <v>2</v>
          </cell>
          <cell r="M111">
            <v>167</v>
          </cell>
          <cell r="N111" t="str">
            <v>Supérieur à plus de 80m²</v>
          </cell>
          <cell r="O111" t="str">
            <v>Occupé</v>
          </cell>
          <cell r="P111" t="str">
            <v>AMILTON MEESCHAERT ASSET MANAGEMENT</v>
          </cell>
          <cell r="Q111">
            <v>43419</v>
          </cell>
          <cell r="R111">
            <v>44515</v>
          </cell>
          <cell r="S111">
            <v>45610</v>
          </cell>
          <cell r="T111" t="str">
            <v xml:space="preserve"> </v>
          </cell>
          <cell r="U111" t="str">
            <v>BAIL CODE CIVIL / IL</v>
          </cell>
          <cell r="V111"/>
          <cell r="W111"/>
          <cell r="X111"/>
          <cell r="Y111">
            <v>55666.44</v>
          </cell>
          <cell r="Z111">
            <v>333.33197604790422</v>
          </cell>
          <cell r="AA111" t="str">
            <v>n/a</v>
          </cell>
          <cell r="AB111"/>
          <cell r="AC111" t="str">
            <v/>
          </cell>
          <cell r="AD111"/>
          <cell r="AE111" t="str">
            <v>Oui</v>
          </cell>
          <cell r="AF111" t="str">
            <v>Oui</v>
          </cell>
          <cell r="AG111" t="str">
            <v>Oui</v>
          </cell>
          <cell r="AH111">
            <v>44868</v>
          </cell>
          <cell r="AI111" t="str">
            <v>D</v>
          </cell>
          <cell r="AJ111">
            <v>180</v>
          </cell>
          <cell r="AK111" t="str">
            <v>D</v>
          </cell>
          <cell r="AL111">
            <v>39</v>
          </cell>
          <cell r="AM111" t="str">
            <v>D</v>
          </cell>
          <cell r="AN111" t="str">
            <v/>
          </cell>
          <cell r="AO111" t="str">
            <v>GENOVEXPERT</v>
          </cell>
          <cell r="AP111" t="str">
            <v>NF / GENOVEXPERT / Energie D = 180 ; CO2 D = 39</v>
          </cell>
        </row>
        <row r="112">
          <cell r="C112" t="str">
            <v>10108</v>
          </cell>
          <cell r="D112">
            <v>1010</v>
          </cell>
          <cell r="E112" t="str">
            <v>7 RUE ANATOLE DE LA FORGE</v>
          </cell>
          <cell r="F112" t="str">
            <v>75017</v>
          </cell>
          <cell r="G112" t="str">
            <v>PARIS</v>
          </cell>
          <cell r="H112" t="str">
            <v>Avant 1947</v>
          </cell>
          <cell r="I112">
            <v>8</v>
          </cell>
          <cell r="J112" t="str">
            <v>6 pièces</v>
          </cell>
          <cell r="K112" t="str">
            <v>00</v>
          </cell>
          <cell r="L112" t="str">
            <v>2</v>
          </cell>
          <cell r="M112">
            <v>199</v>
          </cell>
          <cell r="N112" t="str">
            <v>Supérieur à plus de 80m²</v>
          </cell>
          <cell r="O112" t="str">
            <v>Occupé</v>
          </cell>
          <cell r="P112" t="str">
            <v>Des Etats-Unis occupant TOMBERLIN Jared</v>
          </cell>
          <cell r="Q112">
            <v>45414</v>
          </cell>
          <cell r="R112">
            <v>45414</v>
          </cell>
          <cell r="S112">
            <v>47604</v>
          </cell>
          <cell r="T112" t="str">
            <v xml:space="preserve"> </v>
          </cell>
          <cell r="U112" t="str">
            <v>BAIL CODE CIVIL / IL</v>
          </cell>
          <cell r="V112"/>
          <cell r="W112"/>
          <cell r="X112"/>
          <cell r="Y112">
            <v>69720</v>
          </cell>
          <cell r="Z112">
            <v>350.35175879396985</v>
          </cell>
          <cell r="AA112" t="str">
            <v>n/a</v>
          </cell>
          <cell r="AB112"/>
          <cell r="AC112" t="str">
            <v/>
          </cell>
          <cell r="AD112"/>
          <cell r="AE112" t="str">
            <v>Oui</v>
          </cell>
          <cell r="AF112" t="str">
            <v>Oui</v>
          </cell>
          <cell r="AG112" t="str">
            <v>Oui</v>
          </cell>
          <cell r="AH112">
            <v>45390</v>
          </cell>
          <cell r="AI112" t="str">
            <v>D</v>
          </cell>
          <cell r="AJ112">
            <v>154</v>
          </cell>
          <cell r="AK112" t="str">
            <v>D</v>
          </cell>
          <cell r="AL112">
            <v>32</v>
          </cell>
          <cell r="AM112" t="str">
            <v>D</v>
          </cell>
          <cell r="AN112" t="str">
            <v/>
          </cell>
          <cell r="AO112" t="str">
            <v>GENOVEXPERT</v>
          </cell>
          <cell r="AP112" t="str">
            <v>NF / GENOVEXPERT / Energie D = 154 ; CO2 D = 32</v>
          </cell>
        </row>
        <row r="113">
          <cell r="C113" t="str">
            <v>10109</v>
          </cell>
          <cell r="D113">
            <v>1010</v>
          </cell>
          <cell r="E113" t="str">
            <v>7 RUE ANATOLE DE LA FORGE</v>
          </cell>
          <cell r="F113" t="str">
            <v>75017</v>
          </cell>
          <cell r="G113" t="str">
            <v>PARIS</v>
          </cell>
          <cell r="H113" t="str">
            <v>Avant 1947</v>
          </cell>
          <cell r="I113">
            <v>9</v>
          </cell>
          <cell r="J113" t="str">
            <v>5 pièces</v>
          </cell>
          <cell r="K113" t="str">
            <v>00</v>
          </cell>
          <cell r="L113" t="str">
            <v>3</v>
          </cell>
          <cell r="M113">
            <v>167</v>
          </cell>
          <cell r="N113" t="str">
            <v>Supérieur à plus de 80m²</v>
          </cell>
          <cell r="O113" t="str">
            <v>Occupé</v>
          </cell>
          <cell r="P113" t="str">
            <v>JOSEPH XAVIER ET ANNE</v>
          </cell>
          <cell r="Q113">
            <v>43703</v>
          </cell>
          <cell r="R113">
            <v>43703</v>
          </cell>
          <cell r="S113">
            <v>45894</v>
          </cell>
          <cell r="T113" t="str">
            <v xml:space="preserve"> </v>
          </cell>
          <cell r="U113" t="str">
            <v>HABITATION Loi 89</v>
          </cell>
          <cell r="V113"/>
          <cell r="W113"/>
          <cell r="X113"/>
          <cell r="Y113">
            <v>50162.28</v>
          </cell>
          <cell r="Z113">
            <v>300.37293413173654</v>
          </cell>
          <cell r="AA113" t="str">
            <v>n/a</v>
          </cell>
          <cell r="AB113"/>
          <cell r="AC113" t="str">
            <v/>
          </cell>
          <cell r="AD113"/>
          <cell r="AE113" t="str">
            <v>Oui</v>
          </cell>
          <cell r="AF113" t="str">
            <v>Oui</v>
          </cell>
          <cell r="AG113" t="str">
            <v>Oui</v>
          </cell>
          <cell r="AH113">
            <v>44869</v>
          </cell>
          <cell r="AI113" t="str">
            <v>D</v>
          </cell>
          <cell r="AJ113">
            <v>193</v>
          </cell>
          <cell r="AK113" t="str">
            <v>D</v>
          </cell>
          <cell r="AL113">
            <v>42</v>
          </cell>
          <cell r="AM113" t="str">
            <v>D</v>
          </cell>
          <cell r="AN113" t="str">
            <v/>
          </cell>
          <cell r="AO113" t="str">
            <v>GENOVEXPERT</v>
          </cell>
          <cell r="AP113" t="str">
            <v>NF / GENOVEXPERT / Energie D = 193 ; CO2 D = 42</v>
          </cell>
        </row>
        <row r="114">
          <cell r="C114" t="str">
            <v>101010</v>
          </cell>
          <cell r="D114">
            <v>1010</v>
          </cell>
          <cell r="E114" t="str">
            <v>7 RUE ANATOLE DE LA FORGE</v>
          </cell>
          <cell r="F114" t="str">
            <v>75017</v>
          </cell>
          <cell r="G114" t="str">
            <v>PARIS</v>
          </cell>
          <cell r="H114" t="str">
            <v>Avant 1947</v>
          </cell>
          <cell r="I114">
            <v>10</v>
          </cell>
          <cell r="J114" t="str">
            <v>6 pièces</v>
          </cell>
          <cell r="K114" t="str">
            <v>00</v>
          </cell>
          <cell r="L114" t="str">
            <v>3</v>
          </cell>
          <cell r="M114">
            <v>194</v>
          </cell>
          <cell r="N114" t="str">
            <v>Supérieur à plus de 80m²</v>
          </cell>
          <cell r="O114" t="str">
            <v>Occupé</v>
          </cell>
          <cell r="P114" t="str">
            <v>LOUSTAU Marc &amp; Annalisa</v>
          </cell>
          <cell r="Q114">
            <v>36342</v>
          </cell>
          <cell r="R114">
            <v>45108</v>
          </cell>
          <cell r="S114">
            <v>47299</v>
          </cell>
          <cell r="T114" t="str">
            <v xml:space="preserve"> </v>
          </cell>
          <cell r="U114" t="str">
            <v>HABITATION Loi 89</v>
          </cell>
          <cell r="V114"/>
          <cell r="W114"/>
          <cell r="X114"/>
          <cell r="Y114">
            <v>54274.12</v>
          </cell>
          <cell r="Z114">
            <v>279.76350515463918</v>
          </cell>
          <cell r="AA114" t="str">
            <v>n/a</v>
          </cell>
          <cell r="AB114"/>
          <cell r="AC114" t="str">
            <v/>
          </cell>
          <cell r="AD114"/>
          <cell r="AE114" t="str">
            <v>Oui</v>
          </cell>
          <cell r="AF114" t="str">
            <v>Oui</v>
          </cell>
          <cell r="AG114" t="str">
            <v>Oui</v>
          </cell>
          <cell r="AH114">
            <v>44868</v>
          </cell>
          <cell r="AI114" t="str">
            <v>D</v>
          </cell>
          <cell r="AJ114">
            <v>170</v>
          </cell>
          <cell r="AK114" t="str">
            <v>D</v>
          </cell>
          <cell r="AL114">
            <v>37</v>
          </cell>
          <cell r="AM114" t="str">
            <v>D</v>
          </cell>
          <cell r="AN114" t="str">
            <v/>
          </cell>
          <cell r="AO114" t="str">
            <v>GENOVEXPERT</v>
          </cell>
          <cell r="AP114" t="str">
            <v>NF / GENOVEXPERT / Energie D = 170 ; CO2 D = 37</v>
          </cell>
        </row>
        <row r="115">
          <cell r="C115" t="str">
            <v>101011</v>
          </cell>
          <cell r="D115">
            <v>1010</v>
          </cell>
          <cell r="E115" t="str">
            <v>7 RUE ANATOLE DE LA FORGE</v>
          </cell>
          <cell r="F115" t="str">
            <v>75017</v>
          </cell>
          <cell r="G115" t="str">
            <v>PARIS</v>
          </cell>
          <cell r="H115" t="str">
            <v>Avant 1947</v>
          </cell>
          <cell r="I115">
            <v>11</v>
          </cell>
          <cell r="J115" t="str">
            <v>5 pièces</v>
          </cell>
          <cell r="K115" t="str">
            <v>00</v>
          </cell>
          <cell r="L115" t="str">
            <v>4</v>
          </cell>
          <cell r="M115">
            <v>167</v>
          </cell>
          <cell r="N115" t="str">
            <v>Supérieur à plus de 80m²</v>
          </cell>
          <cell r="O115" t="str">
            <v>Occupé</v>
          </cell>
          <cell r="P115" t="str">
            <v>des USA occupant Monsieur SCIASCIO</v>
          </cell>
          <cell r="Q115">
            <v>45124</v>
          </cell>
          <cell r="R115">
            <v>45124</v>
          </cell>
          <cell r="S115">
            <v>47315</v>
          </cell>
          <cell r="T115" t="str">
            <v xml:space="preserve"> </v>
          </cell>
          <cell r="U115" t="str">
            <v>BAIL CODE CIVIL / IL</v>
          </cell>
          <cell r="V115"/>
          <cell r="W115"/>
          <cell r="X115"/>
          <cell r="Y115">
            <v>58512</v>
          </cell>
          <cell r="Z115">
            <v>350.37125748502996</v>
          </cell>
          <cell r="AA115" t="str">
            <v>n/a</v>
          </cell>
          <cell r="AB115"/>
          <cell r="AC115" t="str">
            <v/>
          </cell>
          <cell r="AD115"/>
          <cell r="AE115" t="str">
            <v>Oui</v>
          </cell>
          <cell r="AF115" t="str">
            <v>Oui</v>
          </cell>
          <cell r="AG115" t="str">
            <v>Oui</v>
          </cell>
          <cell r="AH115">
            <v>44413</v>
          </cell>
          <cell r="AI115" t="str">
            <v>D</v>
          </cell>
          <cell r="AJ115">
            <v>205</v>
          </cell>
          <cell r="AK115" t="str">
            <v>D</v>
          </cell>
          <cell r="AL115">
            <v>42</v>
          </cell>
          <cell r="AM115" t="str">
            <v>D</v>
          </cell>
          <cell r="AN115" t="str">
            <v/>
          </cell>
          <cell r="AO115" t="str">
            <v>DEFIM</v>
          </cell>
          <cell r="AP115" t="str">
            <v>NF / DEFIM / Energie D = 205 ; CO2 D = 42</v>
          </cell>
        </row>
        <row r="116">
          <cell r="C116" t="str">
            <v>101012</v>
          </cell>
          <cell r="D116">
            <v>1010</v>
          </cell>
          <cell r="E116" t="str">
            <v>7 RUE ANATOLE DE LA FORGE</v>
          </cell>
          <cell r="F116" t="str">
            <v>75017</v>
          </cell>
          <cell r="G116" t="str">
            <v>PARIS</v>
          </cell>
          <cell r="H116" t="str">
            <v>Avant 1947</v>
          </cell>
          <cell r="I116">
            <v>12</v>
          </cell>
          <cell r="J116" t="str">
            <v>6 pièces</v>
          </cell>
          <cell r="K116" t="str">
            <v>00</v>
          </cell>
          <cell r="L116" t="str">
            <v>4</v>
          </cell>
          <cell r="M116">
            <v>193</v>
          </cell>
          <cell r="N116" t="str">
            <v>Supérieur à plus de 80m²</v>
          </cell>
          <cell r="O116" t="str">
            <v>Occupé</v>
          </cell>
          <cell r="P116" t="str">
            <v>ANTKOWIAK</v>
          </cell>
          <cell r="Q116">
            <v>42192</v>
          </cell>
          <cell r="R116">
            <v>44384</v>
          </cell>
          <cell r="S116">
            <v>46574</v>
          </cell>
          <cell r="T116" t="str">
            <v xml:space="preserve"> </v>
          </cell>
          <cell r="U116" t="str">
            <v>HABITATION Loi 89</v>
          </cell>
          <cell r="V116"/>
          <cell r="W116"/>
          <cell r="X116"/>
          <cell r="Y116">
            <v>57696.12</v>
          </cell>
          <cell r="Z116">
            <v>298.9436269430052</v>
          </cell>
          <cell r="AA116" t="str">
            <v>n/a</v>
          </cell>
          <cell r="AB116"/>
          <cell r="AC116" t="str">
            <v/>
          </cell>
          <cell r="AD116"/>
          <cell r="AE116" t="str">
            <v>Oui</v>
          </cell>
          <cell r="AF116" t="str">
            <v>Oui</v>
          </cell>
          <cell r="AG116" t="str">
            <v>Oui</v>
          </cell>
          <cell r="AH116">
            <v>44868</v>
          </cell>
          <cell r="AI116" t="str">
            <v>D</v>
          </cell>
          <cell r="AJ116">
            <v>170</v>
          </cell>
          <cell r="AK116" t="str">
            <v>D</v>
          </cell>
          <cell r="AL116">
            <v>34</v>
          </cell>
          <cell r="AM116" t="str">
            <v>D</v>
          </cell>
          <cell r="AN116" t="str">
            <v/>
          </cell>
          <cell r="AO116" t="str">
            <v>GENOVEXPERT</v>
          </cell>
          <cell r="AP116" t="str">
            <v>NF / GENOVEXPERT / Energie D = 170 ; CO2 D = 34</v>
          </cell>
        </row>
        <row r="117">
          <cell r="C117" t="str">
            <v>101013</v>
          </cell>
          <cell r="D117">
            <v>1010</v>
          </cell>
          <cell r="E117" t="str">
            <v>7 RUE ANATOLE DE LA FORGE</v>
          </cell>
          <cell r="F117" t="str">
            <v>75017</v>
          </cell>
          <cell r="G117" t="str">
            <v>PARIS</v>
          </cell>
          <cell r="H117" t="str">
            <v>Avant 1947</v>
          </cell>
          <cell r="I117">
            <v>13</v>
          </cell>
          <cell r="J117" t="str">
            <v>5 pièces</v>
          </cell>
          <cell r="K117" t="str">
            <v>00</v>
          </cell>
          <cell r="L117" t="str">
            <v>5</v>
          </cell>
          <cell r="M117">
            <v>165</v>
          </cell>
          <cell r="N117" t="str">
            <v>Supérieur à plus de 80m²</v>
          </cell>
          <cell r="O117" t="str">
            <v>Occupé</v>
          </cell>
          <cell r="P117" t="str">
            <v>MERCIER MATTHIEU &amp; SOPHIE</v>
          </cell>
          <cell r="Q117">
            <v>43374</v>
          </cell>
          <cell r="R117">
            <v>43374</v>
          </cell>
          <cell r="S117">
            <v>45565</v>
          </cell>
          <cell r="T117" t="str">
            <v xml:space="preserve"> </v>
          </cell>
          <cell r="U117" t="str">
            <v>HABITATION Loi 89</v>
          </cell>
          <cell r="V117"/>
          <cell r="W117"/>
          <cell r="X117"/>
          <cell r="Y117">
            <v>49618.559999999998</v>
          </cell>
          <cell r="Z117">
            <v>300.71854545454545</v>
          </cell>
          <cell r="AA117" t="str">
            <v>n/a</v>
          </cell>
          <cell r="AB117"/>
          <cell r="AC117" t="str">
            <v/>
          </cell>
          <cell r="AD117"/>
          <cell r="AE117" t="str">
            <v>Oui</v>
          </cell>
          <cell r="AF117" t="str">
            <v>Oui</v>
          </cell>
          <cell r="AG117" t="str">
            <v>Oui</v>
          </cell>
          <cell r="AH117">
            <v>44868</v>
          </cell>
          <cell r="AI117" t="str">
            <v>D</v>
          </cell>
          <cell r="AJ117">
            <v>221</v>
          </cell>
          <cell r="AK117" t="str">
            <v>D</v>
          </cell>
          <cell r="AL117">
            <v>48</v>
          </cell>
          <cell r="AM117" t="str">
            <v>D</v>
          </cell>
          <cell r="AN117" t="str">
            <v/>
          </cell>
          <cell r="AO117" t="str">
            <v>GENOVEXPERT</v>
          </cell>
          <cell r="AP117" t="str">
            <v>NF / GENOVEXPERT / Energie D = 221 ; CO2 D = 48</v>
          </cell>
        </row>
        <row r="118">
          <cell r="C118" t="str">
            <v>101014</v>
          </cell>
          <cell r="D118">
            <v>1010</v>
          </cell>
          <cell r="E118" t="str">
            <v>7 RUE ANATOLE DE LA FORGE</v>
          </cell>
          <cell r="F118" t="str">
            <v>75017</v>
          </cell>
          <cell r="G118" t="str">
            <v>PARIS</v>
          </cell>
          <cell r="H118" t="str">
            <v>Avant 1947</v>
          </cell>
          <cell r="I118">
            <v>14</v>
          </cell>
          <cell r="J118" t="str">
            <v>6 pièces</v>
          </cell>
          <cell r="K118" t="str">
            <v>00</v>
          </cell>
          <cell r="L118" t="str">
            <v>5</v>
          </cell>
          <cell r="M118">
            <v>191</v>
          </cell>
          <cell r="N118" t="str">
            <v>Supérieur à plus de 80m²</v>
          </cell>
          <cell r="O118" t="str">
            <v>Occupé</v>
          </cell>
          <cell r="P118" t="str">
            <v>VUILLOD Olivier</v>
          </cell>
          <cell r="Q118">
            <v>44183</v>
          </cell>
          <cell r="R118">
            <v>44183</v>
          </cell>
          <cell r="S118">
            <v>46373</v>
          </cell>
          <cell r="T118" t="str">
            <v xml:space="preserve"> </v>
          </cell>
          <cell r="U118" t="str">
            <v>HABITATION Loi 89</v>
          </cell>
          <cell r="V118"/>
          <cell r="W118"/>
          <cell r="X118"/>
          <cell r="Y118">
            <v>64356.12</v>
          </cell>
          <cell r="Z118">
            <v>336.94303664921466</v>
          </cell>
          <cell r="AA118" t="str">
            <v>n/a</v>
          </cell>
          <cell r="AB118"/>
          <cell r="AC118" t="str">
            <v/>
          </cell>
          <cell r="AD118"/>
          <cell r="AE118" t="str">
            <v>Oui</v>
          </cell>
          <cell r="AF118" t="str">
            <v>Oui</v>
          </cell>
          <cell r="AG118" t="str">
            <v>Oui</v>
          </cell>
          <cell r="AH118">
            <v>44868</v>
          </cell>
          <cell r="AI118" t="str">
            <v>D</v>
          </cell>
          <cell r="AJ118">
            <v>162</v>
          </cell>
          <cell r="AK118" t="str">
            <v>D</v>
          </cell>
          <cell r="AL118">
            <v>35</v>
          </cell>
          <cell r="AM118" t="str">
            <v>D</v>
          </cell>
          <cell r="AN118" t="str">
            <v/>
          </cell>
          <cell r="AO118" t="str">
            <v>GENOVEXPERT</v>
          </cell>
          <cell r="AP118" t="str">
            <v>NF / GENOVEXPERT / Energie D = 162 ; CO2 D = 35</v>
          </cell>
        </row>
        <row r="119">
          <cell r="C119" t="str">
            <v>101015</v>
          </cell>
          <cell r="D119">
            <v>1010</v>
          </cell>
          <cell r="E119" t="str">
            <v>7 RUE ANATOLE DE LA FORGE</v>
          </cell>
          <cell r="F119" t="str">
            <v>75017</v>
          </cell>
          <cell r="G119" t="str">
            <v>PARIS</v>
          </cell>
          <cell r="H119" t="str">
            <v>Avant 1947</v>
          </cell>
          <cell r="I119">
            <v>15</v>
          </cell>
          <cell r="J119" t="str">
            <v>6 pièces</v>
          </cell>
          <cell r="K119" t="str">
            <v>00</v>
          </cell>
          <cell r="L119" t="str">
            <v>6</v>
          </cell>
          <cell r="M119">
            <v>151</v>
          </cell>
          <cell r="N119" t="str">
            <v>Supérieur à plus de 80m²</v>
          </cell>
          <cell r="O119" t="str">
            <v>Occupé</v>
          </cell>
          <cell r="P119" t="str">
            <v>PERNOD RICARD occupant MEHTA Pavel</v>
          </cell>
          <cell r="Q119">
            <v>45254</v>
          </cell>
          <cell r="R119">
            <v>45254</v>
          </cell>
          <cell r="S119">
            <v>46349</v>
          </cell>
          <cell r="T119" t="str">
            <v xml:space="preserve"> </v>
          </cell>
          <cell r="U119" t="str">
            <v>BAIL CODE CIVIL / IL</v>
          </cell>
          <cell r="V119"/>
          <cell r="W119"/>
          <cell r="X119"/>
          <cell r="Y119">
            <v>50196</v>
          </cell>
          <cell r="Z119">
            <v>332.42384105960264</v>
          </cell>
          <cell r="AA119" t="str">
            <v>n/a</v>
          </cell>
          <cell r="AB119"/>
          <cell r="AC119" t="str">
            <v/>
          </cell>
          <cell r="AD119"/>
          <cell r="AE119" t="str">
            <v>Oui</v>
          </cell>
          <cell r="AF119" t="str">
            <v>Oui</v>
          </cell>
          <cell r="AG119" t="str">
            <v>Oui</v>
          </cell>
          <cell r="AH119">
            <v>44868</v>
          </cell>
          <cell r="AI119" t="str">
            <v>D</v>
          </cell>
          <cell r="AJ119">
            <v>187</v>
          </cell>
          <cell r="AK119" t="str">
            <v>D</v>
          </cell>
          <cell r="AL119">
            <v>40</v>
          </cell>
          <cell r="AM119" t="str">
            <v>D</v>
          </cell>
          <cell r="AN119" t="str">
            <v/>
          </cell>
          <cell r="AO119" t="str">
            <v>GENOVEXPERT</v>
          </cell>
          <cell r="AP119" t="str">
            <v>NF / GENOVEXPERT / Energie D = 187 ; CO2 D = 40</v>
          </cell>
        </row>
        <row r="120">
          <cell r="C120" t="str">
            <v>101016</v>
          </cell>
          <cell r="D120">
            <v>1010</v>
          </cell>
          <cell r="E120" t="str">
            <v>7 RUE ANATOLE DE LA FORGE</v>
          </cell>
          <cell r="F120" t="str">
            <v>75017</v>
          </cell>
          <cell r="G120" t="str">
            <v>PARIS</v>
          </cell>
          <cell r="H120" t="str">
            <v>Avant 1947</v>
          </cell>
          <cell r="I120">
            <v>16</v>
          </cell>
          <cell r="J120" t="str">
            <v>6 pièces</v>
          </cell>
          <cell r="K120" t="str">
            <v>00</v>
          </cell>
          <cell r="L120" t="str">
            <v>6</v>
          </cell>
          <cell r="M120">
            <v>174</v>
          </cell>
          <cell r="N120" t="str">
            <v>Supérieur à plus de 80m²</v>
          </cell>
          <cell r="O120" t="str">
            <v>Occupé</v>
          </cell>
          <cell r="P120" t="str">
            <v>BOUGON YVES</v>
          </cell>
          <cell r="Q120">
            <v>43283</v>
          </cell>
          <cell r="R120">
            <v>45475</v>
          </cell>
          <cell r="S120">
            <v>47665</v>
          </cell>
          <cell r="T120" t="str">
            <v xml:space="preserve"> </v>
          </cell>
          <cell r="U120" t="str">
            <v>HABITATION Loi 89</v>
          </cell>
          <cell r="V120"/>
          <cell r="W120"/>
          <cell r="X120"/>
          <cell r="Y120">
            <v>77347.92</v>
          </cell>
          <cell r="Z120">
            <v>444.52827586206894</v>
          </cell>
          <cell r="AA120" t="str">
            <v>n/a</v>
          </cell>
          <cell r="AB120"/>
          <cell r="AC120" t="str">
            <v/>
          </cell>
          <cell r="AD120"/>
          <cell r="AE120" t="str">
            <v>Oui</v>
          </cell>
          <cell r="AF120" t="str">
            <v>Oui</v>
          </cell>
          <cell r="AG120" t="str">
            <v>Oui</v>
          </cell>
          <cell r="AH120">
            <v>44868</v>
          </cell>
          <cell r="AI120" t="str">
            <v>D</v>
          </cell>
          <cell r="AJ120">
            <v>195</v>
          </cell>
          <cell r="AK120" t="str">
            <v>D</v>
          </cell>
          <cell r="AL120">
            <v>35</v>
          </cell>
          <cell r="AM120" t="str">
            <v>D</v>
          </cell>
          <cell r="AN120" t="str">
            <v/>
          </cell>
          <cell r="AO120" t="str">
            <v>GENOVEXPERT</v>
          </cell>
          <cell r="AP120" t="str">
            <v>NF / GENOVEXPERT / Energie D = 195 ; CO2 D = 35</v>
          </cell>
        </row>
        <row r="121">
          <cell r="C121" t="str">
            <v>101017</v>
          </cell>
          <cell r="D121">
            <v>1010</v>
          </cell>
          <cell r="E121" t="str">
            <v>7 RUE ANATOLE DE LA FORGE</v>
          </cell>
          <cell r="F121" t="str">
            <v>75017</v>
          </cell>
          <cell r="G121" t="str">
            <v>PARIS</v>
          </cell>
          <cell r="H121" t="str">
            <v>Avant 1947</v>
          </cell>
          <cell r="I121">
            <v>17</v>
          </cell>
          <cell r="J121" t="str">
            <v>3 pièces</v>
          </cell>
          <cell r="K121" t="str">
            <v>00</v>
          </cell>
          <cell r="L121" t="str">
            <v>7</v>
          </cell>
          <cell r="M121">
            <v>81.400000000000006</v>
          </cell>
          <cell r="N121" t="str">
            <v>Supérieur à plus de 80m²</v>
          </cell>
          <cell r="O121" t="str">
            <v>Occupé</v>
          </cell>
          <cell r="P121" t="str">
            <v>SARDE PHILIPPE ET CLOTILDE</v>
          </cell>
          <cell r="Q121">
            <v>43728</v>
          </cell>
          <cell r="R121">
            <v>43728</v>
          </cell>
          <cell r="S121">
            <v>45919</v>
          </cell>
          <cell r="T121" t="str">
            <v xml:space="preserve"> </v>
          </cell>
          <cell r="U121" t="str">
            <v>HABITATION Loi 89</v>
          </cell>
          <cell r="V121"/>
          <cell r="W121"/>
          <cell r="X121"/>
          <cell r="Y121">
            <v>26466.36</v>
          </cell>
          <cell r="Z121">
            <v>325.13955773955774</v>
          </cell>
          <cell r="AA121" t="str">
            <v>n/a</v>
          </cell>
          <cell r="AB121"/>
          <cell r="AC121" t="str">
            <v/>
          </cell>
          <cell r="AD121"/>
          <cell r="AE121" t="str">
            <v>Oui</v>
          </cell>
          <cell r="AF121" t="str">
            <v>Oui</v>
          </cell>
          <cell r="AG121" t="str">
            <v>Oui</v>
          </cell>
          <cell r="AH121">
            <v>44868</v>
          </cell>
          <cell r="AI121" t="str">
            <v>D</v>
          </cell>
          <cell r="AJ121">
            <v>196</v>
          </cell>
          <cell r="AK121" t="str">
            <v>D</v>
          </cell>
          <cell r="AL121">
            <v>42</v>
          </cell>
          <cell r="AM121" t="str">
            <v>D</v>
          </cell>
          <cell r="AN121" t="str">
            <v/>
          </cell>
          <cell r="AO121" t="str">
            <v>GENOVEXPERT</v>
          </cell>
          <cell r="AP121" t="str">
            <v>NF / GENOVEXPERT / Energie D = 196 ; CO2 D = 42</v>
          </cell>
        </row>
        <row r="122">
          <cell r="C122" t="str">
            <v>101018</v>
          </cell>
          <cell r="D122">
            <v>1010</v>
          </cell>
          <cell r="E122" t="str">
            <v>7 RUE ANATOLE DE LA FORGE</v>
          </cell>
          <cell r="F122" t="str">
            <v>75017</v>
          </cell>
          <cell r="G122" t="str">
            <v>PARIS</v>
          </cell>
          <cell r="H122" t="str">
            <v>Avant 1947</v>
          </cell>
          <cell r="I122">
            <v>18</v>
          </cell>
          <cell r="J122" t="str">
            <v>2 pièces</v>
          </cell>
          <cell r="K122" t="str">
            <v>00</v>
          </cell>
          <cell r="L122" t="str">
            <v>7</v>
          </cell>
          <cell r="M122">
            <v>37</v>
          </cell>
          <cell r="N122" t="str">
            <v>Inférieur à 40m²</v>
          </cell>
          <cell r="O122" t="str">
            <v>Occupé</v>
          </cell>
          <cell r="P122" t="str">
            <v>GHANEM Yardena</v>
          </cell>
          <cell r="Q122">
            <v>35752</v>
          </cell>
          <cell r="R122">
            <v>44518</v>
          </cell>
          <cell r="S122">
            <v>46708</v>
          </cell>
          <cell r="T122" t="str">
            <v xml:space="preserve"> </v>
          </cell>
          <cell r="U122" t="str">
            <v>HABITATION Loi 89</v>
          </cell>
          <cell r="V122"/>
          <cell r="W122"/>
          <cell r="X122"/>
          <cell r="Y122">
            <v>10907.64</v>
          </cell>
          <cell r="Z122">
            <v>294.80108108108107</v>
          </cell>
          <cell r="AA122" t="str">
            <v>n/a</v>
          </cell>
          <cell r="AB122"/>
          <cell r="AC122" t="str">
            <v/>
          </cell>
          <cell r="AD122"/>
          <cell r="AE122" t="str">
            <v>Oui</v>
          </cell>
          <cell r="AF122" t="str">
            <v>Oui</v>
          </cell>
          <cell r="AG122" t="str">
            <v>Oui</v>
          </cell>
          <cell r="AH122">
            <v>44868</v>
          </cell>
          <cell r="AI122" t="str">
            <v>D</v>
          </cell>
          <cell r="AJ122">
            <v>216</v>
          </cell>
          <cell r="AK122" t="str">
            <v>D</v>
          </cell>
          <cell r="AL122">
            <v>46</v>
          </cell>
          <cell r="AM122" t="str">
            <v>D</v>
          </cell>
          <cell r="AN122" t="str">
            <v/>
          </cell>
          <cell r="AO122" t="str">
            <v>GENOVEXPERT</v>
          </cell>
          <cell r="AP122" t="str">
            <v>NF / GENOVEXPERT / Energie D = 216 ; CO2 D = 46</v>
          </cell>
        </row>
        <row r="123">
          <cell r="C123" t="str">
            <v>101019</v>
          </cell>
          <cell r="D123">
            <v>1010</v>
          </cell>
          <cell r="E123" t="str">
            <v>7 RUE ANATOLE DE LA FORGE</v>
          </cell>
          <cell r="F123" t="str">
            <v>75017</v>
          </cell>
          <cell r="G123" t="str">
            <v>PARIS</v>
          </cell>
          <cell r="H123" t="str">
            <v>Avant 1947</v>
          </cell>
          <cell r="I123">
            <v>19</v>
          </cell>
          <cell r="J123" t="str">
            <v>2 pièces</v>
          </cell>
          <cell r="K123" t="str">
            <v>00</v>
          </cell>
          <cell r="L123" t="str">
            <v>7</v>
          </cell>
          <cell r="M123">
            <v>57</v>
          </cell>
          <cell r="N123" t="str">
            <v>Entre et 40m² et 80m²</v>
          </cell>
          <cell r="O123" t="str">
            <v>Occupé</v>
          </cell>
          <cell r="P123" t="str">
            <v>HAMAIDE Gregoire &amp; BAUDE Adelia</v>
          </cell>
          <cell r="Q123">
            <v>44099</v>
          </cell>
          <cell r="R123">
            <v>44099</v>
          </cell>
          <cell r="S123">
            <v>46289</v>
          </cell>
          <cell r="T123" t="str">
            <v xml:space="preserve"> </v>
          </cell>
          <cell r="U123" t="str">
            <v>HABITATION Loi 89</v>
          </cell>
          <cell r="V123"/>
          <cell r="W123"/>
          <cell r="X123"/>
          <cell r="Y123">
            <v>19071.36</v>
          </cell>
          <cell r="Z123">
            <v>334.58526315789476</v>
          </cell>
          <cell r="AA123" t="str">
            <v>n/a</v>
          </cell>
          <cell r="AB123"/>
          <cell r="AC123" t="str">
            <v/>
          </cell>
          <cell r="AD123"/>
          <cell r="AE123" t="str">
            <v>Oui</v>
          </cell>
          <cell r="AF123" t="str">
            <v>Oui</v>
          </cell>
          <cell r="AG123" t="str">
            <v>Oui</v>
          </cell>
          <cell r="AH123">
            <v>44868</v>
          </cell>
          <cell r="AI123" t="str">
            <v>D</v>
          </cell>
          <cell r="AJ123">
            <v>195</v>
          </cell>
          <cell r="AK123" t="str">
            <v>D</v>
          </cell>
          <cell r="AL123">
            <v>39</v>
          </cell>
          <cell r="AM123" t="str">
            <v>D</v>
          </cell>
          <cell r="AN123" t="str">
            <v/>
          </cell>
          <cell r="AO123" t="str">
            <v>GENOVEXPERT</v>
          </cell>
          <cell r="AP123" t="str">
            <v>NF / GENOVEXPERT / Energie D = 195 ; CO2 D = 39</v>
          </cell>
        </row>
        <row r="124">
          <cell r="C124" t="str">
            <v>101025</v>
          </cell>
          <cell r="D124">
            <v>1010</v>
          </cell>
          <cell r="E124" t="str">
            <v>7 RUE ANATOLE DE LA FORGE</v>
          </cell>
          <cell r="F124" t="str">
            <v>75017</v>
          </cell>
          <cell r="G124" t="str">
            <v>PARIS</v>
          </cell>
          <cell r="H124" t="str">
            <v>Avant 1947</v>
          </cell>
          <cell r="I124">
            <v>25</v>
          </cell>
          <cell r="J124" t="str">
            <v>1 pièce</v>
          </cell>
          <cell r="K124" t="str">
            <v>COU</v>
          </cell>
          <cell r="L124" t="str">
            <v>RC</v>
          </cell>
          <cell r="M124">
            <v>18</v>
          </cell>
          <cell r="N124" t="str">
            <v>Inférieur à 40m²</v>
          </cell>
          <cell r="O124" t="str">
            <v>Occupé</v>
          </cell>
          <cell r="P124" t="str">
            <v>VASIC Snezana</v>
          </cell>
          <cell r="Q124">
            <v>36161</v>
          </cell>
          <cell r="R124">
            <v>36161</v>
          </cell>
          <cell r="S124">
            <v>36160</v>
          </cell>
          <cell r="T124" t="str">
            <v xml:space="preserve"> </v>
          </cell>
          <cell r="U124" t="str">
            <v>ACCES. CONTR. TRAVAIL</v>
          </cell>
          <cell r="V124"/>
          <cell r="W124"/>
          <cell r="X124"/>
          <cell r="Y124" t="str">
            <v xml:space="preserve"> </v>
          </cell>
          <cell r="Z124" t="e">
            <v>#VALUE!</v>
          </cell>
          <cell r="AA124" t="str">
            <v>n/a</v>
          </cell>
          <cell r="AB124"/>
          <cell r="AC124" t="str">
            <v/>
          </cell>
          <cell r="AD124"/>
          <cell r="AE124" t="str">
            <v>Oui</v>
          </cell>
          <cell r="AF124" t="str">
            <v>Oui</v>
          </cell>
          <cell r="AG124" t="str">
            <v>Oui</v>
          </cell>
          <cell r="AH124">
            <v>44868</v>
          </cell>
          <cell r="AI124" t="str">
            <v>E</v>
          </cell>
          <cell r="AJ124">
            <v>236</v>
          </cell>
          <cell r="AK124" t="str">
            <v>E</v>
          </cell>
          <cell r="AL124">
            <v>50</v>
          </cell>
          <cell r="AM124" t="str">
            <v>E</v>
          </cell>
          <cell r="AN124" t="str">
            <v>01/01/2034</v>
          </cell>
          <cell r="AO124" t="str">
            <v>GENOVEXPERT</v>
          </cell>
          <cell r="AP124" t="str">
            <v>NF / GENOVEXPERT / Energie E = 236 ; CO2 E = 50</v>
          </cell>
        </row>
        <row r="125">
          <cell r="C125" t="str">
            <v>1010200</v>
          </cell>
          <cell r="D125">
            <v>1010</v>
          </cell>
          <cell r="E125" t="str">
            <v>7 RUE ANATOLE DE LA FORGE</v>
          </cell>
          <cell r="F125" t="str">
            <v>75017</v>
          </cell>
          <cell r="G125" t="str">
            <v>PARIS</v>
          </cell>
          <cell r="H125" t="str">
            <v>Avant 1947</v>
          </cell>
          <cell r="I125">
            <v>200</v>
          </cell>
          <cell r="J125" t="str">
            <v>3 pièces</v>
          </cell>
          <cell r="K125" t="str">
            <v>00</v>
          </cell>
          <cell r="L125" t="str">
            <v>7</v>
          </cell>
          <cell r="M125">
            <v>75.900000000000006</v>
          </cell>
          <cell r="N125" t="str">
            <v>Entre et 40m² et 80m²</v>
          </cell>
          <cell r="O125" t="str">
            <v>Occupé</v>
          </cell>
          <cell r="P125" t="str">
            <v>TOTAL ENERGIE Occupé par M. MELANCON Neal</v>
          </cell>
          <cell r="Q125">
            <v>44596</v>
          </cell>
          <cell r="R125">
            <v>44596</v>
          </cell>
          <cell r="S125">
            <v>46786</v>
          </cell>
          <cell r="T125" t="str">
            <v xml:space="preserve"> </v>
          </cell>
          <cell r="U125" t="str">
            <v>BAIL CODE CIVIL / IL</v>
          </cell>
          <cell r="V125"/>
          <cell r="W125"/>
          <cell r="X125"/>
          <cell r="Y125">
            <v>24130.44</v>
          </cell>
          <cell r="Z125">
            <v>317.92411067193672</v>
          </cell>
          <cell r="AA125" t="str">
            <v>n/a</v>
          </cell>
          <cell r="AB125"/>
          <cell r="AC125" t="str">
            <v/>
          </cell>
          <cell r="AD125"/>
          <cell r="AE125" t="str">
            <v>Oui</v>
          </cell>
          <cell r="AF125" t="str">
            <v>Non</v>
          </cell>
          <cell r="AG125" t="str">
            <v>Oui</v>
          </cell>
          <cell r="AH125">
            <v>44462</v>
          </cell>
          <cell r="AI125" t="str">
            <v>D</v>
          </cell>
          <cell r="AJ125">
            <v>227</v>
          </cell>
          <cell r="AK125" t="str">
            <v>D</v>
          </cell>
          <cell r="AL125">
            <v>42</v>
          </cell>
          <cell r="AM125" t="str">
            <v>D</v>
          </cell>
          <cell r="AN125" t="str">
            <v/>
          </cell>
          <cell r="AO125" t="str">
            <v>DEFIM</v>
          </cell>
          <cell r="AP125" t="str">
            <v>NF / DEFIM / Energie D = 227 ; CO2 D = 42</v>
          </cell>
        </row>
        <row r="126">
          <cell r="C126" t="str">
            <v>10123</v>
          </cell>
          <cell r="D126">
            <v>1012</v>
          </cell>
          <cell r="E126" t="str">
            <v>12 VILLA GAUDELET</v>
          </cell>
          <cell r="F126" t="str">
            <v>75011</v>
          </cell>
          <cell r="G126" t="str">
            <v>PARIS</v>
          </cell>
          <cell r="H126" t="str">
            <v>Entre 1989 et 2001</v>
          </cell>
          <cell r="I126">
            <v>3</v>
          </cell>
          <cell r="J126" t="str">
            <v>3 pièces</v>
          </cell>
          <cell r="K126" t="str">
            <v>00</v>
          </cell>
          <cell r="L126" t="str">
            <v>RC</v>
          </cell>
          <cell r="M126">
            <v>86</v>
          </cell>
          <cell r="N126" t="str">
            <v>Supérieur à plus de 80m²</v>
          </cell>
          <cell r="O126" t="str">
            <v>Occupé</v>
          </cell>
          <cell r="P126" t="str">
            <v>GONZALES STRATTEN ALEXANDRE ET JULIA</v>
          </cell>
          <cell r="Q126">
            <v>42545</v>
          </cell>
          <cell r="R126">
            <v>44736</v>
          </cell>
          <cell r="S126">
            <v>46927</v>
          </cell>
          <cell r="T126" t="str">
            <v xml:space="preserve"> </v>
          </cell>
          <cell r="U126" t="str">
            <v>HABITATION Loi 89</v>
          </cell>
          <cell r="V126"/>
          <cell r="W126"/>
          <cell r="X126"/>
          <cell r="Y126">
            <v>26269.919999999998</v>
          </cell>
          <cell r="Z126">
            <v>305.4641860465116</v>
          </cell>
          <cell r="AA126" t="str">
            <v>n/a</v>
          </cell>
          <cell r="AB126"/>
          <cell r="AC126" t="str">
            <v/>
          </cell>
          <cell r="AD126"/>
          <cell r="AE126" t="str">
            <v>Oui</v>
          </cell>
          <cell r="AF126" t="str">
            <v>Oui</v>
          </cell>
          <cell r="AG126" t="str">
            <v>Oui</v>
          </cell>
          <cell r="AH126">
            <v>44897</v>
          </cell>
          <cell r="AI126" t="str">
            <v>D</v>
          </cell>
          <cell r="AJ126">
            <v>187</v>
          </cell>
          <cell r="AK126" t="str">
            <v>D</v>
          </cell>
          <cell r="AL126">
            <v>38</v>
          </cell>
          <cell r="AM126" t="str">
            <v>D</v>
          </cell>
          <cell r="AN126" t="str">
            <v/>
          </cell>
          <cell r="AO126" t="str">
            <v>GENOVEXPERT</v>
          </cell>
          <cell r="AP126" t="str">
            <v>NF / GENOVEXPERT / Energie D = 187 ; CO2 D = 38</v>
          </cell>
        </row>
        <row r="127">
          <cell r="C127" t="str">
            <v>10124</v>
          </cell>
          <cell r="D127">
            <v>1012</v>
          </cell>
          <cell r="E127" t="str">
            <v>12 VILLA GAUDELET</v>
          </cell>
          <cell r="F127" t="str">
            <v>75011</v>
          </cell>
          <cell r="G127" t="str">
            <v>PARIS</v>
          </cell>
          <cell r="H127" t="str">
            <v>Entre 1989 et 2001</v>
          </cell>
          <cell r="I127">
            <v>4</v>
          </cell>
          <cell r="J127" t="str">
            <v>5 pièces</v>
          </cell>
          <cell r="K127" t="str">
            <v>00</v>
          </cell>
          <cell r="L127" t="str">
            <v>1</v>
          </cell>
          <cell r="M127">
            <v>143</v>
          </cell>
          <cell r="N127" t="str">
            <v>Supérieur à plus de 80m²</v>
          </cell>
          <cell r="O127" t="str">
            <v>Occupé</v>
          </cell>
          <cell r="P127" t="str">
            <v>FRACHOT Antoine COUTANT Gérald</v>
          </cell>
          <cell r="Q127">
            <v>44116</v>
          </cell>
          <cell r="R127">
            <v>44116</v>
          </cell>
          <cell r="S127">
            <v>46306</v>
          </cell>
          <cell r="T127" t="str">
            <v xml:space="preserve"> </v>
          </cell>
          <cell r="U127" t="str">
            <v>HABITATION Loi 89</v>
          </cell>
          <cell r="V127"/>
          <cell r="W127"/>
          <cell r="X127"/>
          <cell r="Y127">
            <v>40093.440000000002</v>
          </cell>
          <cell r="Z127">
            <v>280.37370629370633</v>
          </cell>
          <cell r="AA127" t="str">
            <v>n/a</v>
          </cell>
          <cell r="AB127"/>
          <cell r="AC127" t="str">
            <v/>
          </cell>
          <cell r="AD127"/>
          <cell r="AE127" t="str">
            <v>Oui</v>
          </cell>
          <cell r="AF127" t="str">
            <v>Oui</v>
          </cell>
          <cell r="AG127" t="str">
            <v>Oui</v>
          </cell>
          <cell r="AH127">
            <v>44897</v>
          </cell>
          <cell r="AI127" t="str">
            <v>C</v>
          </cell>
          <cell r="AJ127">
            <v>123</v>
          </cell>
          <cell r="AK127" t="str">
            <v xml:space="preserve">C </v>
          </cell>
          <cell r="AL127">
            <v>24</v>
          </cell>
          <cell r="AM127" t="str">
            <v>C</v>
          </cell>
          <cell r="AN127" t="str">
            <v/>
          </cell>
          <cell r="AO127" t="str">
            <v>GENOVEXPERT</v>
          </cell>
          <cell r="AP127" t="str">
            <v>NF / GENOVEXPERT / Energie C = 123 ; CO2 C  = 24</v>
          </cell>
        </row>
        <row r="128">
          <cell r="C128" t="str">
            <v>10125</v>
          </cell>
          <cell r="D128">
            <v>1012</v>
          </cell>
          <cell r="E128" t="str">
            <v>12 VILLA GAUDELET</v>
          </cell>
          <cell r="F128" t="str">
            <v>75011</v>
          </cell>
          <cell r="G128" t="str">
            <v>PARIS</v>
          </cell>
          <cell r="H128" t="str">
            <v>Entre 1989 et 2001</v>
          </cell>
          <cell r="I128">
            <v>5</v>
          </cell>
          <cell r="J128" t="str">
            <v>3 pièces</v>
          </cell>
          <cell r="K128" t="str">
            <v>00</v>
          </cell>
          <cell r="L128" t="str">
            <v>1</v>
          </cell>
          <cell r="M128">
            <v>69</v>
          </cell>
          <cell r="N128" t="str">
            <v>Entre et 40m² et 80m²</v>
          </cell>
          <cell r="O128" t="str">
            <v>Occupé</v>
          </cell>
          <cell r="P128" t="str">
            <v>DESSEMME &amp; RIGAILL Matthieu et Sophie</v>
          </cell>
          <cell r="Q128">
            <v>44204</v>
          </cell>
          <cell r="R128">
            <v>44204</v>
          </cell>
          <cell r="S128">
            <v>46394</v>
          </cell>
          <cell r="T128" t="str">
            <v xml:space="preserve"> </v>
          </cell>
          <cell r="U128" t="str">
            <v>HABITATION Loi 89</v>
          </cell>
          <cell r="V128"/>
          <cell r="W128"/>
          <cell r="X128"/>
          <cell r="Y128">
            <v>20035.2</v>
          </cell>
          <cell r="Z128">
            <v>290.36521739130438</v>
          </cell>
          <cell r="AA128" t="str">
            <v>n/a</v>
          </cell>
          <cell r="AB128"/>
          <cell r="AC128" t="str">
            <v/>
          </cell>
          <cell r="AD128"/>
          <cell r="AE128" t="str">
            <v>Oui</v>
          </cell>
          <cell r="AF128" t="str">
            <v>Oui</v>
          </cell>
          <cell r="AG128" t="str">
            <v>Oui</v>
          </cell>
          <cell r="AH128">
            <v>44897</v>
          </cell>
          <cell r="AI128" t="str">
            <v>C</v>
          </cell>
          <cell r="AJ128">
            <v>148</v>
          </cell>
          <cell r="AK128" t="str">
            <v>C</v>
          </cell>
          <cell r="AL128">
            <v>29</v>
          </cell>
          <cell r="AM128" t="str">
            <v>C</v>
          </cell>
          <cell r="AN128" t="str">
            <v/>
          </cell>
          <cell r="AO128" t="str">
            <v>GENOVEXPERT</v>
          </cell>
          <cell r="AP128" t="str">
            <v>NF / GENOVEXPERT / Energie C = 148 ; CO2 C = 29</v>
          </cell>
        </row>
        <row r="129">
          <cell r="C129" t="str">
            <v>10126</v>
          </cell>
          <cell r="D129">
            <v>1012</v>
          </cell>
          <cell r="E129" t="str">
            <v>12 VILLA GAUDELET</v>
          </cell>
          <cell r="F129" t="str">
            <v>75011</v>
          </cell>
          <cell r="G129" t="str">
            <v>PARIS</v>
          </cell>
          <cell r="H129" t="str">
            <v>Entre 1989 et 2001</v>
          </cell>
          <cell r="I129">
            <v>6</v>
          </cell>
          <cell r="J129" t="str">
            <v>1 pièce</v>
          </cell>
          <cell r="K129" t="str">
            <v>00</v>
          </cell>
          <cell r="L129" t="str">
            <v>1</v>
          </cell>
          <cell r="M129">
            <v>26</v>
          </cell>
          <cell r="N129" t="str">
            <v>Inférieur à 40m²</v>
          </cell>
          <cell r="O129" t="str">
            <v>Occupé</v>
          </cell>
          <cell r="P129" t="str">
            <v>*DEVILLIERS CLEMENT ET JOSSELIN LESLIE</v>
          </cell>
          <cell r="Q129">
            <v>42874</v>
          </cell>
          <cell r="R129">
            <v>45065</v>
          </cell>
          <cell r="S129">
            <v>47256</v>
          </cell>
          <cell r="T129" t="str">
            <v xml:space="preserve"> </v>
          </cell>
          <cell r="U129" t="str">
            <v>HABITATION Loi 89</v>
          </cell>
          <cell r="V129"/>
          <cell r="W129"/>
          <cell r="X129"/>
          <cell r="Y129">
            <v>9633.24</v>
          </cell>
          <cell r="Z129">
            <v>370.50923076923078</v>
          </cell>
          <cell r="AA129" t="str">
            <v>n/a</v>
          </cell>
          <cell r="AB129"/>
          <cell r="AC129" t="str">
            <v/>
          </cell>
          <cell r="AD129"/>
          <cell r="AE129" t="str">
            <v>Oui</v>
          </cell>
          <cell r="AF129" t="str">
            <v>Oui</v>
          </cell>
          <cell r="AG129" t="str">
            <v>Oui</v>
          </cell>
          <cell r="AH129">
            <v>44897</v>
          </cell>
          <cell r="AI129" t="str">
            <v>D</v>
          </cell>
          <cell r="AJ129">
            <v>203</v>
          </cell>
          <cell r="AK129" t="str">
            <v>D</v>
          </cell>
          <cell r="AL129">
            <v>39</v>
          </cell>
          <cell r="AM129" t="str">
            <v>D</v>
          </cell>
          <cell r="AN129" t="str">
            <v/>
          </cell>
          <cell r="AO129" t="str">
            <v>GENOVEXPERT</v>
          </cell>
          <cell r="AP129" t="str">
            <v>NF / GENOVEXPERT / Energie D = 203 ; CO2 D = 39</v>
          </cell>
        </row>
        <row r="130">
          <cell r="C130" t="str">
            <v>10127</v>
          </cell>
          <cell r="D130">
            <v>1012</v>
          </cell>
          <cell r="E130" t="str">
            <v>12 VILLA GAUDELET</v>
          </cell>
          <cell r="F130" t="str">
            <v>75011</v>
          </cell>
          <cell r="G130" t="str">
            <v>PARIS</v>
          </cell>
          <cell r="H130" t="str">
            <v>Entre 1989 et 2001</v>
          </cell>
          <cell r="I130">
            <v>7</v>
          </cell>
          <cell r="J130" t="str">
            <v>2 pièces</v>
          </cell>
          <cell r="K130" t="str">
            <v>00</v>
          </cell>
          <cell r="L130" t="str">
            <v>1</v>
          </cell>
          <cell r="M130">
            <v>52</v>
          </cell>
          <cell r="N130" t="str">
            <v>Entre et 40m² et 80m²</v>
          </cell>
          <cell r="O130" t="str">
            <v>Occupé</v>
          </cell>
          <cell r="P130" t="str">
            <v>ABDELILAH Mustapha &amp; Barbara</v>
          </cell>
          <cell r="Q130">
            <v>44582</v>
          </cell>
          <cell r="R130">
            <v>44582</v>
          </cell>
          <cell r="S130">
            <v>46772</v>
          </cell>
          <cell r="T130" t="str">
            <v xml:space="preserve"> </v>
          </cell>
          <cell r="U130" t="str">
            <v>HABITATION Loi 89</v>
          </cell>
          <cell r="V130"/>
          <cell r="W130"/>
          <cell r="X130"/>
          <cell r="Y130">
            <v>18156.84</v>
          </cell>
          <cell r="Z130">
            <v>349.17</v>
          </cell>
          <cell r="AA130" t="str">
            <v>n/a</v>
          </cell>
          <cell r="AB130"/>
          <cell r="AC130" t="str">
            <v/>
          </cell>
          <cell r="AD130"/>
          <cell r="AE130" t="str">
            <v>Oui</v>
          </cell>
          <cell r="AF130" t="str">
            <v>Oui</v>
          </cell>
          <cell r="AG130" t="str">
            <v>Oui</v>
          </cell>
          <cell r="AH130">
            <v>44778</v>
          </cell>
          <cell r="AI130" t="str">
            <v>C</v>
          </cell>
          <cell r="AJ130">
            <v>144</v>
          </cell>
          <cell r="AK130" t="str">
            <v>C</v>
          </cell>
          <cell r="AL130">
            <v>28</v>
          </cell>
          <cell r="AM130" t="str">
            <v>C</v>
          </cell>
          <cell r="AN130" t="str">
            <v/>
          </cell>
          <cell r="AO130" t="str">
            <v>DEFIM</v>
          </cell>
          <cell r="AP130" t="str">
            <v>NF / DEFIM / Energie C = 144 ; CO2 C = 28</v>
          </cell>
        </row>
        <row r="131">
          <cell r="C131" t="str">
            <v>10128</v>
          </cell>
          <cell r="D131">
            <v>1012</v>
          </cell>
          <cell r="E131" t="str">
            <v>12 VILLA GAUDELET</v>
          </cell>
          <cell r="F131" t="str">
            <v>75011</v>
          </cell>
          <cell r="G131" t="str">
            <v>PARIS</v>
          </cell>
          <cell r="H131" t="str">
            <v>Entre 1989 et 2001</v>
          </cell>
          <cell r="I131">
            <v>8</v>
          </cell>
          <cell r="J131" t="str">
            <v>2 pièces</v>
          </cell>
          <cell r="K131" t="str">
            <v>00</v>
          </cell>
          <cell r="L131" t="str">
            <v>1</v>
          </cell>
          <cell r="M131">
            <v>53</v>
          </cell>
          <cell r="N131" t="str">
            <v>Entre et 40m² et 80m²</v>
          </cell>
          <cell r="O131" t="str">
            <v>Occupé</v>
          </cell>
          <cell r="P131" t="str">
            <v>SITBON Teddy &amp; Michel Alexandra</v>
          </cell>
          <cell r="Q131">
            <v>44638</v>
          </cell>
          <cell r="R131">
            <v>44638</v>
          </cell>
          <cell r="S131">
            <v>46829</v>
          </cell>
          <cell r="T131" t="str">
            <v xml:space="preserve"> </v>
          </cell>
          <cell r="U131" t="str">
            <v>HABITATION Loi 89</v>
          </cell>
          <cell r="V131"/>
          <cell r="W131"/>
          <cell r="X131"/>
          <cell r="Y131">
            <v>17957.28</v>
          </cell>
          <cell r="Z131">
            <v>338.81660377358486</v>
          </cell>
          <cell r="AA131" t="str">
            <v>n/a</v>
          </cell>
          <cell r="AB131"/>
          <cell r="AC131" t="str">
            <v/>
          </cell>
          <cell r="AD131"/>
          <cell r="AE131" t="str">
            <v>Oui</v>
          </cell>
          <cell r="AF131" t="str">
            <v>Oui</v>
          </cell>
          <cell r="AG131" t="str">
            <v>Oui</v>
          </cell>
          <cell r="AH131">
            <v>44894</v>
          </cell>
          <cell r="AI131" t="str">
            <v>D</v>
          </cell>
          <cell r="AJ131">
            <v>153</v>
          </cell>
          <cell r="AK131" t="str">
            <v>D</v>
          </cell>
          <cell r="AL131">
            <v>30</v>
          </cell>
          <cell r="AM131" t="str">
            <v>D</v>
          </cell>
          <cell r="AN131" t="str">
            <v/>
          </cell>
          <cell r="AO131" t="str">
            <v>GENOVEXPERT</v>
          </cell>
          <cell r="AP131" t="str">
            <v>NF / GENOVEXPERT / Energie D = 153 ; CO2 D = 30</v>
          </cell>
        </row>
        <row r="132">
          <cell r="C132" t="str">
            <v>10129</v>
          </cell>
          <cell r="D132">
            <v>1012</v>
          </cell>
          <cell r="E132" t="str">
            <v>12 VILLA GAUDELET</v>
          </cell>
          <cell r="F132" t="str">
            <v>75011</v>
          </cell>
          <cell r="G132" t="str">
            <v>PARIS</v>
          </cell>
          <cell r="H132" t="str">
            <v>Entre 1989 et 2001</v>
          </cell>
          <cell r="I132">
            <v>9</v>
          </cell>
          <cell r="J132" t="str">
            <v>1 pièce</v>
          </cell>
          <cell r="K132" t="str">
            <v>00</v>
          </cell>
          <cell r="L132" t="str">
            <v>1</v>
          </cell>
          <cell r="M132">
            <v>22</v>
          </cell>
          <cell r="N132" t="str">
            <v>Inférieur à 40m²</v>
          </cell>
          <cell r="O132" t="str">
            <v>Occupé</v>
          </cell>
          <cell r="P132" t="str">
            <v>FELSEMBERG STEPHANE</v>
          </cell>
          <cell r="Q132">
            <v>42522</v>
          </cell>
          <cell r="R132">
            <v>44713</v>
          </cell>
          <cell r="S132">
            <v>46904</v>
          </cell>
          <cell r="T132" t="str">
            <v xml:space="preserve"> </v>
          </cell>
          <cell r="U132" t="str">
            <v>HABITATION Loi 89</v>
          </cell>
          <cell r="V132"/>
          <cell r="W132"/>
          <cell r="X132"/>
          <cell r="Y132">
            <v>8129.52</v>
          </cell>
          <cell r="Z132">
            <v>369.5236363636364</v>
          </cell>
          <cell r="AA132" t="str">
            <v>n/a</v>
          </cell>
          <cell r="AB132"/>
          <cell r="AC132" t="str">
            <v/>
          </cell>
          <cell r="AD132"/>
          <cell r="AE132" t="str">
            <v>Oui</v>
          </cell>
          <cell r="AF132" t="str">
            <v>Oui</v>
          </cell>
          <cell r="AG132" t="str">
            <v>Oui</v>
          </cell>
          <cell r="AH132">
            <v>44897</v>
          </cell>
          <cell r="AI132" t="str">
            <v>D</v>
          </cell>
          <cell r="AJ132">
            <v>228</v>
          </cell>
          <cell r="AK132" t="str">
            <v>D</v>
          </cell>
          <cell r="AL132">
            <v>44</v>
          </cell>
          <cell r="AM132" t="str">
            <v>D</v>
          </cell>
          <cell r="AN132" t="str">
            <v/>
          </cell>
          <cell r="AO132" t="str">
            <v>GENOVEXPERT</v>
          </cell>
          <cell r="AP132" t="str">
            <v>NF / GENOVEXPERT / Energie D = 228 ; CO2 D = 44</v>
          </cell>
        </row>
        <row r="133">
          <cell r="C133" t="str">
            <v>101210</v>
          </cell>
          <cell r="D133">
            <v>1012</v>
          </cell>
          <cell r="E133" t="str">
            <v>12 VILLA GAUDELET</v>
          </cell>
          <cell r="F133" t="str">
            <v>75011</v>
          </cell>
          <cell r="G133" t="str">
            <v>PARIS</v>
          </cell>
          <cell r="H133" t="str">
            <v>Entre 1989 et 2001</v>
          </cell>
          <cell r="I133">
            <v>10</v>
          </cell>
          <cell r="J133" t="str">
            <v>1 pièce</v>
          </cell>
          <cell r="K133" t="str">
            <v>00</v>
          </cell>
          <cell r="L133" t="str">
            <v>1</v>
          </cell>
          <cell r="M133">
            <v>20.46</v>
          </cell>
          <cell r="N133" t="str">
            <v>Inférieur à 40m²</v>
          </cell>
          <cell r="O133" t="str">
            <v>Occupé</v>
          </cell>
          <cell r="P133" t="str">
            <v>BEDE Christelle</v>
          </cell>
          <cell r="Q133">
            <v>44046</v>
          </cell>
          <cell r="R133">
            <v>44046</v>
          </cell>
          <cell r="S133">
            <v>46236</v>
          </cell>
          <cell r="T133" t="str">
            <v xml:space="preserve"> </v>
          </cell>
          <cell r="U133" t="str">
            <v>HABITATION Loi 89</v>
          </cell>
          <cell r="V133"/>
          <cell r="W133"/>
          <cell r="X133"/>
          <cell r="Y133">
            <v>8140.2000000000007</v>
          </cell>
          <cell r="Z133">
            <v>397.85923753665691</v>
          </cell>
          <cell r="AA133" t="str">
            <v>n/a</v>
          </cell>
          <cell r="AB133"/>
          <cell r="AC133" t="str">
            <v/>
          </cell>
          <cell r="AD133"/>
          <cell r="AE133" t="str">
            <v>Oui</v>
          </cell>
          <cell r="AF133" t="str">
            <v>Oui</v>
          </cell>
          <cell r="AG133" t="str">
            <v>Oui</v>
          </cell>
          <cell r="AH133">
            <v>44897</v>
          </cell>
          <cell r="AI133" t="str">
            <v>D</v>
          </cell>
          <cell r="AJ133">
            <v>240</v>
          </cell>
          <cell r="AK133" t="str">
            <v>D</v>
          </cell>
          <cell r="AL133">
            <v>47</v>
          </cell>
          <cell r="AM133" t="str">
            <v>D</v>
          </cell>
          <cell r="AN133" t="str">
            <v/>
          </cell>
          <cell r="AO133" t="str">
            <v>GENOVEXPERT</v>
          </cell>
          <cell r="AP133" t="str">
            <v>NF / GENOVEXPERT / Energie D = 240 ; CO2 D = 47</v>
          </cell>
        </row>
        <row r="134">
          <cell r="C134" t="str">
            <v>101211</v>
          </cell>
          <cell r="D134">
            <v>1012</v>
          </cell>
          <cell r="E134" t="str">
            <v>12 VILLA GAUDELET</v>
          </cell>
          <cell r="F134" t="str">
            <v>75011</v>
          </cell>
          <cell r="G134" t="str">
            <v>PARIS</v>
          </cell>
          <cell r="H134" t="str">
            <v>Entre 1989 et 2001</v>
          </cell>
          <cell r="I134">
            <v>11</v>
          </cell>
          <cell r="J134" t="str">
            <v>2 pièces</v>
          </cell>
          <cell r="K134" t="str">
            <v>00</v>
          </cell>
          <cell r="L134" t="str">
            <v>1</v>
          </cell>
          <cell r="M134">
            <v>48</v>
          </cell>
          <cell r="N134" t="str">
            <v>Entre et 40m² et 80m²</v>
          </cell>
          <cell r="O134" t="str">
            <v>Occupé</v>
          </cell>
          <cell r="P134" t="str">
            <v>LADAIGUE Louis Estienne</v>
          </cell>
          <cell r="Q134">
            <v>44441</v>
          </cell>
          <cell r="R134">
            <v>44441</v>
          </cell>
          <cell r="S134">
            <v>46631</v>
          </cell>
          <cell r="T134" t="str">
            <v xml:space="preserve"> </v>
          </cell>
          <cell r="U134" t="str">
            <v>HABITATION Loi 89</v>
          </cell>
          <cell r="V134"/>
          <cell r="W134"/>
          <cell r="X134"/>
          <cell r="Y134">
            <v>16188.96</v>
          </cell>
          <cell r="Z134">
            <v>337.27</v>
          </cell>
          <cell r="AA134" t="str">
            <v>n/a</v>
          </cell>
          <cell r="AB134"/>
          <cell r="AC134" t="str">
            <v/>
          </cell>
          <cell r="AD134"/>
          <cell r="AE134" t="str">
            <v>Oui</v>
          </cell>
          <cell r="AF134" t="str">
            <v>Oui</v>
          </cell>
          <cell r="AG134" t="str">
            <v>Oui</v>
          </cell>
          <cell r="AH134">
            <v>44988</v>
          </cell>
          <cell r="AI134" t="str">
            <v>D</v>
          </cell>
          <cell r="AJ134">
            <v>157</v>
          </cell>
          <cell r="AK134" t="str">
            <v>D</v>
          </cell>
          <cell r="AL134">
            <v>30</v>
          </cell>
          <cell r="AM134" t="str">
            <v>D</v>
          </cell>
          <cell r="AN134" t="str">
            <v/>
          </cell>
          <cell r="AO134" t="str">
            <v>GENOVEXPERT</v>
          </cell>
          <cell r="AP134" t="str">
            <v>NF / GENOVEXPERT / Energie D = 157 ; CO2 D = 30</v>
          </cell>
        </row>
        <row r="135">
          <cell r="C135" t="str">
            <v>101212</v>
          </cell>
          <cell r="D135">
            <v>1012</v>
          </cell>
          <cell r="E135" t="str">
            <v>12 VILLA GAUDELET</v>
          </cell>
          <cell r="F135" t="str">
            <v>75011</v>
          </cell>
          <cell r="G135" t="str">
            <v>PARIS</v>
          </cell>
          <cell r="H135" t="str">
            <v>Entre 1989 et 2001</v>
          </cell>
          <cell r="I135">
            <v>12</v>
          </cell>
          <cell r="J135" t="str">
            <v>3 pièces</v>
          </cell>
          <cell r="K135" t="str">
            <v>00</v>
          </cell>
          <cell r="L135" t="str">
            <v>2</v>
          </cell>
          <cell r="M135">
            <v>69</v>
          </cell>
          <cell r="N135" t="str">
            <v>Entre et 40m² et 80m²</v>
          </cell>
          <cell r="O135" t="str">
            <v>Occupé</v>
          </cell>
          <cell r="P135" t="str">
            <v>BOUCHER michel</v>
          </cell>
          <cell r="Q135">
            <v>41228</v>
          </cell>
          <cell r="R135">
            <v>43420</v>
          </cell>
          <cell r="S135">
            <v>44515</v>
          </cell>
          <cell r="T135" t="str">
            <v xml:space="preserve"> </v>
          </cell>
          <cell r="U135" t="str">
            <v>BAIL CODE CIVIL / IL</v>
          </cell>
          <cell r="V135"/>
          <cell r="W135"/>
          <cell r="X135"/>
          <cell r="Y135">
            <v>22940.400000000001</v>
          </cell>
          <cell r="Z135">
            <v>332.46956521739133</v>
          </cell>
          <cell r="AA135" t="str">
            <v>n/a</v>
          </cell>
          <cell r="AB135"/>
          <cell r="AC135" t="str">
            <v/>
          </cell>
          <cell r="AD135"/>
          <cell r="AE135" t="str">
            <v>Oui</v>
          </cell>
          <cell r="AF135" t="str">
            <v>Oui</v>
          </cell>
          <cell r="AG135" t="str">
            <v>Oui</v>
          </cell>
          <cell r="AH135">
            <v>44897</v>
          </cell>
          <cell r="AI135" t="str">
            <v>C</v>
          </cell>
          <cell r="AJ135">
            <v>147</v>
          </cell>
          <cell r="AK135" t="str">
            <v>C</v>
          </cell>
          <cell r="AL135">
            <v>28</v>
          </cell>
          <cell r="AM135" t="str">
            <v>C</v>
          </cell>
          <cell r="AN135" t="str">
            <v/>
          </cell>
          <cell r="AO135" t="str">
            <v>GENOVEXPERT</v>
          </cell>
          <cell r="AP135" t="str">
            <v>NF / GENOVEXPERT / Energie C = 147 ; CO2 C = 28</v>
          </cell>
        </row>
        <row r="136">
          <cell r="C136" t="str">
            <v>101213</v>
          </cell>
          <cell r="D136">
            <v>1012</v>
          </cell>
          <cell r="E136" t="str">
            <v>12 VILLA GAUDELET</v>
          </cell>
          <cell r="F136" t="str">
            <v>75011</v>
          </cell>
          <cell r="G136" t="str">
            <v>PARIS</v>
          </cell>
          <cell r="H136" t="str">
            <v>Entre 1989 et 2001</v>
          </cell>
          <cell r="I136">
            <v>13</v>
          </cell>
          <cell r="J136" t="str">
            <v>1 pièce</v>
          </cell>
          <cell r="K136" t="str">
            <v>00</v>
          </cell>
          <cell r="L136" t="str">
            <v>2</v>
          </cell>
          <cell r="M136">
            <v>26</v>
          </cell>
          <cell r="N136" t="str">
            <v>Inférieur à 40m²</v>
          </cell>
          <cell r="O136" t="str">
            <v>Occupé</v>
          </cell>
          <cell r="P136" t="str">
            <v>JULLIARD Stéphan</v>
          </cell>
          <cell r="Q136">
            <v>44333</v>
          </cell>
          <cell r="R136">
            <v>44333</v>
          </cell>
          <cell r="S136">
            <v>46523</v>
          </cell>
          <cell r="T136" t="str">
            <v xml:space="preserve"> </v>
          </cell>
          <cell r="U136" t="str">
            <v>HABITATION Loi 89</v>
          </cell>
          <cell r="V136"/>
          <cell r="W136"/>
          <cell r="X136"/>
          <cell r="Y136">
            <v>10801.44</v>
          </cell>
          <cell r="Z136">
            <v>415.44</v>
          </cell>
          <cell r="AA136" t="str">
            <v>n/a</v>
          </cell>
          <cell r="AB136"/>
          <cell r="AC136" t="str">
            <v/>
          </cell>
          <cell r="AD136"/>
          <cell r="AE136" t="str">
            <v>Oui</v>
          </cell>
          <cell r="AF136" t="str">
            <v>Oui</v>
          </cell>
          <cell r="AG136" t="str">
            <v>Oui</v>
          </cell>
          <cell r="AH136">
            <v>44897</v>
          </cell>
          <cell r="AI136" t="str">
            <v>D</v>
          </cell>
          <cell r="AJ136">
            <v>203</v>
          </cell>
          <cell r="AK136" t="str">
            <v>D</v>
          </cell>
          <cell r="AL136">
            <v>39</v>
          </cell>
          <cell r="AM136" t="str">
            <v>D</v>
          </cell>
          <cell r="AN136" t="str">
            <v/>
          </cell>
          <cell r="AO136" t="str">
            <v>GENOVEXPERT</v>
          </cell>
          <cell r="AP136" t="str">
            <v>NF / GENOVEXPERT / Energie D = 203 ; CO2 D = 39</v>
          </cell>
        </row>
        <row r="137">
          <cell r="C137" t="str">
            <v>101214</v>
          </cell>
          <cell r="D137">
            <v>1012</v>
          </cell>
          <cell r="E137" t="str">
            <v>12 VILLA GAUDELET</v>
          </cell>
          <cell r="F137" t="str">
            <v>75011</v>
          </cell>
          <cell r="G137" t="str">
            <v>PARIS</v>
          </cell>
          <cell r="H137" t="str">
            <v>Entre 1989 et 2001</v>
          </cell>
          <cell r="I137">
            <v>14</v>
          </cell>
          <cell r="J137" t="str">
            <v>2 pièces</v>
          </cell>
          <cell r="K137" t="str">
            <v>00</v>
          </cell>
          <cell r="L137" t="str">
            <v>2</v>
          </cell>
          <cell r="M137">
            <v>52</v>
          </cell>
          <cell r="N137" t="str">
            <v>Entre et 40m² et 80m²</v>
          </cell>
          <cell r="O137" t="str">
            <v>Occupé</v>
          </cell>
          <cell r="P137" t="str">
            <v>LECUREUX BRUNO</v>
          </cell>
          <cell r="Q137">
            <v>43574</v>
          </cell>
          <cell r="R137">
            <v>43574</v>
          </cell>
          <cell r="S137">
            <v>45765</v>
          </cell>
          <cell r="T137" t="str">
            <v xml:space="preserve"> </v>
          </cell>
          <cell r="U137" t="str">
            <v>HABITATION Loi 89</v>
          </cell>
          <cell r="V137"/>
          <cell r="W137"/>
          <cell r="X137"/>
          <cell r="Y137">
            <v>20134.919999999998</v>
          </cell>
          <cell r="Z137">
            <v>387.21</v>
          </cell>
          <cell r="AA137" t="str">
            <v>n/a</v>
          </cell>
          <cell r="AB137"/>
          <cell r="AC137" t="str">
            <v/>
          </cell>
          <cell r="AD137"/>
          <cell r="AE137" t="str">
            <v>Oui</v>
          </cell>
          <cell r="AF137" t="str">
            <v>Oui</v>
          </cell>
          <cell r="AG137" t="str">
            <v>Oui</v>
          </cell>
          <cell r="AH137">
            <v>44897</v>
          </cell>
          <cell r="AI137" t="str">
            <v>D</v>
          </cell>
          <cell r="AJ137">
            <v>177</v>
          </cell>
          <cell r="AK137" t="str">
            <v xml:space="preserve">D </v>
          </cell>
          <cell r="AL137">
            <v>35</v>
          </cell>
          <cell r="AM137" t="str">
            <v>D</v>
          </cell>
          <cell r="AN137" t="str">
            <v/>
          </cell>
          <cell r="AO137" t="str">
            <v>GENOVEXPERT</v>
          </cell>
          <cell r="AP137" t="str">
            <v>NF / GENOVEXPERT / Energie D = 177 ; CO2 D  = 35</v>
          </cell>
        </row>
        <row r="138">
          <cell r="C138" t="str">
            <v>101215</v>
          </cell>
          <cell r="D138">
            <v>1012</v>
          </cell>
          <cell r="E138" t="str">
            <v>12 VILLA GAUDELET</v>
          </cell>
          <cell r="F138" t="str">
            <v>75011</v>
          </cell>
          <cell r="G138" t="str">
            <v>PARIS</v>
          </cell>
          <cell r="H138" t="str">
            <v>Entre 1989 et 2001</v>
          </cell>
          <cell r="I138">
            <v>15</v>
          </cell>
          <cell r="J138" t="str">
            <v>2 pièces</v>
          </cell>
          <cell r="K138" t="str">
            <v>00</v>
          </cell>
          <cell r="L138" t="str">
            <v>2</v>
          </cell>
          <cell r="M138">
            <v>48.7</v>
          </cell>
          <cell r="N138" t="str">
            <v>Entre et 40m² et 80m²</v>
          </cell>
          <cell r="O138" t="str">
            <v>Occupé</v>
          </cell>
          <cell r="P138" t="str">
            <v>PIETRI Gilles</v>
          </cell>
          <cell r="Q138">
            <v>44743</v>
          </cell>
          <cell r="R138">
            <v>44743</v>
          </cell>
          <cell r="S138">
            <v>46934</v>
          </cell>
          <cell r="T138" t="str">
            <v xml:space="preserve"> </v>
          </cell>
          <cell r="U138" t="str">
            <v>HABITATION Loi 89</v>
          </cell>
          <cell r="V138"/>
          <cell r="W138"/>
          <cell r="X138"/>
          <cell r="Y138">
            <v>18293.64</v>
          </cell>
          <cell r="Z138">
            <v>375.63942505133468</v>
          </cell>
          <cell r="AA138" t="str">
            <v>n/a</v>
          </cell>
          <cell r="AB138"/>
          <cell r="AC138" t="str">
            <v/>
          </cell>
          <cell r="AD138"/>
          <cell r="AE138" t="str">
            <v>Oui</v>
          </cell>
          <cell r="AF138" t="str">
            <v>Oui</v>
          </cell>
          <cell r="AG138" t="str">
            <v>Oui</v>
          </cell>
          <cell r="AH138">
            <v>44539</v>
          </cell>
          <cell r="AI138" t="str">
            <v>D</v>
          </cell>
          <cell r="AJ138">
            <v>224</v>
          </cell>
          <cell r="AK138" t="str">
            <v>D</v>
          </cell>
          <cell r="AL138">
            <v>45</v>
          </cell>
          <cell r="AM138" t="str">
            <v>D</v>
          </cell>
          <cell r="AN138" t="str">
            <v/>
          </cell>
          <cell r="AO138" t="str">
            <v>DEFIM</v>
          </cell>
          <cell r="AP138" t="str">
            <v>NF / DEFIM / Energie D = 224 ; CO2 D = 45</v>
          </cell>
        </row>
        <row r="139">
          <cell r="C139" t="str">
            <v>101216</v>
          </cell>
          <cell r="D139">
            <v>1012</v>
          </cell>
          <cell r="E139" t="str">
            <v>12 VILLA GAUDELET</v>
          </cell>
          <cell r="F139" t="str">
            <v>75011</v>
          </cell>
          <cell r="G139" t="str">
            <v>PARIS</v>
          </cell>
          <cell r="H139" t="str">
            <v>Entre 1989 et 2001</v>
          </cell>
          <cell r="I139">
            <v>16</v>
          </cell>
          <cell r="J139" t="str">
            <v>1 pièce</v>
          </cell>
          <cell r="K139" t="str">
            <v>00</v>
          </cell>
          <cell r="L139" t="str">
            <v>2</v>
          </cell>
          <cell r="M139">
            <v>22</v>
          </cell>
          <cell r="N139" t="str">
            <v>Inférieur à 40m²</v>
          </cell>
          <cell r="O139" t="str">
            <v>Occupé</v>
          </cell>
          <cell r="P139" t="str">
            <v>BRIAND Didier</v>
          </cell>
          <cell r="Q139">
            <v>37817</v>
          </cell>
          <cell r="R139">
            <v>44392</v>
          </cell>
          <cell r="S139">
            <v>46582</v>
          </cell>
          <cell r="T139" t="str">
            <v xml:space="preserve"> </v>
          </cell>
          <cell r="U139" t="str">
            <v>HABITATION Loi 89</v>
          </cell>
          <cell r="V139"/>
          <cell r="W139"/>
          <cell r="X139"/>
          <cell r="Y139">
            <v>8060.0399999999991</v>
          </cell>
          <cell r="Z139">
            <v>366.3654545454545</v>
          </cell>
          <cell r="AA139" t="str">
            <v>n/a</v>
          </cell>
          <cell r="AB139"/>
          <cell r="AC139" t="str">
            <v/>
          </cell>
          <cell r="AD139"/>
          <cell r="AE139" t="str">
            <v>Oui</v>
          </cell>
          <cell r="AF139" t="str">
            <v>Oui</v>
          </cell>
          <cell r="AG139" t="str">
            <v>Oui</v>
          </cell>
          <cell r="AH139">
            <v>44698</v>
          </cell>
          <cell r="AI139" t="str">
            <v>D</v>
          </cell>
          <cell r="AJ139">
            <v>156</v>
          </cell>
          <cell r="AK139" t="str">
            <v>D</v>
          </cell>
          <cell r="AL139">
            <v>30</v>
          </cell>
          <cell r="AM139" t="str">
            <v>D</v>
          </cell>
          <cell r="AN139" t="str">
            <v/>
          </cell>
          <cell r="AO139" t="str">
            <v>DEFIM</v>
          </cell>
          <cell r="AP139" t="str">
            <v>NF / DEFIM / Energie D = 156 ; CO2 D = 30</v>
          </cell>
        </row>
        <row r="140">
          <cell r="C140" t="str">
            <v>101217</v>
          </cell>
          <cell r="D140">
            <v>1012</v>
          </cell>
          <cell r="E140" t="str">
            <v>12 VILLA GAUDELET</v>
          </cell>
          <cell r="F140" t="str">
            <v>75011</v>
          </cell>
          <cell r="G140" t="str">
            <v>PARIS</v>
          </cell>
          <cell r="H140" t="str">
            <v>Entre 1989 et 2001</v>
          </cell>
          <cell r="I140">
            <v>17</v>
          </cell>
          <cell r="J140" t="str">
            <v>1 pièce</v>
          </cell>
          <cell r="K140" t="str">
            <v>00</v>
          </cell>
          <cell r="L140" t="str">
            <v>2</v>
          </cell>
          <cell r="M140">
            <v>22</v>
          </cell>
          <cell r="N140" t="str">
            <v>Inférieur à 40m²</v>
          </cell>
          <cell r="O140" t="str">
            <v>Occupé</v>
          </cell>
          <cell r="P140" t="str">
            <v>ORTSCHEIT Margaux</v>
          </cell>
          <cell r="Q140">
            <v>44879</v>
          </cell>
          <cell r="R140">
            <v>44879</v>
          </cell>
          <cell r="S140">
            <v>47070</v>
          </cell>
          <cell r="T140" t="str">
            <v xml:space="preserve"> </v>
          </cell>
          <cell r="U140" t="str">
            <v>HABITATION Loi 89</v>
          </cell>
          <cell r="V140"/>
          <cell r="W140"/>
          <cell r="X140"/>
          <cell r="Y140">
            <v>8333.2800000000007</v>
          </cell>
          <cell r="Z140">
            <v>378.78545454545457</v>
          </cell>
          <cell r="AA140" t="str">
            <v>n/a</v>
          </cell>
          <cell r="AB140"/>
          <cell r="AC140" t="str">
            <v/>
          </cell>
          <cell r="AD140"/>
          <cell r="AE140" t="str">
            <v>Oui</v>
          </cell>
          <cell r="AF140" t="str">
            <v>Oui</v>
          </cell>
          <cell r="AG140" t="str">
            <v>Oui</v>
          </cell>
          <cell r="AH140">
            <v>44818</v>
          </cell>
          <cell r="AI140" t="str">
            <v>D</v>
          </cell>
          <cell r="AJ140">
            <v>249</v>
          </cell>
          <cell r="AK140" t="str">
            <v>D</v>
          </cell>
          <cell r="AL140">
            <v>49</v>
          </cell>
          <cell r="AM140" t="str">
            <v>D</v>
          </cell>
          <cell r="AN140" t="str">
            <v/>
          </cell>
          <cell r="AO140" t="str">
            <v>DEFIM</v>
          </cell>
          <cell r="AP140" t="str">
            <v>NF / DEFIM / Energie D = 249 ; CO2 D = 49</v>
          </cell>
        </row>
        <row r="141">
          <cell r="C141" t="str">
            <v>101218</v>
          </cell>
          <cell r="D141">
            <v>1012</v>
          </cell>
          <cell r="E141" t="str">
            <v>12 VILLA GAUDELET</v>
          </cell>
          <cell r="F141" t="str">
            <v>75011</v>
          </cell>
          <cell r="G141" t="str">
            <v>PARIS</v>
          </cell>
          <cell r="H141" t="str">
            <v>Entre 1989 et 2001</v>
          </cell>
          <cell r="I141">
            <v>18</v>
          </cell>
          <cell r="J141" t="str">
            <v>2 pièces</v>
          </cell>
          <cell r="K141" t="str">
            <v>00</v>
          </cell>
          <cell r="L141" t="str">
            <v>2</v>
          </cell>
          <cell r="M141">
            <v>46</v>
          </cell>
          <cell r="N141" t="str">
            <v>Entre et 40m² et 80m²</v>
          </cell>
          <cell r="O141" t="str">
            <v>Occupé</v>
          </cell>
          <cell r="P141" t="str">
            <v>DURAND &amp; GENCE Victor et Marion</v>
          </cell>
          <cell r="Q141">
            <v>44134</v>
          </cell>
          <cell r="R141">
            <v>44134</v>
          </cell>
          <cell r="S141">
            <v>46324</v>
          </cell>
          <cell r="T141" t="str">
            <v xml:space="preserve"> </v>
          </cell>
          <cell r="U141" t="str">
            <v>HABITATION Loi 89</v>
          </cell>
          <cell r="V141"/>
          <cell r="W141"/>
          <cell r="X141"/>
          <cell r="Y141">
            <v>16228.56</v>
          </cell>
          <cell r="Z141">
            <v>352.79478260869564</v>
          </cell>
          <cell r="AA141" t="str">
            <v>n/a</v>
          </cell>
          <cell r="AB141"/>
          <cell r="AC141" t="str">
            <v/>
          </cell>
          <cell r="AD141"/>
          <cell r="AE141" t="str">
            <v>Oui</v>
          </cell>
          <cell r="AF141" t="str">
            <v>Oui</v>
          </cell>
          <cell r="AG141" t="str">
            <v>Oui</v>
          </cell>
          <cell r="AH141">
            <v>44778</v>
          </cell>
          <cell r="AI141" t="str">
            <v>D</v>
          </cell>
          <cell r="AJ141">
            <v>161</v>
          </cell>
          <cell r="AK141" t="str">
            <v>D</v>
          </cell>
          <cell r="AL141">
            <v>31</v>
          </cell>
          <cell r="AM141" t="str">
            <v>D</v>
          </cell>
          <cell r="AN141" t="str">
            <v/>
          </cell>
          <cell r="AO141" t="str">
            <v>DEFIM</v>
          </cell>
          <cell r="AP141" t="str">
            <v>NF / DEFIM / Energie D = 161 ; CO2 D = 31</v>
          </cell>
        </row>
        <row r="142">
          <cell r="C142" t="str">
            <v>101219</v>
          </cell>
          <cell r="D142">
            <v>1012</v>
          </cell>
          <cell r="E142" t="str">
            <v>12 VILLA GAUDELET</v>
          </cell>
          <cell r="F142" t="str">
            <v>75011</v>
          </cell>
          <cell r="G142" t="str">
            <v>PARIS</v>
          </cell>
          <cell r="H142" t="str">
            <v>Entre 1989 et 2001</v>
          </cell>
          <cell r="I142">
            <v>19</v>
          </cell>
          <cell r="J142" t="str">
            <v>3 pièces</v>
          </cell>
          <cell r="K142" t="str">
            <v>00</v>
          </cell>
          <cell r="L142" t="str">
            <v>3</v>
          </cell>
          <cell r="M142">
            <v>69</v>
          </cell>
          <cell r="N142" t="str">
            <v>Entre et 40m² et 80m²</v>
          </cell>
          <cell r="O142" t="str">
            <v>Occupé</v>
          </cell>
          <cell r="P142" t="str">
            <v>AKKAR ZIyad &amp; BARTHET Charlotte</v>
          </cell>
          <cell r="Q142">
            <v>45113</v>
          </cell>
          <cell r="R142">
            <v>45113</v>
          </cell>
          <cell r="S142">
            <v>47304</v>
          </cell>
          <cell r="T142" t="str">
            <v xml:space="preserve"> </v>
          </cell>
          <cell r="U142" t="str">
            <v>HABITATION Loi 89</v>
          </cell>
          <cell r="V142"/>
          <cell r="W142"/>
          <cell r="X142"/>
          <cell r="Y142">
            <v>23064</v>
          </cell>
          <cell r="Z142">
            <v>334.26086956521738</v>
          </cell>
          <cell r="AA142" t="str">
            <v>n/a</v>
          </cell>
          <cell r="AB142"/>
          <cell r="AC142" t="str">
            <v/>
          </cell>
          <cell r="AD142"/>
          <cell r="AE142" t="str">
            <v>Oui</v>
          </cell>
          <cell r="AF142" t="str">
            <v>Oui</v>
          </cell>
          <cell r="AG142" t="str">
            <v>Oui</v>
          </cell>
          <cell r="AH142">
            <v>44897</v>
          </cell>
          <cell r="AI142" t="str">
            <v>C</v>
          </cell>
          <cell r="AJ142">
            <v>147</v>
          </cell>
          <cell r="AK142" t="str">
            <v>C</v>
          </cell>
          <cell r="AL142">
            <v>28</v>
          </cell>
          <cell r="AM142" t="str">
            <v>C</v>
          </cell>
          <cell r="AN142" t="str">
            <v/>
          </cell>
          <cell r="AO142" t="str">
            <v>GENOVEXPERT</v>
          </cell>
          <cell r="AP142" t="str">
            <v>NF / GENOVEXPERT / Energie C = 147 ; CO2 C = 28</v>
          </cell>
        </row>
        <row r="143">
          <cell r="C143" t="str">
            <v>101220</v>
          </cell>
          <cell r="D143">
            <v>1012</v>
          </cell>
          <cell r="E143" t="str">
            <v>12 VILLA GAUDELET</v>
          </cell>
          <cell r="F143" t="str">
            <v>75011</v>
          </cell>
          <cell r="G143" t="str">
            <v>PARIS</v>
          </cell>
          <cell r="H143" t="str">
            <v>Entre 1989 et 2001</v>
          </cell>
          <cell r="I143">
            <v>20</v>
          </cell>
          <cell r="J143" t="str">
            <v>1 pièce</v>
          </cell>
          <cell r="K143" t="str">
            <v>00</v>
          </cell>
          <cell r="L143" t="str">
            <v>3</v>
          </cell>
          <cell r="M143">
            <v>26</v>
          </cell>
          <cell r="N143" t="str">
            <v>Inférieur à 40m²</v>
          </cell>
          <cell r="O143" t="str">
            <v>Occupé</v>
          </cell>
          <cell r="P143" t="str">
            <v>THEODORAKIS CHLOÉ</v>
          </cell>
          <cell r="Q143">
            <v>43861</v>
          </cell>
          <cell r="R143">
            <v>43861</v>
          </cell>
          <cell r="S143">
            <v>46052</v>
          </cell>
          <cell r="T143" t="str">
            <v xml:space="preserve"> </v>
          </cell>
          <cell r="U143" t="str">
            <v>HABITATION Loi 89</v>
          </cell>
          <cell r="V143"/>
          <cell r="W143"/>
          <cell r="X143"/>
          <cell r="Y143">
            <v>9561.36</v>
          </cell>
          <cell r="Z143">
            <v>367.74461538461543</v>
          </cell>
          <cell r="AA143" t="str">
            <v>n/a</v>
          </cell>
          <cell r="AB143"/>
          <cell r="AC143" t="str">
            <v/>
          </cell>
          <cell r="AD143"/>
          <cell r="AE143" t="str">
            <v>Oui</v>
          </cell>
          <cell r="AF143" t="str">
            <v>Oui</v>
          </cell>
          <cell r="AG143" t="str">
            <v>Oui</v>
          </cell>
          <cell r="AH143">
            <v>44897</v>
          </cell>
          <cell r="AI143" t="str">
            <v>D</v>
          </cell>
          <cell r="AJ143">
            <v>203</v>
          </cell>
          <cell r="AK143" t="str">
            <v>D</v>
          </cell>
          <cell r="AL143">
            <v>39</v>
          </cell>
          <cell r="AM143" t="str">
            <v>D</v>
          </cell>
          <cell r="AN143" t="str">
            <v/>
          </cell>
          <cell r="AO143" t="str">
            <v>GENOVEXPERT</v>
          </cell>
          <cell r="AP143" t="str">
            <v>NF / GENOVEXPERT / Energie D = 203 ; CO2 D = 39</v>
          </cell>
        </row>
        <row r="144">
          <cell r="C144" t="str">
            <v>101221</v>
          </cell>
          <cell r="D144">
            <v>1012</v>
          </cell>
          <cell r="E144" t="str">
            <v>12 VILLA GAUDELET</v>
          </cell>
          <cell r="F144" t="str">
            <v>75011</v>
          </cell>
          <cell r="G144" t="str">
            <v>PARIS</v>
          </cell>
          <cell r="H144" t="str">
            <v>Entre 1989 et 2001</v>
          </cell>
          <cell r="I144">
            <v>21</v>
          </cell>
          <cell r="J144" t="str">
            <v>2 pièces</v>
          </cell>
          <cell r="K144" t="str">
            <v>00</v>
          </cell>
          <cell r="L144" t="str">
            <v>3</v>
          </cell>
          <cell r="M144">
            <v>52</v>
          </cell>
          <cell r="N144" t="str">
            <v>Entre et 40m² et 80m²</v>
          </cell>
          <cell r="O144" t="str">
            <v>Occupé</v>
          </cell>
          <cell r="P144" t="str">
            <v>LAHARCH Mouad &amp; CARACCIOLO Margot</v>
          </cell>
          <cell r="Q144">
            <v>44958</v>
          </cell>
          <cell r="R144">
            <v>44958</v>
          </cell>
          <cell r="S144">
            <v>47149</v>
          </cell>
          <cell r="T144" t="str">
            <v xml:space="preserve"> </v>
          </cell>
          <cell r="U144" t="str">
            <v>HABITATION Loi 89</v>
          </cell>
          <cell r="V144"/>
          <cell r="W144"/>
          <cell r="X144"/>
          <cell r="Y144">
            <v>17834.64</v>
          </cell>
          <cell r="Z144">
            <v>342.97384615384613</v>
          </cell>
          <cell r="AA144" t="str">
            <v>n/a</v>
          </cell>
          <cell r="AB144"/>
          <cell r="AC144" t="str">
            <v/>
          </cell>
          <cell r="AD144"/>
          <cell r="AE144" t="str">
            <v>Oui</v>
          </cell>
          <cell r="AF144" t="str">
            <v>Oui</v>
          </cell>
          <cell r="AG144" t="str">
            <v>Oui</v>
          </cell>
          <cell r="AH144">
            <v>44897</v>
          </cell>
          <cell r="AI144" t="str">
            <v>D</v>
          </cell>
          <cell r="AJ144">
            <v>177</v>
          </cell>
          <cell r="AK144" t="str">
            <v>D</v>
          </cell>
          <cell r="AL144">
            <v>35</v>
          </cell>
          <cell r="AM144" t="str">
            <v>D</v>
          </cell>
          <cell r="AN144" t="str">
            <v/>
          </cell>
          <cell r="AO144" t="str">
            <v>GENOVEXPERT</v>
          </cell>
          <cell r="AP144" t="str">
            <v>NF / GENOVEXPERT / Energie D = 177 ; CO2 D = 35</v>
          </cell>
        </row>
        <row r="145">
          <cell r="C145" t="str">
            <v>101222</v>
          </cell>
          <cell r="D145">
            <v>1012</v>
          </cell>
          <cell r="E145" t="str">
            <v>12 VILLA GAUDELET</v>
          </cell>
          <cell r="F145" t="str">
            <v>75011</v>
          </cell>
          <cell r="G145" t="str">
            <v>PARIS</v>
          </cell>
          <cell r="H145" t="str">
            <v>Entre 1989 et 2001</v>
          </cell>
          <cell r="I145">
            <v>22</v>
          </cell>
          <cell r="J145" t="str">
            <v>2 pièces</v>
          </cell>
          <cell r="K145" t="str">
            <v>00</v>
          </cell>
          <cell r="L145" t="str">
            <v>3</v>
          </cell>
          <cell r="M145">
            <v>52</v>
          </cell>
          <cell r="N145" t="str">
            <v>Entre et 40m² et 80m²</v>
          </cell>
          <cell r="O145" t="str">
            <v>Occupé</v>
          </cell>
          <cell r="P145" t="str">
            <v>GORLICKI Michel</v>
          </cell>
          <cell r="Q145">
            <v>38339</v>
          </cell>
          <cell r="R145">
            <v>45278</v>
          </cell>
          <cell r="S145">
            <v>47469</v>
          </cell>
          <cell r="T145" t="str">
            <v xml:space="preserve"> </v>
          </cell>
          <cell r="U145" t="str">
            <v>HABITATION Loi 89</v>
          </cell>
          <cell r="V145"/>
          <cell r="W145"/>
          <cell r="X145"/>
          <cell r="Y145">
            <v>16937.52</v>
          </cell>
          <cell r="Z145">
            <v>325.72153846153844</v>
          </cell>
          <cell r="AA145" t="str">
            <v>n/a</v>
          </cell>
          <cell r="AB145"/>
          <cell r="AC145" t="str">
            <v/>
          </cell>
          <cell r="AD145"/>
          <cell r="AE145" t="str">
            <v>Oui</v>
          </cell>
          <cell r="AF145" t="str">
            <v>Oui</v>
          </cell>
          <cell r="AG145" t="str">
            <v>Oui</v>
          </cell>
          <cell r="AH145">
            <v>44897</v>
          </cell>
          <cell r="AI145" t="str">
            <v>C</v>
          </cell>
          <cell r="AJ145">
            <v>143</v>
          </cell>
          <cell r="AK145" t="str">
            <v>C</v>
          </cell>
          <cell r="AL145">
            <v>27</v>
          </cell>
          <cell r="AM145" t="str">
            <v>C</v>
          </cell>
          <cell r="AN145" t="str">
            <v/>
          </cell>
          <cell r="AO145" t="str">
            <v>GENOVEXPERT</v>
          </cell>
          <cell r="AP145" t="str">
            <v>NF / GENOVEXPERT / Energie C = 143 ; CO2 C = 27</v>
          </cell>
        </row>
        <row r="146">
          <cell r="C146" t="str">
            <v>101223</v>
          </cell>
          <cell r="D146">
            <v>1012</v>
          </cell>
          <cell r="E146" t="str">
            <v>12 VILLA GAUDELET</v>
          </cell>
          <cell r="F146" t="str">
            <v>75011</v>
          </cell>
          <cell r="G146" t="str">
            <v>PARIS</v>
          </cell>
          <cell r="H146" t="str">
            <v>Entre 1989 et 2001</v>
          </cell>
          <cell r="I146">
            <v>23</v>
          </cell>
          <cell r="J146" t="str">
            <v>1 pièce</v>
          </cell>
          <cell r="K146" t="str">
            <v>00</v>
          </cell>
          <cell r="L146" t="str">
            <v>3</v>
          </cell>
          <cell r="M146">
            <v>22</v>
          </cell>
          <cell r="N146" t="str">
            <v>Inférieur à 40m²</v>
          </cell>
          <cell r="O146" t="str">
            <v>Occupé</v>
          </cell>
          <cell r="P146" t="str">
            <v>ALAMI MARROUNI MERIEM</v>
          </cell>
          <cell r="Q146">
            <v>42989</v>
          </cell>
          <cell r="R146">
            <v>45180</v>
          </cell>
          <cell r="S146">
            <v>47371</v>
          </cell>
          <cell r="T146" t="str">
            <v xml:space="preserve"> </v>
          </cell>
          <cell r="U146" t="str">
            <v>HABITATION Loi 89</v>
          </cell>
          <cell r="V146"/>
          <cell r="W146"/>
          <cell r="X146"/>
          <cell r="Y146">
            <v>8279.52</v>
          </cell>
          <cell r="Z146">
            <v>376.34181818181821</v>
          </cell>
          <cell r="AA146" t="str">
            <v>n/a</v>
          </cell>
          <cell r="AB146"/>
          <cell r="AC146" t="str">
            <v/>
          </cell>
          <cell r="AD146"/>
          <cell r="AE146" t="str">
            <v>Oui</v>
          </cell>
          <cell r="AF146" t="str">
            <v>Oui</v>
          </cell>
          <cell r="AG146" t="str">
            <v>Oui</v>
          </cell>
          <cell r="AH146">
            <v>44897</v>
          </cell>
          <cell r="AI146" t="str">
            <v>D</v>
          </cell>
          <cell r="AJ146">
            <v>228</v>
          </cell>
          <cell r="AK146" t="str">
            <v>D</v>
          </cell>
          <cell r="AL146">
            <v>44</v>
          </cell>
          <cell r="AM146" t="str">
            <v>D</v>
          </cell>
          <cell r="AN146" t="str">
            <v/>
          </cell>
          <cell r="AO146" t="str">
            <v>GENOVEXPERT</v>
          </cell>
          <cell r="AP146" t="str">
            <v>NF / GENOVEXPERT / Energie D = 228 ; CO2 D = 44</v>
          </cell>
        </row>
        <row r="147">
          <cell r="C147" t="str">
            <v>101224</v>
          </cell>
          <cell r="D147">
            <v>1012</v>
          </cell>
          <cell r="E147" t="str">
            <v>12 VILLA GAUDELET</v>
          </cell>
          <cell r="F147" t="str">
            <v>75011</v>
          </cell>
          <cell r="G147" t="str">
            <v>PARIS</v>
          </cell>
          <cell r="H147" t="str">
            <v>Entre 1989 et 2001</v>
          </cell>
          <cell r="I147">
            <v>24</v>
          </cell>
          <cell r="J147" t="str">
            <v>1 pièce</v>
          </cell>
          <cell r="K147" t="str">
            <v>00</v>
          </cell>
          <cell r="L147" t="str">
            <v>3</v>
          </cell>
          <cell r="M147">
            <v>21</v>
          </cell>
          <cell r="N147" t="str">
            <v>Inférieur à 40m²</v>
          </cell>
          <cell r="O147" t="str">
            <v>Occupé</v>
          </cell>
          <cell r="P147" t="str">
            <v>PIMONT Annabelle</v>
          </cell>
          <cell r="Q147">
            <v>44739</v>
          </cell>
          <cell r="R147">
            <v>44739</v>
          </cell>
          <cell r="S147">
            <v>46930</v>
          </cell>
          <cell r="T147" t="str">
            <v xml:space="preserve"> </v>
          </cell>
          <cell r="U147" t="str">
            <v>HABITATION Loi 89</v>
          </cell>
          <cell r="V147"/>
          <cell r="W147"/>
          <cell r="X147"/>
          <cell r="Y147">
            <v>8606.64</v>
          </cell>
          <cell r="Z147">
            <v>409.84</v>
          </cell>
          <cell r="AA147" t="str">
            <v>n/a</v>
          </cell>
          <cell r="AB147"/>
          <cell r="AC147" t="str">
            <v/>
          </cell>
          <cell r="AD147"/>
          <cell r="AE147" t="str">
            <v>Oui</v>
          </cell>
          <cell r="AF147" t="str">
            <v>Oui</v>
          </cell>
          <cell r="AG147" t="str">
            <v>Oui</v>
          </cell>
          <cell r="AH147">
            <v>44698</v>
          </cell>
          <cell r="AI147" t="str">
            <v>D</v>
          </cell>
          <cell r="AJ147">
            <v>221</v>
          </cell>
          <cell r="AK147" t="str">
            <v>D</v>
          </cell>
          <cell r="AL147">
            <v>42</v>
          </cell>
          <cell r="AM147" t="str">
            <v>D</v>
          </cell>
          <cell r="AN147" t="str">
            <v/>
          </cell>
          <cell r="AO147" t="str">
            <v>DEFIM</v>
          </cell>
          <cell r="AP147" t="str">
            <v>NF / DEFIM / Energie D = 221 ; CO2 D = 42</v>
          </cell>
        </row>
        <row r="148">
          <cell r="C148" t="str">
            <v>101225</v>
          </cell>
          <cell r="D148">
            <v>1012</v>
          </cell>
          <cell r="E148" t="str">
            <v>12 VILLA GAUDELET</v>
          </cell>
          <cell r="F148" t="str">
            <v>75011</v>
          </cell>
          <cell r="G148" t="str">
            <v>PARIS</v>
          </cell>
          <cell r="H148" t="str">
            <v>Entre 1989 et 2001</v>
          </cell>
          <cell r="I148">
            <v>25</v>
          </cell>
          <cell r="J148" t="str">
            <v>2 pièces</v>
          </cell>
          <cell r="K148" t="str">
            <v>00</v>
          </cell>
          <cell r="L148" t="str">
            <v>3</v>
          </cell>
          <cell r="M148">
            <v>46</v>
          </cell>
          <cell r="N148" t="str">
            <v>Entre et 40m² et 80m²</v>
          </cell>
          <cell r="O148" t="str">
            <v>Occupé</v>
          </cell>
          <cell r="P148" t="str">
            <v>BADR Dany &amp; PICARD Valentine</v>
          </cell>
          <cell r="Q148">
            <v>44746</v>
          </cell>
          <cell r="R148">
            <v>44746</v>
          </cell>
          <cell r="S148">
            <v>46937</v>
          </cell>
          <cell r="T148" t="str">
            <v xml:space="preserve"> </v>
          </cell>
          <cell r="U148" t="str">
            <v>HABITATION Loi 89</v>
          </cell>
          <cell r="V148"/>
          <cell r="W148"/>
          <cell r="X148"/>
          <cell r="Y148">
            <v>17064.12</v>
          </cell>
          <cell r="Z148">
            <v>370.95913043478259</v>
          </cell>
          <cell r="AA148" t="str">
            <v>n/a</v>
          </cell>
          <cell r="AB148"/>
          <cell r="AC148" t="str">
            <v/>
          </cell>
          <cell r="AD148"/>
          <cell r="AE148" t="str">
            <v>Oui</v>
          </cell>
          <cell r="AF148" t="str">
            <v>Oui</v>
          </cell>
          <cell r="AG148" t="str">
            <v>Oui</v>
          </cell>
          <cell r="AH148">
            <v>44741</v>
          </cell>
          <cell r="AI148" t="str">
            <v>D</v>
          </cell>
          <cell r="AJ148">
            <v>171</v>
          </cell>
          <cell r="AK148" t="str">
            <v>D</v>
          </cell>
          <cell r="AL148">
            <v>33</v>
          </cell>
          <cell r="AM148" t="str">
            <v>D</v>
          </cell>
          <cell r="AN148" t="str">
            <v/>
          </cell>
          <cell r="AO148" t="str">
            <v>DEFIM</v>
          </cell>
          <cell r="AP148" t="str">
            <v>NF / DEFIM / Energie D = 171 ; CO2 D = 33</v>
          </cell>
        </row>
        <row r="149">
          <cell r="C149" t="str">
            <v>101226</v>
          </cell>
          <cell r="D149">
            <v>1012</v>
          </cell>
          <cell r="E149" t="str">
            <v>12 VILLA GAUDELET</v>
          </cell>
          <cell r="F149" t="str">
            <v>75011</v>
          </cell>
          <cell r="G149" t="str">
            <v>PARIS</v>
          </cell>
          <cell r="H149" t="str">
            <v>Entre 1989 et 2001</v>
          </cell>
          <cell r="I149">
            <v>26</v>
          </cell>
          <cell r="J149" t="str">
            <v>3 pièces</v>
          </cell>
          <cell r="K149" t="str">
            <v>00</v>
          </cell>
          <cell r="L149" t="str">
            <v>4</v>
          </cell>
          <cell r="M149">
            <v>69</v>
          </cell>
          <cell r="N149" t="str">
            <v>Entre et 40m² et 80m²</v>
          </cell>
          <cell r="O149" t="str">
            <v>Occupé</v>
          </cell>
          <cell r="P149" t="str">
            <v>CADENA Ivan &amp; TORRES Daniel</v>
          </cell>
          <cell r="Q149">
            <v>44967</v>
          </cell>
          <cell r="R149">
            <v>44967</v>
          </cell>
          <cell r="S149">
            <v>47158</v>
          </cell>
          <cell r="T149" t="str">
            <v xml:space="preserve"> </v>
          </cell>
          <cell r="U149" t="str">
            <v>HABITATION Loi 89</v>
          </cell>
          <cell r="V149"/>
          <cell r="W149"/>
          <cell r="X149"/>
          <cell r="Y149">
            <v>24081.72</v>
          </cell>
          <cell r="Z149">
            <v>349.01043478260874</v>
          </cell>
          <cell r="AA149" t="str">
            <v>n/a</v>
          </cell>
          <cell r="AB149"/>
          <cell r="AC149" t="str">
            <v/>
          </cell>
          <cell r="AD149"/>
          <cell r="AE149" t="str">
            <v>Oui</v>
          </cell>
          <cell r="AF149" t="str">
            <v>Oui</v>
          </cell>
          <cell r="AG149" t="str">
            <v>Oui</v>
          </cell>
          <cell r="AH149">
            <v>44698</v>
          </cell>
          <cell r="AI149" t="str">
            <v>D</v>
          </cell>
          <cell r="AJ149">
            <v>156</v>
          </cell>
          <cell r="AK149" t="str">
            <v>D</v>
          </cell>
          <cell r="AL149">
            <v>30</v>
          </cell>
          <cell r="AM149" t="str">
            <v>D</v>
          </cell>
          <cell r="AN149" t="str">
            <v/>
          </cell>
          <cell r="AO149" t="str">
            <v>DEFIM</v>
          </cell>
          <cell r="AP149" t="str">
            <v>NF / DEFIM / Energie D = 156 ; CO2 D = 30</v>
          </cell>
        </row>
        <row r="150">
          <cell r="C150" t="str">
            <v>101227</v>
          </cell>
          <cell r="D150">
            <v>1012</v>
          </cell>
          <cell r="E150" t="str">
            <v>12 VILLA GAUDELET</v>
          </cell>
          <cell r="F150" t="str">
            <v>75011</v>
          </cell>
          <cell r="G150" t="str">
            <v>PARIS</v>
          </cell>
          <cell r="H150" t="str">
            <v>Entre 1989 et 2001</v>
          </cell>
          <cell r="I150">
            <v>27</v>
          </cell>
          <cell r="J150" t="str">
            <v>1 pièce</v>
          </cell>
          <cell r="K150" t="str">
            <v>00</v>
          </cell>
          <cell r="L150" t="str">
            <v>4</v>
          </cell>
          <cell r="M150">
            <v>26</v>
          </cell>
          <cell r="N150" t="str">
            <v>Inférieur à 40m²</v>
          </cell>
          <cell r="O150" t="str">
            <v>Occupé</v>
          </cell>
          <cell r="P150" t="str">
            <v>SERAC VALENTINE</v>
          </cell>
          <cell r="Q150">
            <v>43843</v>
          </cell>
          <cell r="R150">
            <v>43843</v>
          </cell>
          <cell r="S150">
            <v>46034</v>
          </cell>
          <cell r="T150" t="str">
            <v xml:space="preserve"> </v>
          </cell>
          <cell r="U150" t="str">
            <v>HABITATION Loi 89</v>
          </cell>
          <cell r="V150"/>
          <cell r="W150"/>
          <cell r="X150"/>
          <cell r="Y150">
            <v>9816.36</v>
          </cell>
          <cell r="Z150">
            <v>377.55230769230769</v>
          </cell>
          <cell r="AA150" t="str">
            <v>n/a</v>
          </cell>
          <cell r="AB150"/>
          <cell r="AC150" t="str">
            <v/>
          </cell>
          <cell r="AD150"/>
          <cell r="AE150" t="str">
            <v>Oui</v>
          </cell>
          <cell r="AF150" t="str">
            <v>Oui</v>
          </cell>
          <cell r="AG150" t="str">
            <v>Oui</v>
          </cell>
          <cell r="AH150">
            <v>44897</v>
          </cell>
          <cell r="AI150" t="str">
            <v>D</v>
          </cell>
          <cell r="AJ150">
            <v>203</v>
          </cell>
          <cell r="AK150" t="str">
            <v>D</v>
          </cell>
          <cell r="AL150">
            <v>39</v>
          </cell>
          <cell r="AM150" t="str">
            <v>D</v>
          </cell>
          <cell r="AN150" t="str">
            <v/>
          </cell>
          <cell r="AO150" t="str">
            <v>GENOVEXPERT</v>
          </cell>
          <cell r="AP150" t="str">
            <v>NF / GENOVEXPERT / Energie D = 203 ; CO2 D = 39</v>
          </cell>
        </row>
        <row r="151">
          <cell r="C151" t="str">
            <v>101228</v>
          </cell>
          <cell r="D151">
            <v>1012</v>
          </cell>
          <cell r="E151" t="str">
            <v>12 VILLA GAUDELET</v>
          </cell>
          <cell r="F151" t="str">
            <v>75011</v>
          </cell>
          <cell r="G151" t="str">
            <v>PARIS</v>
          </cell>
          <cell r="H151" t="str">
            <v>Entre 1989 et 2001</v>
          </cell>
          <cell r="I151">
            <v>28</v>
          </cell>
          <cell r="J151" t="str">
            <v>2 pièces</v>
          </cell>
          <cell r="K151" t="str">
            <v>00</v>
          </cell>
          <cell r="L151" t="str">
            <v>4</v>
          </cell>
          <cell r="M151">
            <v>52</v>
          </cell>
          <cell r="N151" t="str">
            <v>Entre et 40m² et 80m²</v>
          </cell>
          <cell r="O151" t="str">
            <v>Occupé</v>
          </cell>
          <cell r="P151" t="str">
            <v>LE CHEVALLIER-LE PA LE PAPE KARL ET MAELLE</v>
          </cell>
          <cell r="Q151">
            <v>42811</v>
          </cell>
          <cell r="R151">
            <v>45002</v>
          </cell>
          <cell r="S151">
            <v>47193</v>
          </cell>
          <cell r="T151" t="str">
            <v xml:space="preserve"> </v>
          </cell>
          <cell r="U151" t="str">
            <v>HABITATION Loi 89</v>
          </cell>
          <cell r="V151"/>
          <cell r="W151"/>
          <cell r="X151"/>
          <cell r="Y151">
            <v>14330.64</v>
          </cell>
          <cell r="Z151">
            <v>275.58923076923077</v>
          </cell>
          <cell r="AA151" t="str">
            <v>n/a</v>
          </cell>
          <cell r="AB151"/>
          <cell r="AC151" t="str">
            <v/>
          </cell>
          <cell r="AD151"/>
          <cell r="AE151" t="str">
            <v>Oui</v>
          </cell>
          <cell r="AF151" t="str">
            <v>Oui</v>
          </cell>
          <cell r="AG151" t="str">
            <v>Oui</v>
          </cell>
          <cell r="AH151">
            <v>44897</v>
          </cell>
          <cell r="AI151" t="str">
            <v>D</v>
          </cell>
          <cell r="AJ151">
            <v>177</v>
          </cell>
          <cell r="AK151" t="str">
            <v>D</v>
          </cell>
          <cell r="AL151">
            <v>35</v>
          </cell>
          <cell r="AM151" t="str">
            <v>D</v>
          </cell>
          <cell r="AN151" t="str">
            <v/>
          </cell>
          <cell r="AO151" t="str">
            <v>GENOVEXPERT</v>
          </cell>
          <cell r="AP151" t="str">
            <v>NF / GENOVEXPERT / Energie D = 177 ; CO2 D = 35</v>
          </cell>
        </row>
        <row r="152">
          <cell r="C152" t="str">
            <v>101229</v>
          </cell>
          <cell r="D152">
            <v>1012</v>
          </cell>
          <cell r="E152" t="str">
            <v>12 VILLA GAUDELET</v>
          </cell>
          <cell r="F152" t="str">
            <v>75011</v>
          </cell>
          <cell r="G152" t="str">
            <v>PARIS</v>
          </cell>
          <cell r="H152" t="str">
            <v>Entre 1989 et 2001</v>
          </cell>
          <cell r="I152">
            <v>29</v>
          </cell>
          <cell r="J152" t="str">
            <v>2 pièces</v>
          </cell>
          <cell r="K152" t="str">
            <v>00</v>
          </cell>
          <cell r="L152" t="str">
            <v>4</v>
          </cell>
          <cell r="M152">
            <v>49.36</v>
          </cell>
          <cell r="N152" t="str">
            <v>Entre et 40m² et 80m²</v>
          </cell>
          <cell r="O152" t="str">
            <v>Occupé</v>
          </cell>
          <cell r="P152" t="str">
            <v>INK &amp; TEXEIRE Remi et Fiona</v>
          </cell>
          <cell r="Q152">
            <v>44203</v>
          </cell>
          <cell r="R152">
            <v>44203</v>
          </cell>
          <cell r="S152">
            <v>46393</v>
          </cell>
          <cell r="T152" t="str">
            <v xml:space="preserve"> </v>
          </cell>
          <cell r="U152" t="str">
            <v>HABITATION Loi 89</v>
          </cell>
          <cell r="V152"/>
          <cell r="W152"/>
          <cell r="X152"/>
          <cell r="Y152">
            <v>18376.439999999999</v>
          </cell>
          <cell r="Z152">
            <v>372.29416531604534</v>
          </cell>
          <cell r="AA152" t="str">
            <v>n/a</v>
          </cell>
          <cell r="AB152"/>
          <cell r="AC152" t="str">
            <v/>
          </cell>
          <cell r="AD152"/>
          <cell r="AE152" t="str">
            <v>Oui</v>
          </cell>
          <cell r="AF152" t="str">
            <v>Oui</v>
          </cell>
          <cell r="AG152" t="str">
            <v>Oui</v>
          </cell>
          <cell r="AH152">
            <v>44897</v>
          </cell>
          <cell r="AI152" t="str">
            <v>C</v>
          </cell>
          <cell r="AJ152">
            <v>149</v>
          </cell>
          <cell r="AK152" t="str">
            <v>C</v>
          </cell>
          <cell r="AL152">
            <v>29</v>
          </cell>
          <cell r="AM152" t="str">
            <v>C</v>
          </cell>
          <cell r="AN152" t="str">
            <v/>
          </cell>
          <cell r="AO152" t="str">
            <v>GENOVEXPERT</v>
          </cell>
          <cell r="AP152" t="str">
            <v>NF / GENOVEXPERT / Energie C = 149 ; CO2 C = 29</v>
          </cell>
        </row>
        <row r="153">
          <cell r="C153" t="str">
            <v>101230</v>
          </cell>
          <cell r="D153">
            <v>1012</v>
          </cell>
          <cell r="E153" t="str">
            <v>12 VILLA GAUDELET</v>
          </cell>
          <cell r="F153" t="str">
            <v>75011</v>
          </cell>
          <cell r="G153" t="str">
            <v>PARIS</v>
          </cell>
          <cell r="H153" t="str">
            <v>Entre 1989 et 2001</v>
          </cell>
          <cell r="I153">
            <v>30</v>
          </cell>
          <cell r="J153" t="str">
            <v>1 pièce</v>
          </cell>
          <cell r="K153" t="str">
            <v>00</v>
          </cell>
          <cell r="L153" t="str">
            <v>4</v>
          </cell>
          <cell r="M153">
            <v>20.96</v>
          </cell>
          <cell r="N153" t="str">
            <v>Inférieur à 40m²</v>
          </cell>
          <cell r="O153" t="str">
            <v>Occupé</v>
          </cell>
          <cell r="P153" t="str">
            <v>BAUER Maeline</v>
          </cell>
          <cell r="Q153">
            <v>44733</v>
          </cell>
          <cell r="R153">
            <v>44733</v>
          </cell>
          <cell r="S153">
            <v>46924</v>
          </cell>
          <cell r="T153" t="str">
            <v xml:space="preserve"> </v>
          </cell>
          <cell r="U153" t="str">
            <v>HABITATION Loi 89</v>
          </cell>
          <cell r="V153"/>
          <cell r="W153"/>
          <cell r="X153"/>
          <cell r="Y153">
            <v>7054.2000000000007</v>
          </cell>
          <cell r="Z153">
            <v>336.55534351145042</v>
          </cell>
          <cell r="AA153" t="str">
            <v>n/a</v>
          </cell>
          <cell r="AB153"/>
          <cell r="AC153" t="str">
            <v/>
          </cell>
          <cell r="AD153"/>
          <cell r="AE153" t="str">
            <v>Oui</v>
          </cell>
          <cell r="AF153" t="str">
            <v>Oui</v>
          </cell>
          <cell r="AG153" t="str">
            <v>Oui</v>
          </cell>
          <cell r="AH153">
            <v>44666</v>
          </cell>
          <cell r="AI153" t="str">
            <v>E</v>
          </cell>
          <cell r="AJ153">
            <v>317</v>
          </cell>
          <cell r="AK153" t="str">
            <v>E</v>
          </cell>
          <cell r="AL153">
            <v>67</v>
          </cell>
          <cell r="AM153" t="str">
            <v>E</v>
          </cell>
          <cell r="AN153" t="str">
            <v>01/01/2034</v>
          </cell>
          <cell r="AO153" t="str">
            <v>DEFIM</v>
          </cell>
          <cell r="AP153" t="str">
            <v>NF / DEFIM / Energie E = 317 ; CO2 E = 67</v>
          </cell>
        </row>
        <row r="154">
          <cell r="C154" t="str">
            <v>101231</v>
          </cell>
          <cell r="D154">
            <v>1012</v>
          </cell>
          <cell r="E154" t="str">
            <v>12 VILLA GAUDELET</v>
          </cell>
          <cell r="F154" t="str">
            <v>75011</v>
          </cell>
          <cell r="G154" t="str">
            <v>PARIS</v>
          </cell>
          <cell r="H154" t="str">
            <v>Entre 1989 et 2001</v>
          </cell>
          <cell r="I154">
            <v>31</v>
          </cell>
          <cell r="J154" t="str">
            <v>1 pièce</v>
          </cell>
          <cell r="K154" t="str">
            <v>00</v>
          </cell>
          <cell r="L154" t="str">
            <v>4</v>
          </cell>
          <cell r="M154">
            <v>21</v>
          </cell>
          <cell r="N154" t="str">
            <v>Inférieur à 40m²</v>
          </cell>
          <cell r="O154" t="str">
            <v>Occupé</v>
          </cell>
          <cell r="P154" t="str">
            <v>EKICI Damla</v>
          </cell>
          <cell r="Q154">
            <v>44432</v>
          </cell>
          <cell r="R154">
            <v>44432</v>
          </cell>
          <cell r="S154">
            <v>46622</v>
          </cell>
          <cell r="T154" t="str">
            <v xml:space="preserve"> </v>
          </cell>
          <cell r="U154" t="str">
            <v>HABITATION Loi 89</v>
          </cell>
          <cell r="V154"/>
          <cell r="W154"/>
          <cell r="X154"/>
          <cell r="Y154">
            <v>8374.56</v>
          </cell>
          <cell r="Z154">
            <v>398.7885714285714</v>
          </cell>
          <cell r="AA154" t="str">
            <v>n/a</v>
          </cell>
          <cell r="AB154"/>
          <cell r="AC154" t="str">
            <v/>
          </cell>
          <cell r="AD154"/>
          <cell r="AE154" t="str">
            <v>Oui</v>
          </cell>
          <cell r="AF154" t="str">
            <v>Oui</v>
          </cell>
          <cell r="AG154" t="str">
            <v>Oui</v>
          </cell>
          <cell r="AH154">
            <v>44897</v>
          </cell>
          <cell r="AI154" t="str">
            <v>D</v>
          </cell>
          <cell r="AJ154">
            <v>235</v>
          </cell>
          <cell r="AK154" t="str">
            <v>D</v>
          </cell>
          <cell r="AL154">
            <v>46</v>
          </cell>
          <cell r="AM154" t="str">
            <v>D</v>
          </cell>
          <cell r="AN154" t="str">
            <v/>
          </cell>
          <cell r="AO154" t="str">
            <v>GENOVEXPERT</v>
          </cell>
          <cell r="AP154" t="str">
            <v>NF / GENOVEXPERT / Energie D = 235 ; CO2 D = 46</v>
          </cell>
        </row>
        <row r="155">
          <cell r="C155" t="str">
            <v>101232</v>
          </cell>
          <cell r="D155">
            <v>1012</v>
          </cell>
          <cell r="E155" t="str">
            <v>12 VILLA GAUDELET</v>
          </cell>
          <cell r="F155" t="str">
            <v>75011</v>
          </cell>
          <cell r="G155" t="str">
            <v>PARIS</v>
          </cell>
          <cell r="H155" t="str">
            <v>Entre 1989 et 2001</v>
          </cell>
          <cell r="I155">
            <v>32</v>
          </cell>
          <cell r="J155" t="str">
            <v>2 pièces</v>
          </cell>
          <cell r="K155" t="str">
            <v>00</v>
          </cell>
          <cell r="L155" t="str">
            <v>4</v>
          </cell>
          <cell r="M155">
            <v>46</v>
          </cell>
          <cell r="N155" t="str">
            <v>Entre et 40m² et 80m²</v>
          </cell>
          <cell r="O155" t="str">
            <v>Occupé</v>
          </cell>
          <cell r="P155" t="str">
            <v>CALONNEC Félix</v>
          </cell>
          <cell r="Q155">
            <v>44938</v>
          </cell>
          <cell r="R155">
            <v>44938</v>
          </cell>
          <cell r="S155">
            <v>47129</v>
          </cell>
          <cell r="T155" t="str">
            <v xml:space="preserve"> </v>
          </cell>
          <cell r="U155" t="str">
            <v>HABITATION Loi 89</v>
          </cell>
          <cell r="V155"/>
          <cell r="W155"/>
          <cell r="X155"/>
          <cell r="Y155">
            <v>17635.919999999998</v>
          </cell>
          <cell r="Z155">
            <v>383.38956521739129</v>
          </cell>
          <cell r="AA155" t="str">
            <v>n/a</v>
          </cell>
          <cell r="AB155"/>
          <cell r="AC155" t="str">
            <v/>
          </cell>
          <cell r="AD155"/>
          <cell r="AE155" t="str">
            <v>Oui</v>
          </cell>
          <cell r="AF155" t="str">
            <v>Oui</v>
          </cell>
          <cell r="AG155" t="str">
            <v>Oui</v>
          </cell>
          <cell r="AH155">
            <v>44845</v>
          </cell>
          <cell r="AI155" t="str">
            <v>D</v>
          </cell>
          <cell r="AJ155">
            <v>175</v>
          </cell>
          <cell r="AK155" t="str">
            <v>D</v>
          </cell>
          <cell r="AL155">
            <v>34</v>
          </cell>
          <cell r="AM155" t="str">
            <v>D</v>
          </cell>
          <cell r="AN155" t="str">
            <v/>
          </cell>
          <cell r="AO155" t="str">
            <v>DEFIM</v>
          </cell>
          <cell r="AP155" t="str">
            <v>NF / DEFIM / Energie D = 175 ; CO2 D = 34</v>
          </cell>
        </row>
        <row r="156">
          <cell r="C156" t="str">
            <v>101233</v>
          </cell>
          <cell r="D156">
            <v>1012</v>
          </cell>
          <cell r="E156" t="str">
            <v>12 VILLA GAUDELET</v>
          </cell>
          <cell r="F156" t="str">
            <v>75011</v>
          </cell>
          <cell r="G156" t="str">
            <v>PARIS</v>
          </cell>
          <cell r="H156" t="str">
            <v>Entre 1989 et 2001</v>
          </cell>
          <cell r="I156">
            <v>33</v>
          </cell>
          <cell r="J156" t="str">
            <v>4 pièces</v>
          </cell>
          <cell r="K156" t="str">
            <v>00</v>
          </cell>
          <cell r="L156" t="str">
            <v>5</v>
          </cell>
          <cell r="M156">
            <v>108</v>
          </cell>
          <cell r="N156" t="str">
            <v>Supérieur à plus de 80m²</v>
          </cell>
          <cell r="O156" t="str">
            <v>Occupé</v>
          </cell>
          <cell r="P156" t="str">
            <v>BOYER Rémy &amp; Lucet Camille</v>
          </cell>
          <cell r="Q156">
            <v>45107</v>
          </cell>
          <cell r="R156">
            <v>45107</v>
          </cell>
          <cell r="S156">
            <v>47298</v>
          </cell>
          <cell r="T156" t="str">
            <v xml:space="preserve"> </v>
          </cell>
          <cell r="U156" t="str">
            <v>HABITATION Loi 89</v>
          </cell>
          <cell r="V156"/>
          <cell r="W156"/>
          <cell r="X156"/>
          <cell r="Y156">
            <v>30552</v>
          </cell>
          <cell r="Z156">
            <v>282.88888888888891</v>
          </cell>
          <cell r="AA156" t="str">
            <v>n/a</v>
          </cell>
          <cell r="AB156"/>
          <cell r="AC156" t="str">
            <v/>
          </cell>
          <cell r="AD156"/>
          <cell r="AE156" t="str">
            <v>Oui</v>
          </cell>
          <cell r="AF156" t="str">
            <v>Oui</v>
          </cell>
          <cell r="AG156" t="str">
            <v>Oui</v>
          </cell>
          <cell r="AH156">
            <v>44897</v>
          </cell>
          <cell r="AI156" t="str">
            <v>C</v>
          </cell>
          <cell r="AJ156">
            <v>110</v>
          </cell>
          <cell r="AK156" t="str">
            <v>C</v>
          </cell>
          <cell r="AL156">
            <v>20</v>
          </cell>
          <cell r="AM156" t="str">
            <v>C</v>
          </cell>
          <cell r="AN156" t="str">
            <v/>
          </cell>
          <cell r="AO156" t="str">
            <v>GENOVEXPERT</v>
          </cell>
          <cell r="AP156" t="str">
            <v>NF / GENOVEXPERT / Energie C = 110 ; CO2 C = 20</v>
          </cell>
        </row>
        <row r="157">
          <cell r="C157" t="str">
            <v>101234</v>
          </cell>
          <cell r="D157">
            <v>1012</v>
          </cell>
          <cell r="E157" t="str">
            <v>12 VILLA GAUDELET</v>
          </cell>
          <cell r="F157" t="str">
            <v>75011</v>
          </cell>
          <cell r="G157" t="str">
            <v>PARIS</v>
          </cell>
          <cell r="H157" t="str">
            <v>Entre 1989 et 2001</v>
          </cell>
          <cell r="I157">
            <v>34</v>
          </cell>
          <cell r="J157" t="str">
            <v>4 pièces</v>
          </cell>
          <cell r="K157" t="str">
            <v>00</v>
          </cell>
          <cell r="L157" t="str">
            <v>5</v>
          </cell>
          <cell r="M157">
            <v>103</v>
          </cell>
          <cell r="N157" t="str">
            <v>Supérieur à plus de 80m²</v>
          </cell>
          <cell r="O157" t="str">
            <v>Occupé</v>
          </cell>
          <cell r="P157" t="str">
            <v>DUBOIS GONZALEZ HERVÉ ET BÉATRIZ</v>
          </cell>
          <cell r="Q157">
            <v>36276</v>
          </cell>
          <cell r="R157">
            <v>45042</v>
          </cell>
          <cell r="S157">
            <v>47233</v>
          </cell>
          <cell r="T157" t="str">
            <v xml:space="preserve"> </v>
          </cell>
          <cell r="U157" t="str">
            <v>HABITATION Loi 89</v>
          </cell>
          <cell r="V157"/>
          <cell r="W157"/>
          <cell r="X157"/>
          <cell r="Y157">
            <v>30090.6</v>
          </cell>
          <cell r="Z157">
            <v>292.14174757281552</v>
          </cell>
          <cell r="AA157" t="str">
            <v>n/a</v>
          </cell>
          <cell r="AB157"/>
          <cell r="AC157" t="str">
            <v/>
          </cell>
          <cell r="AD157"/>
          <cell r="AE157" t="str">
            <v>Oui</v>
          </cell>
          <cell r="AF157" t="str">
            <v>Oui</v>
          </cell>
          <cell r="AG157" t="str">
            <v>Oui</v>
          </cell>
          <cell r="AH157">
            <v>44897</v>
          </cell>
          <cell r="AI157" t="str">
            <v>C</v>
          </cell>
          <cell r="AJ157">
            <v>112</v>
          </cell>
          <cell r="AK157" t="str">
            <v>C</v>
          </cell>
          <cell r="AL157">
            <v>21</v>
          </cell>
          <cell r="AM157" t="str">
            <v>C</v>
          </cell>
          <cell r="AN157" t="str">
            <v/>
          </cell>
          <cell r="AO157" t="str">
            <v>GENOVEXPERT</v>
          </cell>
          <cell r="AP157" t="str">
            <v>NF / GENOVEXPERT / Energie C = 112 ; CO2 C = 21</v>
          </cell>
        </row>
        <row r="158">
          <cell r="C158" t="str">
            <v>101235</v>
          </cell>
          <cell r="D158">
            <v>1012</v>
          </cell>
          <cell r="E158" t="str">
            <v>12 VILLA GAUDELET</v>
          </cell>
          <cell r="F158" t="str">
            <v>75011</v>
          </cell>
          <cell r="G158" t="str">
            <v>PARIS</v>
          </cell>
          <cell r="H158" t="str">
            <v>Entre 1989 et 2001</v>
          </cell>
          <cell r="I158">
            <v>35</v>
          </cell>
          <cell r="J158" t="str">
            <v>2 pièces</v>
          </cell>
          <cell r="K158" t="str">
            <v>00</v>
          </cell>
          <cell r="L158" t="str">
            <v>5</v>
          </cell>
          <cell r="M158">
            <v>34.200000000000003</v>
          </cell>
          <cell r="N158" t="str">
            <v>Inférieur à 40m²</v>
          </cell>
          <cell r="O158" t="str">
            <v>Occupé</v>
          </cell>
          <cell r="P158" t="str">
            <v>BRUSSEAUX Julien</v>
          </cell>
          <cell r="Q158">
            <v>44228</v>
          </cell>
          <cell r="R158">
            <v>44228</v>
          </cell>
          <cell r="S158">
            <v>46418</v>
          </cell>
          <cell r="T158" t="str">
            <v xml:space="preserve"> </v>
          </cell>
          <cell r="U158" t="str">
            <v>HABITATION Loi 89</v>
          </cell>
          <cell r="V158"/>
          <cell r="W158"/>
          <cell r="X158"/>
          <cell r="Y158">
            <v>12829.8</v>
          </cell>
          <cell r="Z158">
            <v>375.14035087719293</v>
          </cell>
          <cell r="AA158" t="str">
            <v>n/a</v>
          </cell>
          <cell r="AB158"/>
          <cell r="AC158" t="str">
            <v/>
          </cell>
          <cell r="AD158"/>
          <cell r="AE158" t="str">
            <v>Oui</v>
          </cell>
          <cell r="AF158" t="str">
            <v>Oui</v>
          </cell>
          <cell r="AG158" t="str">
            <v>Oui</v>
          </cell>
          <cell r="AH158">
            <v>44914</v>
          </cell>
          <cell r="AI158" t="str">
            <v>C</v>
          </cell>
          <cell r="AJ158">
            <v>142</v>
          </cell>
          <cell r="AK158" t="str">
            <v>C</v>
          </cell>
          <cell r="AL158">
            <v>26</v>
          </cell>
          <cell r="AM158" t="str">
            <v>C</v>
          </cell>
          <cell r="AN158" t="str">
            <v/>
          </cell>
          <cell r="AO158" t="str">
            <v>GENOVEXPERT</v>
          </cell>
          <cell r="AP158" t="str">
            <v>NF / GENOVEXPERT / Energie C = 142 ; CO2 C = 26</v>
          </cell>
        </row>
        <row r="159">
          <cell r="C159" t="str">
            <v>101236</v>
          </cell>
          <cell r="D159">
            <v>1012</v>
          </cell>
          <cell r="E159" t="str">
            <v>12 VILLA GAUDELET</v>
          </cell>
          <cell r="F159" t="str">
            <v>75011</v>
          </cell>
          <cell r="G159" t="str">
            <v>PARIS</v>
          </cell>
          <cell r="H159" t="str">
            <v>Entre 1989 et 2001</v>
          </cell>
          <cell r="I159">
            <v>36</v>
          </cell>
          <cell r="J159" t="str">
            <v>4 pièces</v>
          </cell>
          <cell r="K159" t="str">
            <v>00</v>
          </cell>
          <cell r="L159" t="str">
            <v>6</v>
          </cell>
          <cell r="M159">
            <v>99</v>
          </cell>
          <cell r="N159" t="str">
            <v>Supérieur à plus de 80m²</v>
          </cell>
          <cell r="O159" t="str">
            <v>Occupé</v>
          </cell>
          <cell r="P159" t="str">
            <v>FUSS PHILIPPE ET CARINE</v>
          </cell>
          <cell r="Q159">
            <v>42430</v>
          </cell>
          <cell r="R159">
            <v>44621</v>
          </cell>
          <cell r="S159">
            <v>46812</v>
          </cell>
          <cell r="T159" t="str">
            <v xml:space="preserve"> </v>
          </cell>
          <cell r="U159" t="str">
            <v>HABITATION Loi 89</v>
          </cell>
          <cell r="V159"/>
          <cell r="W159"/>
          <cell r="X159"/>
          <cell r="Y159">
            <v>32073.119999999999</v>
          </cell>
          <cell r="Z159">
            <v>323.97090909090906</v>
          </cell>
          <cell r="AA159" t="str">
            <v>n/a</v>
          </cell>
          <cell r="AB159"/>
          <cell r="AC159" t="str">
            <v/>
          </cell>
          <cell r="AD159"/>
          <cell r="AE159" t="str">
            <v>Oui</v>
          </cell>
          <cell r="AF159" t="str">
            <v>Oui</v>
          </cell>
          <cell r="AG159" t="str">
            <v>Oui</v>
          </cell>
          <cell r="AH159">
            <v>44914</v>
          </cell>
          <cell r="AI159" t="str">
            <v>C</v>
          </cell>
          <cell r="AJ159">
            <v>139</v>
          </cell>
          <cell r="AK159" t="str">
            <v>C</v>
          </cell>
          <cell r="AL159">
            <v>28</v>
          </cell>
          <cell r="AM159" t="str">
            <v>C</v>
          </cell>
          <cell r="AN159" t="str">
            <v/>
          </cell>
          <cell r="AO159" t="str">
            <v>GENOVEXPERT</v>
          </cell>
          <cell r="AP159" t="str">
            <v>NF / GENOVEXPERT / Energie C = 139 ; CO2 C = 28</v>
          </cell>
        </row>
        <row r="160">
          <cell r="C160" t="str">
            <v>101237</v>
          </cell>
          <cell r="D160">
            <v>1012</v>
          </cell>
          <cell r="E160" t="str">
            <v>12 VILLA GAUDELET</v>
          </cell>
          <cell r="F160" t="str">
            <v>75011</v>
          </cell>
          <cell r="G160" t="str">
            <v>PARIS</v>
          </cell>
          <cell r="H160" t="str">
            <v>Entre 1989 et 2001</v>
          </cell>
          <cell r="I160">
            <v>37</v>
          </cell>
          <cell r="J160" t="str">
            <v>5 pièces</v>
          </cell>
          <cell r="K160" t="str">
            <v>00</v>
          </cell>
          <cell r="L160" t="str">
            <v>6</v>
          </cell>
          <cell r="M160">
            <v>120.5</v>
          </cell>
          <cell r="N160" t="str">
            <v>Supérieur à plus de 80m²</v>
          </cell>
          <cell r="O160" t="str">
            <v>Occupé</v>
          </cell>
          <cell r="P160" t="str">
            <v>GRUMBERG RICHARD ET ZOFIA</v>
          </cell>
          <cell r="Q160">
            <v>42676</v>
          </cell>
          <cell r="R160">
            <v>44867</v>
          </cell>
          <cell r="S160">
            <v>47058</v>
          </cell>
          <cell r="T160" t="str">
            <v xml:space="preserve"> </v>
          </cell>
          <cell r="U160" t="str">
            <v>HABITATION Loi 89</v>
          </cell>
          <cell r="V160"/>
          <cell r="W160"/>
          <cell r="X160"/>
          <cell r="Y160">
            <v>43170.36</v>
          </cell>
          <cell r="Z160">
            <v>358.26024896265562</v>
          </cell>
          <cell r="AA160" t="str">
            <v>n/a</v>
          </cell>
          <cell r="AB160">
            <v>135.84</v>
          </cell>
          <cell r="AC160" t="str">
            <v/>
          </cell>
          <cell r="AD160" t="e">
            <v>#REF!</v>
          </cell>
          <cell r="AE160" t="str">
            <v>Oui</v>
          </cell>
          <cell r="AF160" t="str">
            <v>Oui</v>
          </cell>
          <cell r="AG160" t="str">
            <v>Oui</v>
          </cell>
          <cell r="AH160">
            <v>44897</v>
          </cell>
          <cell r="AI160" t="str">
            <v>C</v>
          </cell>
          <cell r="AJ160">
            <v>115</v>
          </cell>
          <cell r="AK160" t="str">
            <v>C</v>
          </cell>
          <cell r="AL160">
            <v>22</v>
          </cell>
          <cell r="AM160" t="str">
            <v>C</v>
          </cell>
          <cell r="AN160" t="str">
            <v/>
          </cell>
          <cell r="AO160" t="str">
            <v>GENOVEXPERT</v>
          </cell>
          <cell r="AP160" t="str">
            <v>NF / GENOVEXPERT / Energie C = 115 ; CO2 C = 22</v>
          </cell>
        </row>
        <row r="161">
          <cell r="C161" t="str">
            <v>10132</v>
          </cell>
          <cell r="D161">
            <v>1013</v>
          </cell>
          <cell r="E161" t="str">
            <v>12 BIS VILLA GAUDELET</v>
          </cell>
          <cell r="F161" t="str">
            <v>75011</v>
          </cell>
          <cell r="G161" t="str">
            <v>PARIS</v>
          </cell>
          <cell r="H161" t="str">
            <v>Entre 1989 et 2001</v>
          </cell>
          <cell r="I161">
            <v>2</v>
          </cell>
          <cell r="J161" t="str">
            <v>5 pièces</v>
          </cell>
          <cell r="K161" t="str">
            <v>00</v>
          </cell>
          <cell r="L161" t="str">
            <v>1</v>
          </cell>
          <cell r="M161">
            <v>156</v>
          </cell>
          <cell r="N161" t="str">
            <v>Supérieur à plus de 80m²</v>
          </cell>
          <cell r="O161" t="str">
            <v>Occupé</v>
          </cell>
          <cell r="P161" t="str">
            <v>LA FACTORY DU CANAL</v>
          </cell>
          <cell r="Q161">
            <v>43591</v>
          </cell>
          <cell r="R161">
            <v>43591</v>
          </cell>
          <cell r="S161">
            <v>44686</v>
          </cell>
          <cell r="T161" t="str">
            <v xml:space="preserve"> </v>
          </cell>
          <cell r="U161" t="str">
            <v>BAIL CODE CIVIL / IL</v>
          </cell>
          <cell r="V161"/>
          <cell r="W161"/>
          <cell r="X161"/>
          <cell r="Y161">
            <v>48779.64</v>
          </cell>
          <cell r="Z161">
            <v>312.69</v>
          </cell>
          <cell r="AA161" t="str">
            <v>n/a</v>
          </cell>
          <cell r="AB161"/>
          <cell r="AC161" t="str">
            <v/>
          </cell>
          <cell r="AD161"/>
          <cell r="AE161" t="str">
            <v>Oui</v>
          </cell>
          <cell r="AF161" t="str">
            <v>Oui</v>
          </cell>
          <cell r="AG161" t="str">
            <v>Oui</v>
          </cell>
          <cell r="AH161">
            <v>44903</v>
          </cell>
          <cell r="AI161" t="str">
            <v>C</v>
          </cell>
          <cell r="AJ161">
            <v>114</v>
          </cell>
          <cell r="AK161" t="str">
            <v>C</v>
          </cell>
          <cell r="AL161">
            <v>21</v>
          </cell>
          <cell r="AM161" t="str">
            <v>C</v>
          </cell>
          <cell r="AN161" t="str">
            <v/>
          </cell>
          <cell r="AO161" t="str">
            <v>GENOVEXPERT</v>
          </cell>
          <cell r="AP161" t="str">
            <v>NF / GENOVEXPERT / Energie C = 114 ; CO2 C = 21</v>
          </cell>
        </row>
        <row r="162">
          <cell r="C162" t="str">
            <v>10133</v>
          </cell>
          <cell r="D162">
            <v>1013</v>
          </cell>
          <cell r="E162" t="str">
            <v>12 BIS VILLA GAUDELET</v>
          </cell>
          <cell r="F162" t="str">
            <v>75011</v>
          </cell>
          <cell r="G162" t="str">
            <v>PARIS</v>
          </cell>
          <cell r="H162" t="str">
            <v>Entre 1989 et 2001</v>
          </cell>
          <cell r="I162">
            <v>3</v>
          </cell>
          <cell r="J162" t="str">
            <v>5 pièces</v>
          </cell>
          <cell r="K162" t="str">
            <v>00</v>
          </cell>
          <cell r="L162" t="str">
            <v>1</v>
          </cell>
          <cell r="M162">
            <v>147</v>
          </cell>
          <cell r="N162" t="str">
            <v>Supérieur à plus de 80m²</v>
          </cell>
          <cell r="O162" t="str">
            <v>Occupé</v>
          </cell>
          <cell r="P162" t="str">
            <v>REBOUL Eric</v>
          </cell>
          <cell r="Q162">
            <v>35947</v>
          </cell>
          <cell r="R162">
            <v>44713</v>
          </cell>
          <cell r="S162">
            <v>46904</v>
          </cell>
          <cell r="T162" t="str">
            <v xml:space="preserve"> </v>
          </cell>
          <cell r="U162" t="str">
            <v>HABITATION Loi 89</v>
          </cell>
          <cell r="V162"/>
          <cell r="W162"/>
          <cell r="X162"/>
          <cell r="Y162">
            <v>37970.399999999987</v>
          </cell>
          <cell r="Z162">
            <v>258.30204081632644</v>
          </cell>
          <cell r="AA162" t="str">
            <v>n/a</v>
          </cell>
          <cell r="AB162"/>
          <cell r="AC162" t="str">
            <v/>
          </cell>
          <cell r="AD162"/>
          <cell r="AE162" t="str">
            <v>Oui</v>
          </cell>
          <cell r="AF162" t="str">
            <v>Oui</v>
          </cell>
          <cell r="AG162" t="str">
            <v>Oui</v>
          </cell>
          <cell r="AH162">
            <v>44903</v>
          </cell>
          <cell r="AI162" t="str">
            <v>C</v>
          </cell>
          <cell r="AJ162">
            <v>119</v>
          </cell>
          <cell r="AK162" t="str">
            <v>C</v>
          </cell>
          <cell r="AL162">
            <v>22</v>
          </cell>
          <cell r="AM162" t="str">
            <v>C</v>
          </cell>
          <cell r="AN162" t="str">
            <v/>
          </cell>
          <cell r="AO162" t="str">
            <v>GENOVEXPERT</v>
          </cell>
          <cell r="AP162" t="str">
            <v>NF / GENOVEXPERT / Energie C = 119 ; CO2 C = 22</v>
          </cell>
        </row>
        <row r="163">
          <cell r="C163" t="str">
            <v>10134</v>
          </cell>
          <cell r="D163">
            <v>1013</v>
          </cell>
          <cell r="E163" t="str">
            <v>12 BIS VILLA GAUDELET</v>
          </cell>
          <cell r="F163" t="str">
            <v>75011</v>
          </cell>
          <cell r="G163" t="str">
            <v>PARIS</v>
          </cell>
          <cell r="H163" t="str">
            <v>Entre 1989 et 2001</v>
          </cell>
          <cell r="I163">
            <v>4</v>
          </cell>
          <cell r="J163" t="str">
            <v>4 pièces</v>
          </cell>
          <cell r="K163" t="str">
            <v>00</v>
          </cell>
          <cell r="L163" t="str">
            <v>1</v>
          </cell>
          <cell r="M163">
            <v>98</v>
          </cell>
          <cell r="N163" t="str">
            <v>Supérieur à plus de 80m²</v>
          </cell>
          <cell r="O163" t="str">
            <v>Occupé</v>
          </cell>
          <cell r="P163" t="str">
            <v>TABOURIN Guillaume FEVE Sarah</v>
          </cell>
          <cell r="Q163">
            <v>37013</v>
          </cell>
          <cell r="R163">
            <v>43587</v>
          </cell>
          <cell r="S163">
            <v>45778</v>
          </cell>
          <cell r="T163" t="str">
            <v xml:space="preserve"> </v>
          </cell>
          <cell r="U163" t="str">
            <v>HABITATION Loi 89</v>
          </cell>
          <cell r="V163"/>
          <cell r="W163"/>
          <cell r="X163"/>
          <cell r="Y163">
            <v>25097.759999999998</v>
          </cell>
          <cell r="Z163">
            <v>256.0995918367347</v>
          </cell>
          <cell r="AA163" t="str">
            <v>n/a</v>
          </cell>
          <cell r="AB163"/>
          <cell r="AC163" t="str">
            <v/>
          </cell>
          <cell r="AD163"/>
          <cell r="AE163" t="str">
            <v>Oui</v>
          </cell>
          <cell r="AF163" t="str">
            <v>Oui</v>
          </cell>
          <cell r="AG163" t="str">
            <v>Oui</v>
          </cell>
          <cell r="AH163">
            <v>44903</v>
          </cell>
          <cell r="AI163" t="str">
            <v>C</v>
          </cell>
          <cell r="AJ163">
            <v>103</v>
          </cell>
          <cell r="AK163" t="str">
            <v>C</v>
          </cell>
          <cell r="AL163">
            <v>19</v>
          </cell>
          <cell r="AM163" t="str">
            <v>C</v>
          </cell>
          <cell r="AN163" t="str">
            <v/>
          </cell>
          <cell r="AO163" t="str">
            <v>GENOVEXPERT</v>
          </cell>
          <cell r="AP163" t="str">
            <v>NF / GENOVEXPERT / Energie C = 103 ; CO2 C = 19</v>
          </cell>
        </row>
        <row r="164">
          <cell r="C164" t="str">
            <v>10135</v>
          </cell>
          <cell r="D164">
            <v>1013</v>
          </cell>
          <cell r="E164" t="str">
            <v>12 BIS VILLA GAUDELET</v>
          </cell>
          <cell r="F164" t="str">
            <v>75011</v>
          </cell>
          <cell r="G164" t="str">
            <v>PARIS</v>
          </cell>
          <cell r="H164" t="str">
            <v>Entre 1989 et 2001</v>
          </cell>
          <cell r="I164">
            <v>5</v>
          </cell>
          <cell r="J164" t="str">
            <v>4 pièces</v>
          </cell>
          <cell r="K164" t="str">
            <v>00</v>
          </cell>
          <cell r="L164" t="str">
            <v>1</v>
          </cell>
          <cell r="M164">
            <v>102</v>
          </cell>
          <cell r="N164" t="str">
            <v>Supérieur à plus de 80m²</v>
          </cell>
          <cell r="O164" t="str">
            <v>Occupé</v>
          </cell>
          <cell r="P164" t="str">
            <v>MILLIERE Julie</v>
          </cell>
          <cell r="Q164">
            <v>44306</v>
          </cell>
          <cell r="R164">
            <v>44306</v>
          </cell>
          <cell r="S164">
            <v>46496</v>
          </cell>
          <cell r="T164" t="str">
            <v xml:space="preserve"> </v>
          </cell>
          <cell r="U164" t="str">
            <v>HABITATION Loi 89</v>
          </cell>
          <cell r="V164"/>
          <cell r="W164"/>
          <cell r="X164"/>
          <cell r="Y164">
            <v>33174.959999999999</v>
          </cell>
          <cell r="Z164">
            <v>325.24470588235295</v>
          </cell>
          <cell r="AA164" t="str">
            <v>n/a</v>
          </cell>
          <cell r="AB164"/>
          <cell r="AC164" t="str">
            <v/>
          </cell>
          <cell r="AD164"/>
          <cell r="AE164" t="str">
            <v>Oui</v>
          </cell>
          <cell r="AF164" t="str">
            <v>Oui</v>
          </cell>
          <cell r="AG164" t="str">
            <v>Oui</v>
          </cell>
          <cell r="AH164">
            <v>44903</v>
          </cell>
          <cell r="AI164" t="str">
            <v>C</v>
          </cell>
          <cell r="AJ164">
            <v>103</v>
          </cell>
          <cell r="AK164" t="str">
            <v>C</v>
          </cell>
          <cell r="AL164">
            <v>19</v>
          </cell>
          <cell r="AM164" t="str">
            <v>C</v>
          </cell>
          <cell r="AN164" t="str">
            <v/>
          </cell>
          <cell r="AO164" t="str">
            <v>GENOVEXPERT</v>
          </cell>
          <cell r="AP164" t="str">
            <v>NF / GENOVEXPERT / Energie C = 103 ; CO2 C = 19</v>
          </cell>
        </row>
        <row r="165">
          <cell r="C165" t="str">
            <v>10136</v>
          </cell>
          <cell r="D165">
            <v>1013</v>
          </cell>
          <cell r="E165" t="str">
            <v>12 BIS VILLA GAUDELET</v>
          </cell>
          <cell r="F165" t="str">
            <v>75011</v>
          </cell>
          <cell r="G165" t="str">
            <v>PARIS</v>
          </cell>
          <cell r="H165" t="str">
            <v>Entre 1989 et 2001</v>
          </cell>
          <cell r="I165">
            <v>6</v>
          </cell>
          <cell r="J165" t="str">
            <v>3 pièces</v>
          </cell>
          <cell r="K165" t="str">
            <v>00</v>
          </cell>
          <cell r="L165" t="str">
            <v>1</v>
          </cell>
          <cell r="M165">
            <v>76</v>
          </cell>
          <cell r="N165" t="str">
            <v>Entre et 40m² et 80m²</v>
          </cell>
          <cell r="O165" t="str">
            <v>Occupé</v>
          </cell>
          <cell r="P165" t="str">
            <v>BLONDEL &amp; LEVACHER Remy &amp; Elodie</v>
          </cell>
          <cell r="Q165">
            <v>44546</v>
          </cell>
          <cell r="R165">
            <v>44546</v>
          </cell>
          <cell r="S165">
            <v>46736</v>
          </cell>
          <cell r="T165" t="str">
            <v xml:space="preserve"> </v>
          </cell>
          <cell r="U165" t="str">
            <v>HABITATION Loi 89</v>
          </cell>
          <cell r="V165"/>
          <cell r="W165"/>
          <cell r="X165"/>
          <cell r="Y165">
            <v>23443.919999999998</v>
          </cell>
          <cell r="Z165">
            <v>308.47263157894736</v>
          </cell>
          <cell r="AA165" t="str">
            <v>n/a</v>
          </cell>
          <cell r="AB165"/>
          <cell r="AC165" t="str">
            <v/>
          </cell>
          <cell r="AD165"/>
          <cell r="AE165" t="str">
            <v>Oui</v>
          </cell>
          <cell r="AF165" t="str">
            <v>Oui</v>
          </cell>
          <cell r="AG165" t="str">
            <v>Oui</v>
          </cell>
          <cell r="AH165">
            <v>44903</v>
          </cell>
          <cell r="AI165" t="str">
            <v>C</v>
          </cell>
          <cell r="AJ165">
            <v>127</v>
          </cell>
          <cell r="AK165" t="str">
            <v>C</v>
          </cell>
          <cell r="AL165">
            <v>24</v>
          </cell>
          <cell r="AM165" t="str">
            <v>C</v>
          </cell>
          <cell r="AN165" t="str">
            <v/>
          </cell>
          <cell r="AO165" t="str">
            <v>GENOVEXPERT</v>
          </cell>
          <cell r="AP165" t="str">
            <v>NF / GENOVEXPERT / Energie C = 127 ; CO2 C = 24</v>
          </cell>
        </row>
        <row r="166">
          <cell r="C166" t="str">
            <v>10137</v>
          </cell>
          <cell r="D166">
            <v>1013</v>
          </cell>
          <cell r="E166" t="str">
            <v>12 BIS VILLA GAUDELET</v>
          </cell>
          <cell r="F166" t="str">
            <v>75011</v>
          </cell>
          <cell r="G166" t="str">
            <v>PARIS</v>
          </cell>
          <cell r="H166" t="str">
            <v>Entre 1989 et 2001</v>
          </cell>
          <cell r="I166">
            <v>7</v>
          </cell>
          <cell r="J166" t="str">
            <v>4 pièces</v>
          </cell>
          <cell r="K166" t="str">
            <v>00</v>
          </cell>
          <cell r="L166" t="str">
            <v>2</v>
          </cell>
          <cell r="M166">
            <v>98</v>
          </cell>
          <cell r="N166" t="str">
            <v>Supérieur à plus de 80m²</v>
          </cell>
          <cell r="O166" t="str">
            <v>Occupé</v>
          </cell>
          <cell r="P166" t="str">
            <v>PINEAU Maxime STECULORUM Charlotte</v>
          </cell>
          <cell r="Q166">
            <v>44890</v>
          </cell>
          <cell r="R166">
            <v>44890</v>
          </cell>
          <cell r="S166">
            <v>47081</v>
          </cell>
          <cell r="T166" t="str">
            <v xml:space="preserve"> </v>
          </cell>
          <cell r="U166" t="str">
            <v>HABITATION Loi 89</v>
          </cell>
          <cell r="V166"/>
          <cell r="W166"/>
          <cell r="X166"/>
          <cell r="Y166">
            <v>29731.439999999999</v>
          </cell>
          <cell r="Z166">
            <v>303.38204081632654</v>
          </cell>
          <cell r="AA166" t="str">
            <v>n/a</v>
          </cell>
          <cell r="AB166"/>
          <cell r="AC166" t="str">
            <v/>
          </cell>
          <cell r="AD166"/>
          <cell r="AE166" t="str">
            <v>Oui</v>
          </cell>
          <cell r="AF166" t="str">
            <v>Oui</v>
          </cell>
          <cell r="AG166" t="str">
            <v>Oui</v>
          </cell>
          <cell r="AH166">
            <v>44778</v>
          </cell>
          <cell r="AI166" t="str">
            <v>C</v>
          </cell>
          <cell r="AJ166">
            <v>144</v>
          </cell>
          <cell r="AK166" t="str">
            <v>C</v>
          </cell>
          <cell r="AL166">
            <v>28</v>
          </cell>
          <cell r="AM166" t="str">
            <v>C</v>
          </cell>
          <cell r="AN166" t="str">
            <v/>
          </cell>
          <cell r="AO166" t="str">
            <v>DEFIM</v>
          </cell>
          <cell r="AP166" t="str">
            <v>NF / DEFIM / Energie C = 144 ; CO2 C = 28</v>
          </cell>
        </row>
        <row r="167">
          <cell r="C167" t="str">
            <v>10138</v>
          </cell>
          <cell r="D167">
            <v>1013</v>
          </cell>
          <cell r="E167" t="str">
            <v>12 BIS VILLA GAUDELET</v>
          </cell>
          <cell r="F167" t="str">
            <v>75011</v>
          </cell>
          <cell r="G167" t="str">
            <v>PARIS</v>
          </cell>
          <cell r="H167" t="str">
            <v>Entre 1989 et 2001</v>
          </cell>
          <cell r="I167">
            <v>8</v>
          </cell>
          <cell r="J167" t="str">
            <v>4 pièces</v>
          </cell>
          <cell r="K167" t="str">
            <v>00</v>
          </cell>
          <cell r="L167" t="str">
            <v>2</v>
          </cell>
          <cell r="M167">
            <v>100</v>
          </cell>
          <cell r="N167" t="str">
            <v>Supérieur à plus de 80m²</v>
          </cell>
          <cell r="O167" t="str">
            <v>Occupé</v>
          </cell>
          <cell r="P167" t="str">
            <v>FERREIRA serge HALAT helena</v>
          </cell>
          <cell r="Q167">
            <v>41548</v>
          </cell>
          <cell r="R167">
            <v>43739</v>
          </cell>
          <cell r="S167">
            <v>45930</v>
          </cell>
          <cell r="T167" t="str">
            <v xml:space="preserve"> </v>
          </cell>
          <cell r="U167" t="str">
            <v>HABITATION Loi 89</v>
          </cell>
          <cell r="V167"/>
          <cell r="W167"/>
          <cell r="X167"/>
          <cell r="Y167">
            <v>29451</v>
          </cell>
          <cell r="Z167">
            <v>294.51</v>
          </cell>
          <cell r="AA167" t="str">
            <v>n/a</v>
          </cell>
          <cell r="AB167"/>
          <cell r="AC167" t="str">
            <v/>
          </cell>
          <cell r="AD167"/>
          <cell r="AE167" t="str">
            <v>Oui</v>
          </cell>
          <cell r="AF167" t="str">
            <v>Oui</v>
          </cell>
          <cell r="AG167" t="str">
            <v>Oui</v>
          </cell>
          <cell r="AH167">
            <v>44903</v>
          </cell>
          <cell r="AI167" t="str">
            <v>C</v>
          </cell>
          <cell r="AJ167">
            <v>104</v>
          </cell>
          <cell r="AK167" t="str">
            <v>C</v>
          </cell>
          <cell r="AL167">
            <v>19</v>
          </cell>
          <cell r="AM167" t="str">
            <v>C</v>
          </cell>
          <cell r="AN167" t="str">
            <v/>
          </cell>
          <cell r="AO167" t="str">
            <v>GENOVEXPERT</v>
          </cell>
          <cell r="AP167" t="str">
            <v>NF / GENOVEXPERT / Energie C = 104 ; CO2 C = 19</v>
          </cell>
        </row>
        <row r="168">
          <cell r="C168" t="str">
            <v>10139</v>
          </cell>
          <cell r="D168">
            <v>1013</v>
          </cell>
          <cell r="E168" t="str">
            <v>12 BIS VILLA GAUDELET</v>
          </cell>
          <cell r="F168" t="str">
            <v>75011</v>
          </cell>
          <cell r="G168" t="str">
            <v>PARIS</v>
          </cell>
          <cell r="H168" t="str">
            <v>Entre 1989 et 2001</v>
          </cell>
          <cell r="I168">
            <v>9</v>
          </cell>
          <cell r="J168" t="str">
            <v>4 pièces</v>
          </cell>
          <cell r="K168" t="str">
            <v>00</v>
          </cell>
          <cell r="L168" t="str">
            <v>2</v>
          </cell>
          <cell r="M168">
            <v>90</v>
          </cell>
          <cell r="N168" t="str">
            <v>Supérieur à plus de 80m²</v>
          </cell>
          <cell r="O168" t="str">
            <v>Occupé</v>
          </cell>
          <cell r="P168" t="str">
            <v>JOHANSSON Nils PRESTON Patrick</v>
          </cell>
          <cell r="Q168">
            <v>44986</v>
          </cell>
          <cell r="R168">
            <v>44986</v>
          </cell>
          <cell r="S168">
            <v>47177</v>
          </cell>
          <cell r="T168" t="str">
            <v xml:space="preserve"> </v>
          </cell>
          <cell r="U168" t="str">
            <v>HABITATION Loi 89</v>
          </cell>
          <cell r="V168"/>
          <cell r="W168"/>
          <cell r="X168"/>
          <cell r="Y168">
            <v>27472.2</v>
          </cell>
          <cell r="Z168">
            <v>305.24666666666667</v>
          </cell>
          <cell r="AA168" t="str">
            <v>n/a</v>
          </cell>
          <cell r="AB168"/>
          <cell r="AC168" t="str">
            <v/>
          </cell>
          <cell r="AD168"/>
          <cell r="AE168" t="str">
            <v>Oui</v>
          </cell>
          <cell r="AF168" t="str">
            <v>Oui</v>
          </cell>
          <cell r="AG168" t="str">
            <v>Oui</v>
          </cell>
          <cell r="AH168">
            <v>44902</v>
          </cell>
          <cell r="AI168" t="str">
            <v>C</v>
          </cell>
          <cell r="AJ168">
            <v>107</v>
          </cell>
          <cell r="AK168" t="str">
            <v>C</v>
          </cell>
          <cell r="AL168">
            <v>20</v>
          </cell>
          <cell r="AM168" t="str">
            <v>C</v>
          </cell>
          <cell r="AN168" t="str">
            <v/>
          </cell>
          <cell r="AO168" t="str">
            <v>GENOVEXPERT</v>
          </cell>
          <cell r="AP168" t="str">
            <v>NF / GENOVEXPERT / Energie C = 107 ; CO2 C = 20</v>
          </cell>
        </row>
        <row r="169">
          <cell r="C169" t="str">
            <v>101310</v>
          </cell>
          <cell r="D169">
            <v>1013</v>
          </cell>
          <cell r="E169" t="str">
            <v>12 BIS VILLA GAUDELET</v>
          </cell>
          <cell r="F169" t="str">
            <v>75011</v>
          </cell>
          <cell r="G169" t="str">
            <v>PARIS</v>
          </cell>
          <cell r="H169" t="str">
            <v>Entre 1989 et 2001</v>
          </cell>
          <cell r="I169">
            <v>10</v>
          </cell>
          <cell r="J169" t="str">
            <v>4 pièces</v>
          </cell>
          <cell r="K169" t="str">
            <v>00</v>
          </cell>
          <cell r="L169" t="str">
            <v>2</v>
          </cell>
          <cell r="M169">
            <v>105</v>
          </cell>
          <cell r="N169" t="str">
            <v>Supérieur à plus de 80m²</v>
          </cell>
          <cell r="O169" t="str">
            <v>Occupé</v>
          </cell>
          <cell r="P169" t="str">
            <v>VIENNET Pierre</v>
          </cell>
          <cell r="Q169">
            <v>37121</v>
          </cell>
          <cell r="R169">
            <v>43330</v>
          </cell>
          <cell r="S169">
            <v>45521</v>
          </cell>
          <cell r="T169" t="str">
            <v xml:space="preserve"> </v>
          </cell>
          <cell r="U169" t="str">
            <v>HABITATION Loi 89</v>
          </cell>
          <cell r="V169"/>
          <cell r="W169"/>
          <cell r="X169"/>
          <cell r="Y169">
            <v>27496.92</v>
          </cell>
          <cell r="Z169">
            <v>261.87542857142853</v>
          </cell>
          <cell r="AA169" t="str">
            <v>n/a</v>
          </cell>
          <cell r="AB169"/>
          <cell r="AC169" t="str">
            <v/>
          </cell>
          <cell r="AD169"/>
          <cell r="AE169" t="str">
            <v>Oui</v>
          </cell>
          <cell r="AF169" t="str">
            <v>Oui</v>
          </cell>
          <cell r="AG169" t="str">
            <v>Oui</v>
          </cell>
          <cell r="AH169">
            <v>44932</v>
          </cell>
          <cell r="AI169" t="str">
            <v>C</v>
          </cell>
          <cell r="AJ169">
            <v>101</v>
          </cell>
          <cell r="AK169" t="str">
            <v>C</v>
          </cell>
          <cell r="AL169">
            <v>18</v>
          </cell>
          <cell r="AM169" t="str">
            <v>C</v>
          </cell>
          <cell r="AN169" t="str">
            <v/>
          </cell>
          <cell r="AO169" t="str">
            <v>GENOVEXPERT</v>
          </cell>
          <cell r="AP169" t="str">
            <v>NF / GENOVEXPERT / Energie C = 101 ; CO2 C = 18</v>
          </cell>
        </row>
        <row r="170">
          <cell r="C170" t="str">
            <v>101311</v>
          </cell>
          <cell r="D170">
            <v>1013</v>
          </cell>
          <cell r="E170" t="str">
            <v>12 BIS VILLA GAUDELET</v>
          </cell>
          <cell r="F170" t="str">
            <v>75011</v>
          </cell>
          <cell r="G170" t="str">
            <v>PARIS</v>
          </cell>
          <cell r="H170" t="str">
            <v>Entre 1989 et 2001</v>
          </cell>
          <cell r="I170">
            <v>11</v>
          </cell>
          <cell r="J170" t="str">
            <v>3 pièces</v>
          </cell>
          <cell r="K170" t="str">
            <v>00</v>
          </cell>
          <cell r="L170" t="str">
            <v>2</v>
          </cell>
          <cell r="M170">
            <v>76</v>
          </cell>
          <cell r="N170" t="str">
            <v>Entre et 40m² et 80m²</v>
          </cell>
          <cell r="O170" t="str">
            <v>Occupé</v>
          </cell>
          <cell r="P170" t="str">
            <v>BUON Pierre &amp; BRINA Chiara Marta</v>
          </cell>
          <cell r="Q170">
            <v>44806</v>
          </cell>
          <cell r="R170">
            <v>44806</v>
          </cell>
          <cell r="S170">
            <v>46997</v>
          </cell>
          <cell r="T170" t="str">
            <v xml:space="preserve"> </v>
          </cell>
          <cell r="U170" t="str">
            <v>HABITATION Loi 89</v>
          </cell>
          <cell r="V170"/>
          <cell r="W170"/>
          <cell r="X170"/>
          <cell r="Y170">
            <v>25286.28</v>
          </cell>
          <cell r="Z170">
            <v>332.71421052631575</v>
          </cell>
          <cell r="AA170" t="str">
            <v>n/a</v>
          </cell>
          <cell r="AB170"/>
          <cell r="AC170" t="str">
            <v/>
          </cell>
          <cell r="AD170"/>
          <cell r="AE170" t="str">
            <v>Oui</v>
          </cell>
          <cell r="AF170" t="str">
            <v>Oui</v>
          </cell>
          <cell r="AG170" t="str">
            <v>Oui</v>
          </cell>
          <cell r="AH170">
            <v>44666</v>
          </cell>
          <cell r="AI170" t="str">
            <v>D</v>
          </cell>
          <cell r="AJ170">
            <v>157</v>
          </cell>
          <cell r="AK170" t="str">
            <v>D</v>
          </cell>
          <cell r="AL170">
            <v>30</v>
          </cell>
          <cell r="AM170" t="str">
            <v>D</v>
          </cell>
          <cell r="AN170" t="str">
            <v/>
          </cell>
          <cell r="AO170" t="str">
            <v>DEFIM</v>
          </cell>
          <cell r="AP170" t="str">
            <v>NF / DEFIM / Energie D = 157 ; CO2 D = 30</v>
          </cell>
        </row>
        <row r="171">
          <cell r="C171" t="str">
            <v>101312</v>
          </cell>
          <cell r="D171">
            <v>1013</v>
          </cell>
          <cell r="E171" t="str">
            <v>12 BIS VILLA GAUDELET</v>
          </cell>
          <cell r="F171" t="str">
            <v>75011</v>
          </cell>
          <cell r="G171" t="str">
            <v>PARIS</v>
          </cell>
          <cell r="H171" t="str">
            <v>Entre 1989 et 2001</v>
          </cell>
          <cell r="I171">
            <v>12</v>
          </cell>
          <cell r="J171" t="str">
            <v>4 pièces</v>
          </cell>
          <cell r="K171" t="str">
            <v>00</v>
          </cell>
          <cell r="L171" t="str">
            <v>3</v>
          </cell>
          <cell r="M171">
            <v>98</v>
          </cell>
          <cell r="N171" t="str">
            <v>Supérieur à plus de 80m²</v>
          </cell>
          <cell r="O171" t="str">
            <v>Occupé</v>
          </cell>
          <cell r="P171" t="str">
            <v>DOLADILLE &amp; LARCHER Xavier &amp; Marie</v>
          </cell>
          <cell r="Q171">
            <v>44013</v>
          </cell>
          <cell r="R171">
            <v>44013</v>
          </cell>
          <cell r="S171">
            <v>46203</v>
          </cell>
          <cell r="T171" t="str">
            <v xml:space="preserve"> </v>
          </cell>
          <cell r="U171" t="str">
            <v>HABITATION Loi 89</v>
          </cell>
          <cell r="V171"/>
          <cell r="W171"/>
          <cell r="X171"/>
          <cell r="Y171">
            <v>28840.92</v>
          </cell>
          <cell r="Z171">
            <v>294.29510204081629</v>
          </cell>
          <cell r="AA171" t="str">
            <v>n/a</v>
          </cell>
          <cell r="AB171"/>
          <cell r="AC171" t="str">
            <v/>
          </cell>
          <cell r="AD171"/>
          <cell r="AE171" t="str">
            <v>Oui</v>
          </cell>
          <cell r="AF171" t="str">
            <v>Oui</v>
          </cell>
          <cell r="AG171" t="str">
            <v>Oui</v>
          </cell>
          <cell r="AH171">
            <v>44903</v>
          </cell>
          <cell r="AI171" t="str">
            <v>C</v>
          </cell>
          <cell r="AJ171">
            <v>102</v>
          </cell>
          <cell r="AK171" t="str">
            <v>C</v>
          </cell>
          <cell r="AL171">
            <v>18</v>
          </cell>
          <cell r="AM171" t="str">
            <v>C</v>
          </cell>
          <cell r="AN171" t="str">
            <v/>
          </cell>
          <cell r="AO171" t="str">
            <v>GENOVEXPERT</v>
          </cell>
          <cell r="AP171" t="str">
            <v>NF / GENOVEXPERT / Energie C = 102 ; CO2 C = 18</v>
          </cell>
        </row>
        <row r="172">
          <cell r="C172" t="str">
            <v>101313</v>
          </cell>
          <cell r="D172">
            <v>1013</v>
          </cell>
          <cell r="E172" t="str">
            <v>12 BIS VILLA GAUDELET</v>
          </cell>
          <cell r="F172" t="str">
            <v>75011</v>
          </cell>
          <cell r="G172" t="str">
            <v>PARIS</v>
          </cell>
          <cell r="H172" t="str">
            <v>Entre 1989 et 2001</v>
          </cell>
          <cell r="I172">
            <v>13</v>
          </cell>
          <cell r="J172" t="str">
            <v>4 pièces</v>
          </cell>
          <cell r="K172" t="str">
            <v>00</v>
          </cell>
          <cell r="L172" t="str">
            <v>3</v>
          </cell>
          <cell r="M172">
            <v>78.09</v>
          </cell>
          <cell r="N172" t="str">
            <v>Entre et 40m² et 80m²</v>
          </cell>
          <cell r="O172" t="str">
            <v>Occupé</v>
          </cell>
          <cell r="P172" t="str">
            <v>DIEUMEGARD &amp; BAYET Simon &amp; Solène</v>
          </cell>
          <cell r="Q172">
            <v>44700</v>
          </cell>
          <cell r="R172">
            <v>44700</v>
          </cell>
          <cell r="S172">
            <v>46891</v>
          </cell>
          <cell r="T172" t="str">
            <v xml:space="preserve"> </v>
          </cell>
          <cell r="U172" t="str">
            <v>HABITATION Loi 89</v>
          </cell>
          <cell r="V172"/>
          <cell r="W172"/>
          <cell r="X172"/>
          <cell r="Y172">
            <v>25630.68</v>
          </cell>
          <cell r="Z172">
            <v>328.21974644640795</v>
          </cell>
          <cell r="AA172" t="str">
            <v>n/a</v>
          </cell>
          <cell r="AB172"/>
          <cell r="AC172" t="str">
            <v/>
          </cell>
          <cell r="AD172"/>
          <cell r="AE172" t="str">
            <v>Oui</v>
          </cell>
          <cell r="AF172" t="str">
            <v>Oui</v>
          </cell>
          <cell r="AG172" t="str">
            <v>Oui</v>
          </cell>
          <cell r="AH172">
            <v>44587</v>
          </cell>
          <cell r="AI172" t="str">
            <v>D</v>
          </cell>
          <cell r="AJ172">
            <v>184</v>
          </cell>
          <cell r="AK172" t="str">
            <v>D</v>
          </cell>
          <cell r="AL172">
            <v>36</v>
          </cell>
          <cell r="AM172" t="str">
            <v>D</v>
          </cell>
          <cell r="AN172" t="str">
            <v/>
          </cell>
          <cell r="AO172" t="str">
            <v>DEFIM</v>
          </cell>
          <cell r="AP172" t="str">
            <v>NF / DEFIM / Energie D = 184 ; CO2 D = 36</v>
          </cell>
        </row>
        <row r="173">
          <cell r="C173" t="str">
            <v>101314</v>
          </cell>
          <cell r="D173">
            <v>1013</v>
          </cell>
          <cell r="E173" t="str">
            <v>12 BIS VILLA GAUDELET</v>
          </cell>
          <cell r="F173" t="str">
            <v>75011</v>
          </cell>
          <cell r="G173" t="str">
            <v>PARIS</v>
          </cell>
          <cell r="H173" t="str">
            <v>Entre 1989 et 2001</v>
          </cell>
          <cell r="I173">
            <v>14</v>
          </cell>
          <cell r="J173" t="str">
            <v>4 pièces</v>
          </cell>
          <cell r="K173" t="str">
            <v>00</v>
          </cell>
          <cell r="L173" t="str">
            <v>3</v>
          </cell>
          <cell r="M173">
            <v>72.25</v>
          </cell>
          <cell r="N173" t="str">
            <v>Entre et 40m² et 80m²</v>
          </cell>
          <cell r="O173" t="str">
            <v>Occupé</v>
          </cell>
          <cell r="P173" t="str">
            <v>HUISSIER PASCUZZI</v>
          </cell>
          <cell r="Q173">
            <v>43115</v>
          </cell>
          <cell r="R173">
            <v>45306</v>
          </cell>
          <cell r="S173">
            <v>47497</v>
          </cell>
          <cell r="T173" t="str">
            <v xml:space="preserve"> </v>
          </cell>
          <cell r="U173" t="str">
            <v>HABITATION Loi 89</v>
          </cell>
          <cell r="V173"/>
          <cell r="W173"/>
          <cell r="X173"/>
          <cell r="Y173">
            <v>24365.64</v>
          </cell>
          <cell r="Z173">
            <v>337.24069204152249</v>
          </cell>
          <cell r="AA173" t="str">
            <v>n/a</v>
          </cell>
          <cell r="AB173"/>
          <cell r="AC173" t="str">
            <v/>
          </cell>
          <cell r="AD173"/>
          <cell r="AE173" t="str">
            <v>Oui</v>
          </cell>
          <cell r="AF173" t="str">
            <v>Oui</v>
          </cell>
          <cell r="AG173" t="str">
            <v>Oui</v>
          </cell>
          <cell r="AH173">
            <v>44902</v>
          </cell>
          <cell r="AI173" t="str">
            <v>C</v>
          </cell>
          <cell r="AJ173">
            <v>121</v>
          </cell>
          <cell r="AK173" t="str">
            <v>C</v>
          </cell>
          <cell r="AL173">
            <v>23</v>
          </cell>
          <cell r="AM173" t="str">
            <v>C</v>
          </cell>
          <cell r="AN173" t="str">
            <v/>
          </cell>
          <cell r="AO173" t="str">
            <v>GENOVEXPERT</v>
          </cell>
          <cell r="AP173" t="str">
            <v>NF / GENOVEXPERT / Energie C = 121 ; CO2 C = 23</v>
          </cell>
        </row>
        <row r="174">
          <cell r="C174" t="str">
            <v>101315</v>
          </cell>
          <cell r="D174">
            <v>1013</v>
          </cell>
          <cell r="E174" t="str">
            <v>12 BIS VILLA GAUDELET</v>
          </cell>
          <cell r="F174" t="str">
            <v>75011</v>
          </cell>
          <cell r="G174" t="str">
            <v>PARIS</v>
          </cell>
          <cell r="H174" t="str">
            <v>Entre 1989 et 2001</v>
          </cell>
          <cell r="I174">
            <v>15</v>
          </cell>
          <cell r="J174" t="str">
            <v>4 pièces</v>
          </cell>
          <cell r="K174" t="str">
            <v>00</v>
          </cell>
          <cell r="L174" t="str">
            <v>3</v>
          </cell>
          <cell r="M174">
            <v>105</v>
          </cell>
          <cell r="N174" t="str">
            <v>Supérieur à plus de 80m²</v>
          </cell>
          <cell r="O174" t="str">
            <v>Disponible</v>
          </cell>
          <cell r="P174" t="str">
            <v/>
          </cell>
          <cell r="Q174" t="str">
            <v xml:space="preserve"> </v>
          </cell>
          <cell r="R174" t="str">
            <v xml:space="preserve"> </v>
          </cell>
          <cell r="S174" t="str">
            <v xml:space="preserve"> </v>
          </cell>
          <cell r="T174" t="str">
            <v xml:space="preserve"> </v>
          </cell>
          <cell r="U174" t="str">
            <v xml:space="preserve"> </v>
          </cell>
          <cell r="V174"/>
          <cell r="W174"/>
          <cell r="X174"/>
          <cell r="Y174">
            <v>31626</v>
          </cell>
          <cell r="Z174">
            <v>301.2</v>
          </cell>
          <cell r="AA174" t="str">
            <v>n/a</v>
          </cell>
          <cell r="AB174"/>
          <cell r="AC174" t="str">
            <v/>
          </cell>
          <cell r="AD174"/>
          <cell r="AE174" t="str">
            <v>Oui</v>
          </cell>
          <cell r="AF174" t="str">
            <v>Oui</v>
          </cell>
          <cell r="AG174" t="str">
            <v>Oui</v>
          </cell>
          <cell r="AH174">
            <v>44903</v>
          </cell>
          <cell r="AI174" t="str">
            <v>C</v>
          </cell>
          <cell r="AJ174">
            <v>101</v>
          </cell>
          <cell r="AK174" t="str">
            <v>C</v>
          </cell>
          <cell r="AL174">
            <v>18</v>
          </cell>
          <cell r="AM174" t="str">
            <v>C</v>
          </cell>
          <cell r="AN174" t="str">
            <v/>
          </cell>
          <cell r="AO174" t="str">
            <v>GENOVEXPERT</v>
          </cell>
          <cell r="AP174" t="str">
            <v>NF / GENOVEXPERT / Energie C = 101 ; CO2 C = 18</v>
          </cell>
        </row>
        <row r="175">
          <cell r="C175" t="str">
            <v>101316</v>
          </cell>
          <cell r="D175">
            <v>1013</v>
          </cell>
          <cell r="E175" t="str">
            <v>12 BIS VILLA GAUDELET</v>
          </cell>
          <cell r="F175" t="str">
            <v>75011</v>
          </cell>
          <cell r="G175" t="str">
            <v>PARIS</v>
          </cell>
          <cell r="H175" t="str">
            <v>Entre 1989 et 2001</v>
          </cell>
          <cell r="I175">
            <v>16</v>
          </cell>
          <cell r="J175" t="str">
            <v>3 pièces</v>
          </cell>
          <cell r="K175" t="str">
            <v>00</v>
          </cell>
          <cell r="L175" t="str">
            <v>3</v>
          </cell>
          <cell r="M175">
            <v>72.25</v>
          </cell>
          <cell r="N175" t="str">
            <v>Entre et 40m² et 80m²</v>
          </cell>
          <cell r="O175" t="str">
            <v>Occupé</v>
          </cell>
          <cell r="P175" t="str">
            <v>FLORENTIN Baptiste</v>
          </cell>
          <cell r="Q175">
            <v>43892</v>
          </cell>
          <cell r="R175">
            <v>43892</v>
          </cell>
          <cell r="S175">
            <v>46082</v>
          </cell>
          <cell r="T175" t="str">
            <v xml:space="preserve"> </v>
          </cell>
          <cell r="U175" t="str">
            <v>HABITATION Loi 89</v>
          </cell>
          <cell r="V175"/>
          <cell r="W175"/>
          <cell r="X175"/>
          <cell r="Y175">
            <v>23071.200000000001</v>
          </cell>
          <cell r="Z175">
            <v>319.32456747404848</v>
          </cell>
          <cell r="AA175" t="str">
            <v>n/a</v>
          </cell>
          <cell r="AB175"/>
          <cell r="AC175" t="str">
            <v/>
          </cell>
          <cell r="AD175"/>
          <cell r="AE175" t="str">
            <v>Oui</v>
          </cell>
          <cell r="AF175" t="str">
            <v>Oui</v>
          </cell>
          <cell r="AG175" t="str">
            <v>Oui</v>
          </cell>
          <cell r="AH175">
            <v>44903</v>
          </cell>
          <cell r="AI175" t="str">
            <v>C</v>
          </cell>
          <cell r="AJ175">
            <v>131</v>
          </cell>
          <cell r="AK175" t="str">
            <v>C</v>
          </cell>
          <cell r="AL175">
            <v>25</v>
          </cell>
          <cell r="AM175" t="str">
            <v>C</v>
          </cell>
          <cell r="AN175" t="str">
            <v/>
          </cell>
          <cell r="AO175" t="str">
            <v>GENOVEXPERT</v>
          </cell>
          <cell r="AP175" t="str">
            <v>NF / GENOVEXPERT / Energie C = 131 ; CO2 C = 25</v>
          </cell>
        </row>
        <row r="176">
          <cell r="C176" t="str">
            <v>101317</v>
          </cell>
          <cell r="D176">
            <v>1013</v>
          </cell>
          <cell r="E176" t="str">
            <v>12 BIS VILLA GAUDELET</v>
          </cell>
          <cell r="F176" t="str">
            <v>75011</v>
          </cell>
          <cell r="G176" t="str">
            <v>PARIS</v>
          </cell>
          <cell r="H176" t="str">
            <v>Entre 1989 et 2001</v>
          </cell>
          <cell r="I176">
            <v>17</v>
          </cell>
          <cell r="J176" t="str">
            <v>4 pièces</v>
          </cell>
          <cell r="K176" t="str">
            <v>00</v>
          </cell>
          <cell r="L176" t="str">
            <v>4</v>
          </cell>
          <cell r="M176">
            <v>103</v>
          </cell>
          <cell r="N176" t="str">
            <v>Supérieur à plus de 80m²</v>
          </cell>
          <cell r="O176" t="str">
            <v>Occupé</v>
          </cell>
          <cell r="P176" t="str">
            <v>RICHER PATRICK ET ANNICK</v>
          </cell>
          <cell r="Q176">
            <v>42923</v>
          </cell>
          <cell r="R176">
            <v>45114</v>
          </cell>
          <cell r="S176">
            <v>47305</v>
          </cell>
          <cell r="T176" t="str">
            <v xml:space="preserve"> </v>
          </cell>
          <cell r="U176" t="str">
            <v>HABITATION Loi 89</v>
          </cell>
          <cell r="V176"/>
          <cell r="W176"/>
          <cell r="X176"/>
          <cell r="Y176">
            <v>34349.879999999997</v>
          </cell>
          <cell r="Z176">
            <v>333.49398058252427</v>
          </cell>
          <cell r="AA176" t="str">
            <v>n/a</v>
          </cell>
          <cell r="AB176"/>
          <cell r="AC176" t="str">
            <v/>
          </cell>
          <cell r="AD176"/>
          <cell r="AE176" t="str">
            <v>Oui</v>
          </cell>
          <cell r="AF176"/>
          <cell r="AG176" t="str">
            <v>Non</v>
          </cell>
          <cell r="AH176">
            <v>40289</v>
          </cell>
          <cell r="AI176" t="str">
            <v>C</v>
          </cell>
          <cell r="AJ176">
            <v>113</v>
          </cell>
          <cell r="AK176" t="str">
            <v>D</v>
          </cell>
          <cell r="AL176">
            <v>27</v>
          </cell>
          <cell r="AM176" t="str">
            <v>D</v>
          </cell>
          <cell r="AN176" t="str">
            <v/>
          </cell>
          <cell r="AO176" t="str">
            <v>ARCALIA</v>
          </cell>
          <cell r="AP176" t="str">
            <v>AF / ARCALIA / Energie C = 113 ; CO2 D = 27</v>
          </cell>
        </row>
        <row r="177">
          <cell r="C177" t="str">
            <v>101318</v>
          </cell>
          <cell r="D177">
            <v>1013</v>
          </cell>
          <cell r="E177" t="str">
            <v>12 BIS VILLA GAUDELET</v>
          </cell>
          <cell r="F177" t="str">
            <v>75011</v>
          </cell>
          <cell r="G177" t="str">
            <v>PARIS</v>
          </cell>
          <cell r="H177" t="str">
            <v>Entre 1989 et 2001</v>
          </cell>
          <cell r="I177">
            <v>18</v>
          </cell>
          <cell r="J177" t="str">
            <v>3 pièces</v>
          </cell>
          <cell r="K177" t="str">
            <v>00</v>
          </cell>
          <cell r="L177" t="str">
            <v>4</v>
          </cell>
          <cell r="M177">
            <v>93.22</v>
          </cell>
          <cell r="N177" t="str">
            <v>Supérieur à plus de 80m²</v>
          </cell>
          <cell r="O177" t="str">
            <v>Occupé</v>
          </cell>
          <cell r="P177" t="str">
            <v>BONICEL François LARBOURET Patricia</v>
          </cell>
          <cell r="Q177">
            <v>44935</v>
          </cell>
          <cell r="R177">
            <v>44935</v>
          </cell>
          <cell r="S177">
            <v>47126</v>
          </cell>
          <cell r="T177" t="str">
            <v xml:space="preserve"> </v>
          </cell>
          <cell r="U177" t="str">
            <v>HABITATION Loi 89</v>
          </cell>
          <cell r="V177"/>
          <cell r="W177"/>
          <cell r="X177"/>
          <cell r="Y177">
            <v>31023.119999999999</v>
          </cell>
          <cell r="Z177">
            <v>332.79467925337912</v>
          </cell>
          <cell r="AA177" t="str">
            <v>n/a</v>
          </cell>
          <cell r="AB177"/>
          <cell r="AC177" t="str">
            <v/>
          </cell>
          <cell r="AD177"/>
          <cell r="AE177" t="str">
            <v>Oui</v>
          </cell>
          <cell r="AF177" t="str">
            <v>Oui</v>
          </cell>
          <cell r="AG177" t="str">
            <v>Oui</v>
          </cell>
          <cell r="AH177">
            <v>44778</v>
          </cell>
          <cell r="AI177" t="str">
            <v>D</v>
          </cell>
          <cell r="AJ177">
            <v>161</v>
          </cell>
          <cell r="AK177" t="str">
            <v>D</v>
          </cell>
          <cell r="AL177">
            <v>31</v>
          </cell>
          <cell r="AM177" t="str">
            <v>D</v>
          </cell>
          <cell r="AN177" t="str">
            <v/>
          </cell>
          <cell r="AO177" t="str">
            <v>DEFIM</v>
          </cell>
          <cell r="AP177" t="str">
            <v>NF / DEFIM / Energie D = 161 ; CO2 D = 31</v>
          </cell>
        </row>
        <row r="178">
          <cell r="C178" t="str">
            <v>101319</v>
          </cell>
          <cell r="D178">
            <v>1013</v>
          </cell>
          <cell r="E178" t="str">
            <v>12 BIS VILLA GAUDELET</v>
          </cell>
          <cell r="F178" t="str">
            <v>75011</v>
          </cell>
          <cell r="G178" t="str">
            <v>PARIS</v>
          </cell>
          <cell r="H178" t="str">
            <v>Entre 1989 et 2001</v>
          </cell>
          <cell r="I178">
            <v>19</v>
          </cell>
          <cell r="J178" t="str">
            <v>4 pièces</v>
          </cell>
          <cell r="K178" t="str">
            <v>00</v>
          </cell>
          <cell r="L178" t="str">
            <v>4</v>
          </cell>
          <cell r="M178">
            <v>101.66</v>
          </cell>
          <cell r="N178" t="str">
            <v>Supérieur à plus de 80m²</v>
          </cell>
          <cell r="O178" t="str">
            <v>Occupé</v>
          </cell>
          <cell r="P178" t="str">
            <v>BORENSZTEIN CHAILLO LAURENCE ET GÉRALDINE</v>
          </cell>
          <cell r="Q178">
            <v>42217</v>
          </cell>
          <cell r="R178">
            <v>44409</v>
          </cell>
          <cell r="S178">
            <v>46599</v>
          </cell>
          <cell r="T178" t="str">
            <v xml:space="preserve"> </v>
          </cell>
          <cell r="U178" t="str">
            <v>HABITATION Loi 89</v>
          </cell>
          <cell r="V178"/>
          <cell r="W178"/>
          <cell r="X178"/>
          <cell r="Y178">
            <v>27120</v>
          </cell>
          <cell r="Z178">
            <v>266.77159157977576</v>
          </cell>
          <cell r="AA178" t="str">
            <v>n/a</v>
          </cell>
          <cell r="AB178"/>
          <cell r="AC178" t="str">
            <v/>
          </cell>
          <cell r="AD178"/>
          <cell r="AE178" t="str">
            <v>Oui</v>
          </cell>
          <cell r="AF178" t="str">
            <v>Oui</v>
          </cell>
          <cell r="AG178" t="str">
            <v>Oui</v>
          </cell>
          <cell r="AH178">
            <v>44902</v>
          </cell>
          <cell r="AI178" t="str">
            <v>C</v>
          </cell>
          <cell r="AJ178">
            <v>103</v>
          </cell>
          <cell r="AK178" t="str">
            <v>C</v>
          </cell>
          <cell r="AL178">
            <v>19</v>
          </cell>
          <cell r="AM178" t="str">
            <v>C</v>
          </cell>
          <cell r="AN178" t="str">
            <v/>
          </cell>
          <cell r="AO178" t="str">
            <v>GENOVEXPERT</v>
          </cell>
          <cell r="AP178" t="str">
            <v>NF / GENOVEXPERT / Energie C = 103 ; CO2 C = 19</v>
          </cell>
        </row>
        <row r="179">
          <cell r="C179" t="str">
            <v>101320</v>
          </cell>
          <cell r="D179">
            <v>1013</v>
          </cell>
          <cell r="E179" t="str">
            <v>12 BIS VILLA GAUDELET</v>
          </cell>
          <cell r="F179" t="str">
            <v>75011</v>
          </cell>
          <cell r="G179" t="str">
            <v>PARIS</v>
          </cell>
          <cell r="H179" t="str">
            <v>Entre 1989 et 2001</v>
          </cell>
          <cell r="I179">
            <v>20</v>
          </cell>
          <cell r="J179" t="str">
            <v>3 pièces</v>
          </cell>
          <cell r="K179" t="str">
            <v>00</v>
          </cell>
          <cell r="L179" t="str">
            <v>4</v>
          </cell>
          <cell r="M179">
            <v>75</v>
          </cell>
          <cell r="N179" t="str">
            <v>Entre et 40m² et 80m²</v>
          </cell>
          <cell r="O179" t="str">
            <v>Occupé</v>
          </cell>
          <cell r="P179" t="str">
            <v>LACHARRIERE DELBOS MARIANNE ET MARION</v>
          </cell>
          <cell r="Q179">
            <v>43476</v>
          </cell>
          <cell r="R179">
            <v>43476</v>
          </cell>
          <cell r="S179">
            <v>45667</v>
          </cell>
          <cell r="T179" t="str">
            <v xml:space="preserve"> </v>
          </cell>
          <cell r="U179" t="str">
            <v>HABITATION Loi 89</v>
          </cell>
          <cell r="V179"/>
          <cell r="W179"/>
          <cell r="X179"/>
          <cell r="Y179">
            <v>26679.96</v>
          </cell>
          <cell r="Z179">
            <v>355.7328</v>
          </cell>
          <cell r="AA179" t="str">
            <v>n/a</v>
          </cell>
          <cell r="AB179"/>
          <cell r="AC179" t="str">
            <v/>
          </cell>
          <cell r="AD179"/>
          <cell r="AE179" t="str">
            <v>Oui</v>
          </cell>
          <cell r="AF179" t="str">
            <v>Oui</v>
          </cell>
          <cell r="AG179" t="str">
            <v>Oui</v>
          </cell>
          <cell r="AH179">
            <v>44903</v>
          </cell>
          <cell r="AI179" t="str">
            <v>C</v>
          </cell>
          <cell r="AJ179">
            <v>128</v>
          </cell>
          <cell r="AK179" t="str">
            <v>C</v>
          </cell>
          <cell r="AL179">
            <v>24</v>
          </cell>
          <cell r="AM179" t="str">
            <v>C</v>
          </cell>
          <cell r="AN179" t="str">
            <v/>
          </cell>
          <cell r="AO179" t="str">
            <v>GENOVEXPERT</v>
          </cell>
          <cell r="AP179" t="str">
            <v>NF / GENOVEXPERT / Energie C = 128 ; CO2 C = 24</v>
          </cell>
        </row>
        <row r="180">
          <cell r="C180" t="str">
            <v>101321</v>
          </cell>
          <cell r="D180">
            <v>1013</v>
          </cell>
          <cell r="E180" t="str">
            <v>12 BIS VILLA GAUDELET</v>
          </cell>
          <cell r="F180" t="str">
            <v>75011</v>
          </cell>
          <cell r="G180" t="str">
            <v>PARIS</v>
          </cell>
          <cell r="H180" t="str">
            <v>Entre 1989 et 2001</v>
          </cell>
          <cell r="I180">
            <v>21</v>
          </cell>
          <cell r="J180" t="str">
            <v>4 pièces</v>
          </cell>
          <cell r="K180" t="str">
            <v>00</v>
          </cell>
          <cell r="L180" t="str">
            <v>5</v>
          </cell>
          <cell r="M180">
            <v>132</v>
          </cell>
          <cell r="N180" t="str">
            <v>Supérieur à plus de 80m²</v>
          </cell>
          <cell r="O180" t="str">
            <v>Occupé</v>
          </cell>
          <cell r="P180" t="str">
            <v>MAHDJOUB Nordine</v>
          </cell>
          <cell r="Q180">
            <v>39374</v>
          </cell>
          <cell r="R180">
            <v>43757</v>
          </cell>
          <cell r="S180">
            <v>45948</v>
          </cell>
          <cell r="T180" t="str">
            <v xml:space="preserve"> </v>
          </cell>
          <cell r="U180" t="str">
            <v>HABITATION Loi 89</v>
          </cell>
          <cell r="V180"/>
          <cell r="W180"/>
          <cell r="X180"/>
          <cell r="Y180">
            <v>42704.160000000003</v>
          </cell>
          <cell r="Z180">
            <v>323.51636363636368</v>
          </cell>
          <cell r="AA180" t="str">
            <v>n/a</v>
          </cell>
          <cell r="AB180"/>
          <cell r="AC180" t="str">
            <v/>
          </cell>
          <cell r="AD180"/>
          <cell r="AE180" t="str">
            <v>Oui</v>
          </cell>
          <cell r="AF180" t="str">
            <v>Oui</v>
          </cell>
          <cell r="AG180" t="str">
            <v>Oui</v>
          </cell>
          <cell r="AH180">
            <v>44903</v>
          </cell>
          <cell r="AI180" t="str">
            <v>D</v>
          </cell>
          <cell r="AJ180">
            <v>161</v>
          </cell>
          <cell r="AK180" t="str">
            <v>D</v>
          </cell>
          <cell r="AL180">
            <v>32</v>
          </cell>
          <cell r="AM180" t="str">
            <v>D</v>
          </cell>
          <cell r="AN180" t="str">
            <v/>
          </cell>
          <cell r="AO180" t="str">
            <v>GENOVEXPERT</v>
          </cell>
          <cell r="AP180" t="str">
            <v>NF / GENOVEXPERT / Energie D = 161 ; CO2 D = 32</v>
          </cell>
        </row>
        <row r="181">
          <cell r="C181" t="str">
            <v>101322</v>
          </cell>
          <cell r="D181">
            <v>1013</v>
          </cell>
          <cell r="E181" t="str">
            <v>12 BIS VILLA GAUDELET</v>
          </cell>
          <cell r="F181" t="str">
            <v>75011</v>
          </cell>
          <cell r="G181" t="str">
            <v>PARIS</v>
          </cell>
          <cell r="H181" t="str">
            <v>Entre 1989 et 2001</v>
          </cell>
          <cell r="I181">
            <v>22</v>
          </cell>
          <cell r="J181" t="str">
            <v>3 pièces</v>
          </cell>
          <cell r="K181" t="str">
            <v>00</v>
          </cell>
          <cell r="L181" t="str">
            <v>5</v>
          </cell>
          <cell r="M181">
            <v>88</v>
          </cell>
          <cell r="N181" t="str">
            <v>Supérieur à plus de 80m²</v>
          </cell>
          <cell r="O181" t="str">
            <v>Occupé</v>
          </cell>
          <cell r="P181" t="str">
            <v>MARIE Franck</v>
          </cell>
          <cell r="Q181">
            <v>40422</v>
          </cell>
          <cell r="R181">
            <v>44805</v>
          </cell>
          <cell r="S181">
            <v>46996</v>
          </cell>
          <cell r="T181" t="str">
            <v xml:space="preserve"> </v>
          </cell>
          <cell r="U181" t="str">
            <v>HABITATION Loi 89</v>
          </cell>
          <cell r="V181"/>
          <cell r="W181"/>
          <cell r="X181"/>
          <cell r="Y181">
            <v>28575.84</v>
          </cell>
          <cell r="Z181">
            <v>324.72545454545457</v>
          </cell>
          <cell r="AA181" t="str">
            <v>n/a</v>
          </cell>
          <cell r="AB181">
            <v>133.69</v>
          </cell>
          <cell r="AC181" t="str">
            <v/>
          </cell>
          <cell r="AD181" t="e">
            <v>#REF!</v>
          </cell>
          <cell r="AE181" t="str">
            <v>Oui</v>
          </cell>
          <cell r="AF181" t="str">
            <v>Oui</v>
          </cell>
          <cell r="AG181" t="str">
            <v>Oui</v>
          </cell>
          <cell r="AH181">
            <v>44922</v>
          </cell>
          <cell r="AI181" t="str">
            <v>D</v>
          </cell>
          <cell r="AJ181">
            <v>149</v>
          </cell>
          <cell r="AK181" t="str">
            <v>D</v>
          </cell>
          <cell r="AL181">
            <v>31</v>
          </cell>
          <cell r="AM181" t="str">
            <v>D</v>
          </cell>
          <cell r="AN181" t="str">
            <v/>
          </cell>
          <cell r="AO181" t="str">
            <v>GENOVEXPERT</v>
          </cell>
          <cell r="AP181" t="str">
            <v>NF / GENOVEXPERT / Energie D = 149 ; CO2 D = 31</v>
          </cell>
        </row>
        <row r="182">
          <cell r="C182" t="str">
            <v>101323</v>
          </cell>
          <cell r="D182">
            <v>1013</v>
          </cell>
          <cell r="E182" t="str">
            <v>12 BIS VILLA GAUDELET</v>
          </cell>
          <cell r="F182" t="str">
            <v>75011</v>
          </cell>
          <cell r="G182" t="str">
            <v>PARIS</v>
          </cell>
          <cell r="H182" t="str">
            <v>Entre 1989 et 2001</v>
          </cell>
          <cell r="I182">
            <v>23</v>
          </cell>
          <cell r="J182" t="str">
            <v>4 pièces</v>
          </cell>
          <cell r="K182" t="str">
            <v>00</v>
          </cell>
          <cell r="L182" t="str">
            <v>5</v>
          </cell>
          <cell r="M182">
            <v>103</v>
          </cell>
          <cell r="N182" t="str">
            <v>Supérieur à plus de 80m²</v>
          </cell>
          <cell r="O182" t="str">
            <v>Occupé</v>
          </cell>
          <cell r="P182" t="str">
            <v>TANGY ET SAVOLDELLI LAURENT ET CELINE</v>
          </cell>
          <cell r="Q182">
            <v>42760</v>
          </cell>
          <cell r="R182">
            <v>44951</v>
          </cell>
          <cell r="S182">
            <v>47142</v>
          </cell>
          <cell r="T182" t="str">
            <v xml:space="preserve"> </v>
          </cell>
          <cell r="U182" t="str">
            <v>HABITATION Loi 89</v>
          </cell>
          <cell r="V182"/>
          <cell r="W182"/>
          <cell r="X182"/>
          <cell r="Y182">
            <v>32192.76</v>
          </cell>
          <cell r="Z182">
            <v>312.55106796116502</v>
          </cell>
          <cell r="AA182" t="str">
            <v>n/a</v>
          </cell>
          <cell r="AB182"/>
          <cell r="AC182" t="str">
            <v/>
          </cell>
          <cell r="AD182"/>
          <cell r="AE182" t="str">
            <v>Oui</v>
          </cell>
          <cell r="AF182" t="str">
            <v>Oui</v>
          </cell>
          <cell r="AG182" t="str">
            <v>Oui</v>
          </cell>
          <cell r="AH182">
            <v>44902</v>
          </cell>
          <cell r="AI182" t="str">
            <v>D</v>
          </cell>
          <cell r="AJ182">
            <v>151</v>
          </cell>
          <cell r="AK182" t="str">
            <v>D</v>
          </cell>
          <cell r="AL182">
            <v>30</v>
          </cell>
          <cell r="AM182" t="str">
            <v>D</v>
          </cell>
          <cell r="AN182" t="str">
            <v/>
          </cell>
          <cell r="AO182" t="str">
            <v>GENOVEXPERT</v>
          </cell>
          <cell r="AP182" t="str">
            <v>NF / GENOVEXPERT / Energie D = 151 ; CO2 D = 30</v>
          </cell>
        </row>
        <row r="183">
          <cell r="C183" t="str">
            <v>101324</v>
          </cell>
          <cell r="D183">
            <v>1013</v>
          </cell>
          <cell r="E183" t="str">
            <v>12 BIS VILLA GAUDELET</v>
          </cell>
          <cell r="F183" t="str">
            <v>75011</v>
          </cell>
          <cell r="G183" t="str">
            <v>PARIS</v>
          </cell>
          <cell r="H183" t="str">
            <v>Entre 1989 et 2001</v>
          </cell>
          <cell r="I183">
            <v>24</v>
          </cell>
          <cell r="J183" t="str">
            <v>4 pièces</v>
          </cell>
          <cell r="K183" t="str">
            <v>00</v>
          </cell>
          <cell r="L183" t="str">
            <v>6</v>
          </cell>
          <cell r="M183">
            <v>120</v>
          </cell>
          <cell r="N183" t="str">
            <v>Supérieur à plus de 80m²</v>
          </cell>
          <cell r="O183" t="str">
            <v>Occupé</v>
          </cell>
          <cell r="P183" t="str">
            <v>HADJEAN Sylvie SALZES Denis</v>
          </cell>
          <cell r="Q183">
            <v>35765</v>
          </cell>
          <cell r="R183">
            <v>44531</v>
          </cell>
          <cell r="S183">
            <v>46721</v>
          </cell>
          <cell r="T183" t="str">
            <v xml:space="preserve"> </v>
          </cell>
          <cell r="U183" t="str">
            <v>HABITATION Loi 89</v>
          </cell>
          <cell r="V183"/>
          <cell r="W183"/>
          <cell r="X183"/>
          <cell r="Y183">
            <v>36414.600000000013</v>
          </cell>
          <cell r="Z183">
            <v>303.4550000000001</v>
          </cell>
          <cell r="AA183" t="str">
            <v>n/a</v>
          </cell>
          <cell r="AB183"/>
          <cell r="AC183" t="str">
            <v/>
          </cell>
          <cell r="AD183"/>
          <cell r="AE183" t="str">
            <v>Oui</v>
          </cell>
          <cell r="AF183" t="str">
            <v>Oui</v>
          </cell>
          <cell r="AG183" t="str">
            <v>Oui</v>
          </cell>
          <cell r="AH183">
            <v>44902</v>
          </cell>
          <cell r="AI183" t="str">
            <v>C</v>
          </cell>
          <cell r="AJ183">
            <v>141</v>
          </cell>
          <cell r="AK183" t="str">
            <v>C</v>
          </cell>
          <cell r="AL183">
            <v>27</v>
          </cell>
          <cell r="AM183" t="str">
            <v>C</v>
          </cell>
          <cell r="AN183" t="str">
            <v/>
          </cell>
          <cell r="AO183" t="str">
            <v>GENOVEXPERT</v>
          </cell>
          <cell r="AP183" t="str">
            <v>NF / GENOVEXPERT / Energie C = 141 ; CO2 C = 27</v>
          </cell>
        </row>
        <row r="184">
          <cell r="C184" t="str">
            <v>101325</v>
          </cell>
          <cell r="D184">
            <v>1013</v>
          </cell>
          <cell r="E184" t="str">
            <v>12 BIS VILLA GAUDELET</v>
          </cell>
          <cell r="F184" t="str">
            <v>75011</v>
          </cell>
          <cell r="G184" t="str">
            <v>PARIS</v>
          </cell>
          <cell r="H184" t="str">
            <v>Entre 1989 et 2001</v>
          </cell>
          <cell r="I184">
            <v>25</v>
          </cell>
          <cell r="J184" t="str">
            <v>5 pièces</v>
          </cell>
          <cell r="K184" t="str">
            <v>00</v>
          </cell>
          <cell r="L184" t="str">
            <v>6</v>
          </cell>
          <cell r="M184">
            <v>107</v>
          </cell>
          <cell r="N184" t="str">
            <v>Supérieur à plus de 80m²</v>
          </cell>
          <cell r="O184" t="str">
            <v>Occupé</v>
          </cell>
          <cell r="P184" t="str">
            <v>FLEURY MONIQUE</v>
          </cell>
          <cell r="Q184">
            <v>38047</v>
          </cell>
          <cell r="R184">
            <v>44621</v>
          </cell>
          <cell r="S184">
            <v>46812</v>
          </cell>
          <cell r="T184" t="str">
            <v xml:space="preserve"> </v>
          </cell>
          <cell r="U184" t="str">
            <v>HABITATION Loi 89</v>
          </cell>
          <cell r="V184"/>
          <cell r="W184"/>
          <cell r="X184"/>
          <cell r="Y184">
            <v>28450.2</v>
          </cell>
          <cell r="Z184">
            <v>265.88971962616824</v>
          </cell>
          <cell r="AA184" t="str">
            <v>n/a</v>
          </cell>
          <cell r="AB184"/>
          <cell r="AC184" t="str">
            <v/>
          </cell>
          <cell r="AD184"/>
          <cell r="AE184" t="str">
            <v>Oui</v>
          </cell>
          <cell r="AF184" t="str">
            <v>Oui</v>
          </cell>
          <cell r="AG184" t="str">
            <v>Oui</v>
          </cell>
          <cell r="AH184">
            <v>44902</v>
          </cell>
          <cell r="AI184" t="str">
            <v>C</v>
          </cell>
          <cell r="AJ184">
            <v>132</v>
          </cell>
          <cell r="AK184" t="str">
            <v>C</v>
          </cell>
          <cell r="AL184">
            <v>25</v>
          </cell>
          <cell r="AM184" t="str">
            <v>C</v>
          </cell>
          <cell r="AN184" t="str">
            <v/>
          </cell>
          <cell r="AO184" t="str">
            <v>GENOVEXPERT</v>
          </cell>
          <cell r="AP184" t="str">
            <v>NF / GENOVEXPERT / Energie C = 132 ; CO2 C = 25</v>
          </cell>
        </row>
        <row r="185">
          <cell r="C185" t="str">
            <v>1016101</v>
          </cell>
          <cell r="D185">
            <v>1016</v>
          </cell>
          <cell r="E185" t="str">
            <v>25 QUAI DES GRANDS-AUGUSTINS</v>
          </cell>
          <cell r="F185" t="str">
            <v>75006</v>
          </cell>
          <cell r="G185" t="str">
            <v>PARIS</v>
          </cell>
          <cell r="H185" t="str">
            <v>Avant 1947</v>
          </cell>
          <cell r="I185">
            <v>101</v>
          </cell>
          <cell r="J185" t="str">
            <v>3 pièces</v>
          </cell>
          <cell r="K185" t="str">
            <v>00</v>
          </cell>
          <cell r="L185" t="str">
            <v>1</v>
          </cell>
          <cell r="M185">
            <v>72</v>
          </cell>
          <cell r="N185" t="str">
            <v>Entre et 40m² et 80m²</v>
          </cell>
          <cell r="O185" t="str">
            <v>Occupé</v>
          </cell>
          <cell r="P185" t="str">
            <v>SUN Siyu &amp; JI Fangrous</v>
          </cell>
          <cell r="Q185">
            <v>45117</v>
          </cell>
          <cell r="R185">
            <v>45117</v>
          </cell>
          <cell r="S185">
            <v>47308</v>
          </cell>
          <cell r="T185" t="str">
            <v xml:space="preserve"> </v>
          </cell>
          <cell r="U185" t="str">
            <v>HABITATION Loi 89</v>
          </cell>
          <cell r="V185"/>
          <cell r="W185"/>
          <cell r="X185"/>
          <cell r="Y185">
            <v>27384</v>
          </cell>
          <cell r="Z185">
            <v>380.33333333333331</v>
          </cell>
          <cell r="AA185" t="str">
            <v>n/a</v>
          </cell>
          <cell r="AB185"/>
          <cell r="AC185" t="str">
            <v/>
          </cell>
          <cell r="AD185"/>
          <cell r="AE185" t="str">
            <v>Oui</v>
          </cell>
          <cell r="AF185" t="str">
            <v>Oui</v>
          </cell>
          <cell r="AG185" t="str">
            <v>Oui</v>
          </cell>
          <cell r="AH185">
            <v>44986</v>
          </cell>
          <cell r="AI185" t="str">
            <v>D</v>
          </cell>
          <cell r="AJ185">
            <v>240</v>
          </cell>
          <cell r="AK185" t="str">
            <v>D</v>
          </cell>
          <cell r="AL185">
            <v>49</v>
          </cell>
          <cell r="AM185" t="str">
            <v>D</v>
          </cell>
          <cell r="AN185" t="str">
            <v/>
          </cell>
          <cell r="AO185" t="str">
            <v>SAPHE</v>
          </cell>
          <cell r="AP185" t="str">
            <v>NF / SAPHE / Energie D = 240 ; CO2 D = 49</v>
          </cell>
        </row>
        <row r="186">
          <cell r="C186" t="str">
            <v>1016102</v>
          </cell>
          <cell r="D186">
            <v>1016</v>
          </cell>
          <cell r="E186" t="str">
            <v>25 QUAI DES GRANDS-AUGUSTINS</v>
          </cell>
          <cell r="F186" t="str">
            <v>75006</v>
          </cell>
          <cell r="G186" t="str">
            <v>PARIS</v>
          </cell>
          <cell r="H186" t="str">
            <v>Avant 1947</v>
          </cell>
          <cell r="I186">
            <v>102</v>
          </cell>
          <cell r="J186" t="str">
            <v>2 pièces</v>
          </cell>
          <cell r="K186" t="str">
            <v>00</v>
          </cell>
          <cell r="L186" t="str">
            <v>1</v>
          </cell>
          <cell r="M186">
            <v>58</v>
          </cell>
          <cell r="N186" t="str">
            <v>Entre et 40m² et 80m²</v>
          </cell>
          <cell r="O186" t="str">
            <v>Occupé</v>
          </cell>
          <cell r="P186" t="str">
            <v>DE LA COUR Willis WILLIAMS ALLEN Sally</v>
          </cell>
          <cell r="Q186">
            <v>40998</v>
          </cell>
          <cell r="R186">
            <v>43190</v>
          </cell>
          <cell r="S186">
            <v>44285</v>
          </cell>
          <cell r="T186" t="str">
            <v xml:space="preserve"> </v>
          </cell>
          <cell r="U186" t="str">
            <v>BAIL CODE CIVIL / IL</v>
          </cell>
          <cell r="V186"/>
          <cell r="W186"/>
          <cell r="X186"/>
          <cell r="Y186">
            <v>26174.28</v>
          </cell>
          <cell r="Z186">
            <v>451.28068965517241</v>
          </cell>
          <cell r="AA186" t="str">
            <v>n/a</v>
          </cell>
          <cell r="AB186"/>
          <cell r="AC186" t="str">
            <v/>
          </cell>
          <cell r="AD186"/>
          <cell r="AE186" t="str">
            <v>Oui</v>
          </cell>
          <cell r="AF186" t="str">
            <v>Oui</v>
          </cell>
          <cell r="AG186" t="str">
            <v>Oui</v>
          </cell>
          <cell r="AH186">
            <v>44987</v>
          </cell>
          <cell r="AI186" t="str">
            <v>E</v>
          </cell>
          <cell r="AJ186">
            <v>249</v>
          </cell>
          <cell r="AK186" t="str">
            <v>E</v>
          </cell>
          <cell r="AL186">
            <v>54</v>
          </cell>
          <cell r="AM186" t="str">
            <v>E</v>
          </cell>
          <cell r="AN186" t="str">
            <v>01/01/2034</v>
          </cell>
          <cell r="AO186" t="str">
            <v>SAPHE</v>
          </cell>
          <cell r="AP186" t="str">
            <v>NF / SAPHE / Energie E = 249 ; CO2 E = 54</v>
          </cell>
        </row>
        <row r="187">
          <cell r="C187" t="str">
            <v>1016103</v>
          </cell>
          <cell r="D187">
            <v>1016</v>
          </cell>
          <cell r="E187" t="str">
            <v>25 QUAI DES GRANDS-AUGUSTINS</v>
          </cell>
          <cell r="F187" t="str">
            <v>75006</v>
          </cell>
          <cell r="G187" t="str">
            <v>PARIS</v>
          </cell>
          <cell r="H187" t="str">
            <v>Avant 1947</v>
          </cell>
          <cell r="I187">
            <v>103</v>
          </cell>
          <cell r="J187" t="str">
            <v>4 pièces</v>
          </cell>
          <cell r="K187" t="str">
            <v>00</v>
          </cell>
          <cell r="L187" t="str">
            <v>1</v>
          </cell>
          <cell r="M187">
            <v>90</v>
          </cell>
          <cell r="N187" t="str">
            <v>Supérieur à plus de 80m²</v>
          </cell>
          <cell r="O187" t="str">
            <v>Occupé</v>
          </cell>
          <cell r="P187" t="str">
            <v>THE GREAT CANADIAN</v>
          </cell>
          <cell r="Q187">
            <v>38473</v>
          </cell>
          <cell r="R187">
            <v>43556</v>
          </cell>
          <cell r="S187">
            <v>46843</v>
          </cell>
          <cell r="T187">
            <v>45747</v>
          </cell>
          <cell r="U187" t="str">
            <v>BAIL COMMERCIAL 9-12-18</v>
          </cell>
          <cell r="V187"/>
          <cell r="W187"/>
          <cell r="X187"/>
          <cell r="Y187" t="str">
            <v xml:space="preserve"> </v>
          </cell>
          <cell r="Z187" t="e">
            <v>#VALUE!</v>
          </cell>
          <cell r="AA187" t="str">
            <v>n/a</v>
          </cell>
          <cell r="AB187"/>
          <cell r="AC187" t="str">
            <v/>
          </cell>
          <cell r="AD187"/>
          <cell r="AE187" t="str">
            <v>Oui</v>
          </cell>
          <cell r="AF187" t="str">
            <v>Oui</v>
          </cell>
          <cell r="AG187" t="str">
            <v>Oui</v>
          </cell>
          <cell r="AH187">
            <v>44978</v>
          </cell>
          <cell r="AI187" t="str">
            <v>E</v>
          </cell>
          <cell r="AJ187">
            <v>321</v>
          </cell>
          <cell r="AK187" t="str">
            <v>C</v>
          </cell>
          <cell r="AL187">
            <v>18</v>
          </cell>
          <cell r="AM187" t="str">
            <v>E</v>
          </cell>
          <cell r="AN187" t="str">
            <v>01/01/2034</v>
          </cell>
          <cell r="AO187" t="str">
            <v>SAPHE</v>
          </cell>
          <cell r="AP187" t="str">
            <v>Bail commercial</v>
          </cell>
        </row>
        <row r="188">
          <cell r="C188" t="str">
            <v>1016201</v>
          </cell>
          <cell r="D188">
            <v>1016</v>
          </cell>
          <cell r="E188" t="str">
            <v>25 QUAI DES GRANDS-AUGUSTINS</v>
          </cell>
          <cell r="F188" t="str">
            <v>75006</v>
          </cell>
          <cell r="G188" t="str">
            <v>PARIS</v>
          </cell>
          <cell r="H188" t="str">
            <v>Avant 1947</v>
          </cell>
          <cell r="I188">
            <v>201</v>
          </cell>
          <cell r="J188" t="str">
            <v>3 pièces</v>
          </cell>
          <cell r="K188" t="str">
            <v>00</v>
          </cell>
          <cell r="L188" t="str">
            <v>2</v>
          </cell>
          <cell r="M188">
            <v>81</v>
          </cell>
          <cell r="N188" t="str">
            <v>Supérieur à plus de 80m²</v>
          </cell>
          <cell r="O188" t="str">
            <v>Occupé</v>
          </cell>
          <cell r="P188" t="str">
            <v>ROUXEAU DE LECOTAIS MARIE LAURE</v>
          </cell>
          <cell r="Q188">
            <v>42614</v>
          </cell>
          <cell r="R188">
            <v>44805</v>
          </cell>
          <cell r="S188">
            <v>46996</v>
          </cell>
          <cell r="T188" t="str">
            <v xml:space="preserve"> </v>
          </cell>
          <cell r="U188" t="str">
            <v>HABITATION Loi 89</v>
          </cell>
          <cell r="V188"/>
          <cell r="W188"/>
          <cell r="X188"/>
          <cell r="Y188">
            <v>33822.600000000013</v>
          </cell>
          <cell r="Z188">
            <v>417.56296296296313</v>
          </cell>
          <cell r="AA188" t="str">
            <v>n/a</v>
          </cell>
          <cell r="AB188">
            <v>135.84</v>
          </cell>
          <cell r="AC188" t="str">
            <v/>
          </cell>
          <cell r="AD188" t="e">
            <v>#REF!</v>
          </cell>
          <cell r="AE188" t="str">
            <v>Oui</v>
          </cell>
          <cell r="AF188" t="str">
            <v>Oui</v>
          </cell>
          <cell r="AG188" t="str">
            <v>Oui</v>
          </cell>
          <cell r="AH188">
            <v>44986</v>
          </cell>
          <cell r="AI188" t="str">
            <v>D</v>
          </cell>
          <cell r="AJ188">
            <v>225</v>
          </cell>
          <cell r="AK188" t="str">
            <v>D</v>
          </cell>
          <cell r="AL188">
            <v>48</v>
          </cell>
          <cell r="AM188" t="str">
            <v>D</v>
          </cell>
          <cell r="AN188" t="str">
            <v/>
          </cell>
          <cell r="AO188" t="str">
            <v>SAPHE</v>
          </cell>
          <cell r="AP188" t="str">
            <v>NF / SAPHE / Energie D = 225 ; CO2 D = 48</v>
          </cell>
        </row>
        <row r="189">
          <cell r="C189" t="str">
            <v>1016202</v>
          </cell>
          <cell r="D189">
            <v>1016</v>
          </cell>
          <cell r="E189" t="str">
            <v>25 QUAI DES GRANDS-AUGUSTINS</v>
          </cell>
          <cell r="F189" t="str">
            <v>75006</v>
          </cell>
          <cell r="G189" t="str">
            <v>PARIS</v>
          </cell>
          <cell r="H189" t="str">
            <v>Avant 1947</v>
          </cell>
          <cell r="I189">
            <v>202</v>
          </cell>
          <cell r="J189" t="str">
            <v>3 pièces</v>
          </cell>
          <cell r="K189" t="str">
            <v>00</v>
          </cell>
          <cell r="L189" t="str">
            <v>2</v>
          </cell>
          <cell r="M189">
            <v>72</v>
          </cell>
          <cell r="N189" t="str">
            <v>Entre et 40m² et 80m²</v>
          </cell>
          <cell r="O189" t="str">
            <v>Occupé</v>
          </cell>
          <cell r="P189" t="str">
            <v>LEVASSEUR Geraldine</v>
          </cell>
          <cell r="Q189">
            <v>44431</v>
          </cell>
          <cell r="R189">
            <v>44431</v>
          </cell>
          <cell r="S189">
            <v>46621</v>
          </cell>
          <cell r="T189" t="str">
            <v xml:space="preserve"> </v>
          </cell>
          <cell r="U189" t="str">
            <v>HABITATION Loi 89</v>
          </cell>
          <cell r="V189"/>
          <cell r="W189"/>
          <cell r="X189"/>
          <cell r="Y189">
            <v>26315.64</v>
          </cell>
          <cell r="Z189">
            <v>365.495</v>
          </cell>
          <cell r="AA189" t="str">
            <v>n/a</v>
          </cell>
          <cell r="AB189"/>
          <cell r="AC189" t="str">
            <v/>
          </cell>
          <cell r="AD189"/>
          <cell r="AE189" t="str">
            <v>Oui</v>
          </cell>
          <cell r="AF189" t="str">
            <v>Oui</v>
          </cell>
          <cell r="AG189" t="str">
            <v>Oui</v>
          </cell>
          <cell r="AH189">
            <v>44974</v>
          </cell>
          <cell r="AI189" t="str">
            <v>D</v>
          </cell>
          <cell r="AJ189">
            <v>229</v>
          </cell>
          <cell r="AK189" t="str">
            <v>D</v>
          </cell>
          <cell r="AL189">
            <v>47</v>
          </cell>
          <cell r="AM189" t="str">
            <v>D</v>
          </cell>
          <cell r="AN189" t="str">
            <v/>
          </cell>
          <cell r="AO189" t="str">
            <v>SAPHE</v>
          </cell>
          <cell r="AP189" t="str">
            <v>NF / SAPHE / Energie D = 229 ; CO2 D = 47</v>
          </cell>
        </row>
        <row r="190">
          <cell r="C190" t="str">
            <v>1016203</v>
          </cell>
          <cell r="D190">
            <v>1016</v>
          </cell>
          <cell r="E190" t="str">
            <v>25 QUAI DES GRANDS-AUGUSTINS</v>
          </cell>
          <cell r="F190" t="str">
            <v>75006</v>
          </cell>
          <cell r="G190" t="str">
            <v>PARIS</v>
          </cell>
          <cell r="H190" t="str">
            <v>Avant 1947</v>
          </cell>
          <cell r="I190">
            <v>203</v>
          </cell>
          <cell r="J190" t="str">
            <v>4 pièces</v>
          </cell>
          <cell r="K190" t="str">
            <v>00</v>
          </cell>
          <cell r="L190" t="str">
            <v>2</v>
          </cell>
          <cell r="M190">
            <v>93</v>
          </cell>
          <cell r="N190" t="str">
            <v>Supérieur à plus de 80m²</v>
          </cell>
          <cell r="O190" t="str">
            <v>Occupé</v>
          </cell>
          <cell r="P190" t="str">
            <v>FITOUSSI Eric &amp; Céline</v>
          </cell>
          <cell r="Q190">
            <v>44319</v>
          </cell>
          <cell r="R190">
            <v>44319</v>
          </cell>
          <cell r="S190">
            <v>46509</v>
          </cell>
          <cell r="T190" t="str">
            <v xml:space="preserve"> </v>
          </cell>
          <cell r="U190" t="str">
            <v>HABITATION Loi 89</v>
          </cell>
          <cell r="V190"/>
          <cell r="W190"/>
          <cell r="X190"/>
          <cell r="Y190">
            <v>32000.400000000001</v>
          </cell>
          <cell r="Z190">
            <v>344.09032258064519</v>
          </cell>
          <cell r="AA190" t="str">
            <v>n/a</v>
          </cell>
          <cell r="AB190"/>
          <cell r="AC190" t="str">
            <v/>
          </cell>
          <cell r="AD190"/>
          <cell r="AE190" t="str">
            <v>Oui</v>
          </cell>
          <cell r="AF190" t="str">
            <v>Oui</v>
          </cell>
          <cell r="AG190" t="str">
            <v>Oui</v>
          </cell>
          <cell r="AH190">
            <v>44986</v>
          </cell>
          <cell r="AI190" t="str">
            <v>D</v>
          </cell>
          <cell r="AJ190">
            <v>240</v>
          </cell>
          <cell r="AK190" t="str">
            <v>D</v>
          </cell>
          <cell r="AL190">
            <v>49</v>
          </cell>
          <cell r="AM190" t="str">
            <v>D</v>
          </cell>
          <cell r="AN190" t="str">
            <v/>
          </cell>
          <cell r="AO190" t="str">
            <v>SAPHE</v>
          </cell>
          <cell r="AP190" t="str">
            <v>NF / SAPHE / Energie D = 240 ; CO2 D = 49</v>
          </cell>
        </row>
        <row r="191">
          <cell r="C191" t="str">
            <v>1016301</v>
          </cell>
          <cell r="D191">
            <v>1016</v>
          </cell>
          <cell r="E191" t="str">
            <v>25 QUAI DES GRANDS-AUGUSTINS</v>
          </cell>
          <cell r="F191" t="str">
            <v>75006</v>
          </cell>
          <cell r="G191" t="str">
            <v>PARIS</v>
          </cell>
          <cell r="H191" t="str">
            <v>Avant 1947</v>
          </cell>
          <cell r="I191">
            <v>301</v>
          </cell>
          <cell r="J191" t="str">
            <v>3 pièces</v>
          </cell>
          <cell r="K191" t="str">
            <v>00</v>
          </cell>
          <cell r="L191" t="str">
            <v>3</v>
          </cell>
          <cell r="M191">
            <v>81</v>
          </cell>
          <cell r="N191" t="str">
            <v>Supérieur à plus de 80m²</v>
          </cell>
          <cell r="O191" t="str">
            <v>Occupé</v>
          </cell>
          <cell r="P191" t="str">
            <v>BERARD née LEGER Claire</v>
          </cell>
          <cell r="Q191">
            <v>43252</v>
          </cell>
          <cell r="R191">
            <v>45444</v>
          </cell>
          <cell r="S191">
            <v>46538</v>
          </cell>
          <cell r="T191" t="str">
            <v xml:space="preserve"> </v>
          </cell>
          <cell r="U191" t="str">
            <v>BAIL CODE CIVIL / IL</v>
          </cell>
          <cell r="V191"/>
          <cell r="W191"/>
          <cell r="X191"/>
          <cell r="Y191">
            <v>36612.480000000003</v>
          </cell>
          <cell r="Z191">
            <v>452.00592592592596</v>
          </cell>
          <cell r="AA191" t="str">
            <v>n/a</v>
          </cell>
          <cell r="AB191"/>
          <cell r="AC191" t="str">
            <v/>
          </cell>
          <cell r="AD191"/>
          <cell r="AE191" t="str">
            <v>Oui</v>
          </cell>
          <cell r="AF191" t="str">
            <v>Oui</v>
          </cell>
          <cell r="AG191" t="str">
            <v>Oui</v>
          </cell>
          <cell r="AH191">
            <v>44986</v>
          </cell>
          <cell r="AI191" t="str">
            <v>E</v>
          </cell>
          <cell r="AJ191">
            <v>244</v>
          </cell>
          <cell r="AK191" t="str">
            <v>E</v>
          </cell>
          <cell r="AL191">
            <v>53</v>
          </cell>
          <cell r="AM191" t="str">
            <v>E</v>
          </cell>
          <cell r="AN191" t="str">
            <v>01/01/2034</v>
          </cell>
          <cell r="AO191" t="str">
            <v>SAPHE</v>
          </cell>
          <cell r="AP191" t="str">
            <v>NF / SAPHE / Energie E = 244 ; CO2 E = 53</v>
          </cell>
        </row>
        <row r="192">
          <cell r="C192" t="str">
            <v>1016302</v>
          </cell>
          <cell r="D192">
            <v>1016</v>
          </cell>
          <cell r="E192" t="str">
            <v>25 QUAI DES GRANDS-AUGUSTINS</v>
          </cell>
          <cell r="F192" t="str">
            <v>75006</v>
          </cell>
          <cell r="G192" t="str">
            <v>PARIS</v>
          </cell>
          <cell r="H192" t="str">
            <v>Avant 1947</v>
          </cell>
          <cell r="I192">
            <v>302</v>
          </cell>
          <cell r="J192" t="str">
            <v>3 pièces</v>
          </cell>
          <cell r="K192" t="str">
            <v>00</v>
          </cell>
          <cell r="L192" t="str">
            <v>3</v>
          </cell>
          <cell r="M192">
            <v>72</v>
          </cell>
          <cell r="N192" t="str">
            <v>Entre et 40m² et 80m²</v>
          </cell>
          <cell r="O192" t="str">
            <v>Occupé</v>
          </cell>
          <cell r="P192" t="str">
            <v>SEIDERER Christel</v>
          </cell>
          <cell r="Q192">
            <v>28717</v>
          </cell>
          <cell r="R192">
            <v>44075</v>
          </cell>
          <cell r="S192">
            <v>46265</v>
          </cell>
          <cell r="T192" t="str">
            <v xml:space="preserve"> </v>
          </cell>
          <cell r="U192" t="str">
            <v>HABITATION Loi 89</v>
          </cell>
          <cell r="V192"/>
          <cell r="W192"/>
          <cell r="X192"/>
          <cell r="Y192">
            <v>21615.24</v>
          </cell>
          <cell r="Z192">
            <v>300.2116666666667</v>
          </cell>
          <cell r="AA192" t="str">
            <v>n/a</v>
          </cell>
          <cell r="AB192"/>
          <cell r="AC192" t="str">
            <v/>
          </cell>
          <cell r="AD192"/>
          <cell r="AE192" t="str">
            <v>Oui</v>
          </cell>
          <cell r="AF192" t="str">
            <v>Oui</v>
          </cell>
          <cell r="AG192" t="str">
            <v>Oui</v>
          </cell>
          <cell r="AH192">
            <v>44986</v>
          </cell>
          <cell r="AI192" t="str">
            <v>D</v>
          </cell>
          <cell r="AJ192">
            <v>223</v>
          </cell>
          <cell r="AK192" t="str">
            <v>D</v>
          </cell>
          <cell r="AL192">
            <v>48</v>
          </cell>
          <cell r="AM192" t="str">
            <v>D</v>
          </cell>
          <cell r="AN192" t="str">
            <v/>
          </cell>
          <cell r="AO192" t="str">
            <v>SAPHE</v>
          </cell>
          <cell r="AP192" t="str">
            <v>NF / SAPHE / Energie D = 223 ; CO2 D = 48</v>
          </cell>
        </row>
        <row r="193">
          <cell r="C193" t="str">
            <v>1016303</v>
          </cell>
          <cell r="D193">
            <v>1016</v>
          </cell>
          <cell r="E193" t="str">
            <v>25 QUAI DES GRANDS-AUGUSTINS</v>
          </cell>
          <cell r="F193" t="str">
            <v>75006</v>
          </cell>
          <cell r="G193" t="str">
            <v>PARIS</v>
          </cell>
          <cell r="H193" t="str">
            <v>Avant 1947</v>
          </cell>
          <cell r="I193">
            <v>303</v>
          </cell>
          <cell r="J193" t="str">
            <v>4 pièces</v>
          </cell>
          <cell r="K193" t="str">
            <v>00</v>
          </cell>
          <cell r="L193" t="str">
            <v>3</v>
          </cell>
          <cell r="M193">
            <v>93</v>
          </cell>
          <cell r="N193" t="str">
            <v>Supérieur à plus de 80m²</v>
          </cell>
          <cell r="O193" t="str">
            <v>Occupé</v>
          </cell>
          <cell r="P193" t="str">
            <v>DAUDET Frank &amp; PICOURET Virginie</v>
          </cell>
          <cell r="Q193">
            <v>45363</v>
          </cell>
          <cell r="R193">
            <v>45363</v>
          </cell>
          <cell r="S193">
            <v>47553</v>
          </cell>
          <cell r="T193" t="str">
            <v xml:space="preserve"> </v>
          </cell>
          <cell r="U193" t="str">
            <v>HABITATION Loi 89</v>
          </cell>
          <cell r="V193"/>
          <cell r="W193"/>
          <cell r="X193"/>
          <cell r="Y193">
            <v>33816</v>
          </cell>
          <cell r="Z193">
            <v>363.61290322580646</v>
          </cell>
          <cell r="AA193" t="str">
            <v>n/a</v>
          </cell>
          <cell r="AB193"/>
          <cell r="AC193" t="str">
            <v/>
          </cell>
          <cell r="AD193"/>
          <cell r="AE193" t="str">
            <v>Oui</v>
          </cell>
          <cell r="AF193" t="str">
            <v>Oui</v>
          </cell>
          <cell r="AG193" t="str">
            <v>Oui</v>
          </cell>
          <cell r="AH193">
            <v>44986</v>
          </cell>
          <cell r="AI193" t="str">
            <v>D</v>
          </cell>
          <cell r="AJ193">
            <v>239</v>
          </cell>
          <cell r="AK193" t="str">
            <v>D</v>
          </cell>
          <cell r="AL193">
            <v>49</v>
          </cell>
          <cell r="AM193" t="str">
            <v>D</v>
          </cell>
          <cell r="AN193" t="str">
            <v/>
          </cell>
          <cell r="AO193" t="str">
            <v>SAPHE</v>
          </cell>
          <cell r="AP193" t="str">
            <v>NF / SAPHE / Energie D = 239 ; CO2 D = 49</v>
          </cell>
        </row>
        <row r="194">
          <cell r="C194" t="str">
            <v>1016401</v>
          </cell>
          <cell r="D194">
            <v>1016</v>
          </cell>
          <cell r="E194" t="str">
            <v>25 QUAI DES GRANDS-AUGUSTINS</v>
          </cell>
          <cell r="F194" t="str">
            <v>75006</v>
          </cell>
          <cell r="G194" t="str">
            <v>PARIS</v>
          </cell>
          <cell r="H194" t="str">
            <v>Avant 1947</v>
          </cell>
          <cell r="I194">
            <v>401</v>
          </cell>
          <cell r="J194" t="str">
            <v>3 pièces</v>
          </cell>
          <cell r="K194" t="str">
            <v>00</v>
          </cell>
          <cell r="L194" t="str">
            <v>4</v>
          </cell>
          <cell r="M194">
            <v>79</v>
          </cell>
          <cell r="N194" t="str">
            <v>Entre et 40m² et 80m²</v>
          </cell>
          <cell r="O194" t="str">
            <v>Occupé</v>
          </cell>
          <cell r="P194" t="str">
            <v>CHAFFOIS Fabrice</v>
          </cell>
          <cell r="Q194">
            <v>38887</v>
          </cell>
          <cell r="R194">
            <v>45462</v>
          </cell>
          <cell r="S194">
            <v>47652</v>
          </cell>
          <cell r="T194" t="str">
            <v xml:space="preserve"> </v>
          </cell>
          <cell r="U194" t="str">
            <v>HABITATION Loi 89</v>
          </cell>
          <cell r="V194"/>
          <cell r="W194"/>
          <cell r="X194"/>
          <cell r="Y194">
            <v>34562.76</v>
          </cell>
          <cell r="Z194">
            <v>437.50329113924056</v>
          </cell>
          <cell r="AA194" t="str">
            <v>n/a</v>
          </cell>
          <cell r="AB194"/>
          <cell r="AC194" t="str">
            <v/>
          </cell>
          <cell r="AD194"/>
          <cell r="AE194" t="str">
            <v>Oui</v>
          </cell>
          <cell r="AF194" t="str">
            <v>Oui</v>
          </cell>
          <cell r="AG194" t="str">
            <v>Oui</v>
          </cell>
          <cell r="AH194">
            <v>44977</v>
          </cell>
          <cell r="AI194" t="str">
            <v>D</v>
          </cell>
          <cell r="AJ194">
            <v>196</v>
          </cell>
          <cell r="AK194" t="str">
            <v>D</v>
          </cell>
          <cell r="AL194">
            <v>42</v>
          </cell>
          <cell r="AM194" t="str">
            <v>D</v>
          </cell>
          <cell r="AN194" t="str">
            <v/>
          </cell>
          <cell r="AO194" t="str">
            <v>SAPHE</v>
          </cell>
          <cell r="AP194" t="str">
            <v>NF / SAPHE / Energie D = 196 ; CO2 D = 42</v>
          </cell>
        </row>
        <row r="195">
          <cell r="C195" t="str">
            <v>1016402</v>
          </cell>
          <cell r="D195">
            <v>1016</v>
          </cell>
          <cell r="E195" t="str">
            <v>25 QUAI DES GRANDS-AUGUSTINS</v>
          </cell>
          <cell r="F195" t="str">
            <v>75006</v>
          </cell>
          <cell r="G195" t="str">
            <v>PARIS</v>
          </cell>
          <cell r="H195" t="str">
            <v>Avant 1947</v>
          </cell>
          <cell r="I195">
            <v>402</v>
          </cell>
          <cell r="J195" t="str">
            <v>3 pièces</v>
          </cell>
          <cell r="K195" t="str">
            <v>00</v>
          </cell>
          <cell r="L195" t="str">
            <v>4</v>
          </cell>
          <cell r="M195">
            <v>72</v>
          </cell>
          <cell r="N195" t="str">
            <v>Entre et 40m² et 80m²</v>
          </cell>
          <cell r="O195" t="str">
            <v>Occupé</v>
          </cell>
          <cell r="P195" t="str">
            <v>FRISON-ROCHE</v>
          </cell>
          <cell r="Q195">
            <v>43084</v>
          </cell>
          <cell r="R195">
            <v>45275</v>
          </cell>
          <cell r="S195">
            <v>47466</v>
          </cell>
          <cell r="T195" t="str">
            <v xml:space="preserve"> </v>
          </cell>
          <cell r="U195" t="str">
            <v>HABITATION Loi 89</v>
          </cell>
          <cell r="V195"/>
          <cell r="W195"/>
          <cell r="X195"/>
          <cell r="Y195">
            <v>29114.400000000001</v>
          </cell>
          <cell r="Z195">
            <v>404.36666666666667</v>
          </cell>
          <cell r="AA195" t="str">
            <v>n/a</v>
          </cell>
          <cell r="AB195"/>
          <cell r="AC195" t="str">
            <v/>
          </cell>
          <cell r="AD195"/>
          <cell r="AE195" t="str">
            <v>Oui</v>
          </cell>
          <cell r="AF195" t="str">
            <v>Oui</v>
          </cell>
          <cell r="AG195" t="str">
            <v>Oui</v>
          </cell>
          <cell r="AH195">
            <v>44977</v>
          </cell>
          <cell r="AI195" t="str">
            <v>D</v>
          </cell>
          <cell r="AJ195">
            <v>228</v>
          </cell>
          <cell r="AK195" t="str">
            <v>D</v>
          </cell>
          <cell r="AL195">
            <v>49</v>
          </cell>
          <cell r="AM195" t="str">
            <v>D</v>
          </cell>
          <cell r="AN195" t="str">
            <v/>
          </cell>
          <cell r="AO195" t="str">
            <v>SAPHE</v>
          </cell>
          <cell r="AP195" t="str">
            <v>NF / SAPHE / Energie D = 228 ; CO2 D = 49</v>
          </cell>
        </row>
        <row r="196">
          <cell r="C196" t="str">
            <v>1016403</v>
          </cell>
          <cell r="D196">
            <v>1016</v>
          </cell>
          <cell r="E196" t="str">
            <v>25 QUAI DES GRANDS-AUGUSTINS</v>
          </cell>
          <cell r="F196" t="str">
            <v>75006</v>
          </cell>
          <cell r="G196" t="str">
            <v>PARIS</v>
          </cell>
          <cell r="H196" t="str">
            <v>Avant 1947</v>
          </cell>
          <cell r="I196">
            <v>403</v>
          </cell>
          <cell r="J196" t="str">
            <v>4 pièces</v>
          </cell>
          <cell r="K196" t="str">
            <v>00</v>
          </cell>
          <cell r="L196" t="str">
            <v>4</v>
          </cell>
          <cell r="M196">
            <v>94</v>
          </cell>
          <cell r="N196" t="str">
            <v>Supérieur à plus de 80m²</v>
          </cell>
          <cell r="O196" t="str">
            <v>Occupé</v>
          </cell>
          <cell r="P196" t="str">
            <v>AMBASSADE DES USA</v>
          </cell>
          <cell r="Q196">
            <v>41699</v>
          </cell>
          <cell r="R196">
            <v>43891</v>
          </cell>
          <cell r="S196">
            <v>46081</v>
          </cell>
          <cell r="T196" t="str">
            <v xml:space="preserve"> </v>
          </cell>
          <cell r="U196" t="str">
            <v>BAIL CODE CIVIL / IL</v>
          </cell>
          <cell r="V196"/>
          <cell r="W196"/>
          <cell r="X196"/>
          <cell r="Y196">
            <v>41262.959999999999</v>
          </cell>
          <cell r="Z196">
            <v>438.96765957446809</v>
          </cell>
          <cell r="AA196" t="str">
            <v>n/a</v>
          </cell>
          <cell r="AB196"/>
          <cell r="AC196" t="str">
            <v/>
          </cell>
          <cell r="AD196"/>
          <cell r="AE196" t="str">
            <v>Oui</v>
          </cell>
          <cell r="AF196" t="str">
            <v>Oui</v>
          </cell>
          <cell r="AG196" t="str">
            <v>Oui</v>
          </cell>
          <cell r="AH196">
            <v>44986</v>
          </cell>
          <cell r="AI196" t="str">
            <v>D</v>
          </cell>
          <cell r="AJ196">
            <v>221</v>
          </cell>
          <cell r="AK196" t="str">
            <v>D</v>
          </cell>
          <cell r="AL196">
            <v>47</v>
          </cell>
          <cell r="AM196" t="str">
            <v>D</v>
          </cell>
          <cell r="AN196" t="str">
            <v/>
          </cell>
          <cell r="AO196" t="str">
            <v>SAPHE</v>
          </cell>
          <cell r="AP196" t="str">
            <v>NF / SAPHE / Energie D = 221 ; CO2 D = 47</v>
          </cell>
        </row>
        <row r="197">
          <cell r="C197" t="str">
            <v>1016501</v>
          </cell>
          <cell r="D197">
            <v>1016</v>
          </cell>
          <cell r="E197" t="str">
            <v>25 QUAI DES GRANDS-AUGUSTINS</v>
          </cell>
          <cell r="F197" t="str">
            <v>75006</v>
          </cell>
          <cell r="G197" t="str">
            <v>PARIS</v>
          </cell>
          <cell r="H197" t="str">
            <v>Avant 1947</v>
          </cell>
          <cell r="I197">
            <v>501</v>
          </cell>
          <cell r="J197" t="str">
            <v>3 pièces</v>
          </cell>
          <cell r="K197" t="str">
            <v>00</v>
          </cell>
          <cell r="L197" t="str">
            <v>5</v>
          </cell>
          <cell r="M197">
            <v>78</v>
          </cell>
          <cell r="N197" t="str">
            <v>Entre et 40m² et 80m²</v>
          </cell>
          <cell r="O197" t="str">
            <v>Occupé</v>
          </cell>
          <cell r="P197" t="str">
            <v>MENANTAUD Edouard</v>
          </cell>
          <cell r="Q197">
            <v>44550</v>
          </cell>
          <cell r="R197">
            <v>44550</v>
          </cell>
          <cell r="S197">
            <v>46740</v>
          </cell>
          <cell r="T197" t="str">
            <v xml:space="preserve"> </v>
          </cell>
          <cell r="U197" t="str">
            <v>HABITATION Loi 89</v>
          </cell>
          <cell r="V197"/>
          <cell r="W197"/>
          <cell r="X197"/>
          <cell r="Y197">
            <v>31966.92</v>
          </cell>
          <cell r="Z197">
            <v>409.83230769230767</v>
          </cell>
          <cell r="AA197" t="str">
            <v>n/a</v>
          </cell>
          <cell r="AB197"/>
          <cell r="AC197" t="str">
            <v/>
          </cell>
          <cell r="AD197"/>
          <cell r="AE197" t="str">
            <v>Oui</v>
          </cell>
          <cell r="AF197" t="str">
            <v>Oui</v>
          </cell>
          <cell r="AG197" t="str">
            <v>Oui</v>
          </cell>
          <cell r="AH197">
            <v>44931</v>
          </cell>
          <cell r="AI197" t="str">
            <v>D</v>
          </cell>
          <cell r="AJ197">
            <v>197</v>
          </cell>
          <cell r="AK197" t="str">
            <v>D</v>
          </cell>
          <cell r="AL197">
            <v>41</v>
          </cell>
          <cell r="AM197" t="str">
            <v>D</v>
          </cell>
          <cell r="AN197" t="str">
            <v/>
          </cell>
          <cell r="AO197" t="str">
            <v>SAPHE</v>
          </cell>
          <cell r="AP197" t="str">
            <v>NF / SAPHE / Energie D = 197 ; CO2 D = 41</v>
          </cell>
        </row>
        <row r="198">
          <cell r="C198" t="str">
            <v>1016502</v>
          </cell>
          <cell r="D198">
            <v>1016</v>
          </cell>
          <cell r="E198" t="str">
            <v>25 QUAI DES GRANDS-AUGUSTINS</v>
          </cell>
          <cell r="F198" t="str">
            <v>75006</v>
          </cell>
          <cell r="G198" t="str">
            <v>PARIS</v>
          </cell>
          <cell r="H198" t="str">
            <v>Avant 1947</v>
          </cell>
          <cell r="I198">
            <v>502</v>
          </cell>
          <cell r="J198" t="str">
            <v>3 pièces</v>
          </cell>
          <cell r="K198" t="str">
            <v>00</v>
          </cell>
          <cell r="L198" t="str">
            <v>5</v>
          </cell>
          <cell r="M198">
            <v>72</v>
          </cell>
          <cell r="N198" t="str">
            <v>Entre et 40m² et 80m²</v>
          </cell>
          <cell r="O198" t="str">
            <v>Occupé</v>
          </cell>
          <cell r="P198" t="str">
            <v>TROESCH Jacques</v>
          </cell>
          <cell r="Q198">
            <v>35445</v>
          </cell>
          <cell r="R198">
            <v>44211</v>
          </cell>
          <cell r="S198">
            <v>46401</v>
          </cell>
          <cell r="T198" t="str">
            <v xml:space="preserve"> </v>
          </cell>
          <cell r="U198" t="str">
            <v>HABITATION Loi 89</v>
          </cell>
          <cell r="V198"/>
          <cell r="W198"/>
          <cell r="X198"/>
          <cell r="Y198">
            <v>17685.240000000002</v>
          </cell>
          <cell r="Z198">
            <v>245.62833333333336</v>
          </cell>
          <cell r="AA198" t="str">
            <v>n/a</v>
          </cell>
          <cell r="AB198"/>
          <cell r="AC198" t="str">
            <v/>
          </cell>
          <cell r="AD198"/>
          <cell r="AE198" t="str">
            <v>Oui</v>
          </cell>
          <cell r="AF198" t="str">
            <v>Oui</v>
          </cell>
          <cell r="AG198" t="str">
            <v>Oui</v>
          </cell>
          <cell r="AH198">
            <v>44974</v>
          </cell>
          <cell r="AI198" t="str">
            <v>E</v>
          </cell>
          <cell r="AJ198">
            <v>237</v>
          </cell>
          <cell r="AK198" t="str">
            <v>E</v>
          </cell>
          <cell r="AL198">
            <v>51</v>
          </cell>
          <cell r="AM198" t="str">
            <v>E</v>
          </cell>
          <cell r="AN198" t="str">
            <v>01/01/2034</v>
          </cell>
          <cell r="AO198" t="str">
            <v>SAPHE</v>
          </cell>
          <cell r="AP198" t="str">
            <v>NF / SAPHE / Energie E = 237 ; CO2 E = 51</v>
          </cell>
        </row>
        <row r="199">
          <cell r="C199" t="str">
            <v>1016503</v>
          </cell>
          <cell r="D199">
            <v>1016</v>
          </cell>
          <cell r="E199" t="str">
            <v>25 QUAI DES GRANDS-AUGUSTINS</v>
          </cell>
          <cell r="F199" t="str">
            <v>75006</v>
          </cell>
          <cell r="G199" t="str">
            <v>PARIS</v>
          </cell>
          <cell r="H199" t="str">
            <v>Avant 1947</v>
          </cell>
          <cell r="I199">
            <v>503</v>
          </cell>
          <cell r="J199" t="str">
            <v>4 pièces</v>
          </cell>
          <cell r="K199" t="str">
            <v>00</v>
          </cell>
          <cell r="L199" t="str">
            <v>5</v>
          </cell>
          <cell r="M199">
            <v>93</v>
          </cell>
          <cell r="N199" t="str">
            <v>Supérieur à plus de 80m²</v>
          </cell>
          <cell r="O199" t="str">
            <v>Occupé</v>
          </cell>
          <cell r="P199" t="str">
            <v>PUCCI LEONARDO c/ CHRISTIAN DIOR</v>
          </cell>
          <cell r="Q199">
            <v>41879</v>
          </cell>
          <cell r="R199">
            <v>44071</v>
          </cell>
          <cell r="S199">
            <v>46261</v>
          </cell>
          <cell r="T199" t="str">
            <v xml:space="preserve"> </v>
          </cell>
          <cell r="U199" t="str">
            <v>HABITATION Loi 89</v>
          </cell>
          <cell r="V199"/>
          <cell r="W199"/>
          <cell r="X199"/>
          <cell r="Y199">
            <v>34650.36</v>
          </cell>
          <cell r="Z199">
            <v>372.58451612903224</v>
          </cell>
          <cell r="AA199" t="str">
            <v>n/a</v>
          </cell>
          <cell r="AB199"/>
          <cell r="AC199" t="str">
            <v/>
          </cell>
          <cell r="AD199"/>
          <cell r="AE199" t="str">
            <v>Oui</v>
          </cell>
          <cell r="AF199" t="str">
            <v>Oui</v>
          </cell>
          <cell r="AG199" t="str">
            <v>Oui</v>
          </cell>
          <cell r="AH199">
            <v>44977</v>
          </cell>
          <cell r="AI199" t="str">
            <v>D</v>
          </cell>
          <cell r="AJ199">
            <v>190</v>
          </cell>
          <cell r="AK199" t="str">
            <v>D</v>
          </cell>
          <cell r="AL199">
            <v>38</v>
          </cell>
          <cell r="AM199" t="str">
            <v>D</v>
          </cell>
          <cell r="AN199" t="str">
            <v/>
          </cell>
          <cell r="AO199" t="str">
            <v>SAPHE</v>
          </cell>
          <cell r="AP199" t="str">
            <v>NF / SAPHE / Energie D = 190 ; CO2 D = 38</v>
          </cell>
        </row>
        <row r="200">
          <cell r="C200" t="str">
            <v>1016601</v>
          </cell>
          <cell r="D200">
            <v>1016</v>
          </cell>
          <cell r="E200" t="str">
            <v>25 QUAI DES GRANDS-AUGUSTINS</v>
          </cell>
          <cell r="F200" t="str">
            <v>75006</v>
          </cell>
          <cell r="G200" t="str">
            <v>PARIS</v>
          </cell>
          <cell r="H200" t="str">
            <v>Avant 1947</v>
          </cell>
          <cell r="I200">
            <v>601</v>
          </cell>
          <cell r="J200" t="str">
            <v>2 pièces</v>
          </cell>
          <cell r="K200" t="str">
            <v>00</v>
          </cell>
          <cell r="L200" t="str">
            <v>6</v>
          </cell>
          <cell r="M200">
            <v>74</v>
          </cell>
          <cell r="N200" t="str">
            <v>Entre et 40m² et 80m²</v>
          </cell>
          <cell r="O200" t="str">
            <v>Occupé</v>
          </cell>
          <cell r="P200" t="str">
            <v>HORSTEN Miel Frans Greet</v>
          </cell>
          <cell r="Q200">
            <v>44057</v>
          </cell>
          <cell r="R200">
            <v>44057</v>
          </cell>
          <cell r="S200">
            <v>46247</v>
          </cell>
          <cell r="T200" t="str">
            <v xml:space="preserve"> </v>
          </cell>
          <cell r="U200" t="str">
            <v>HABITATION Loi 89</v>
          </cell>
          <cell r="V200"/>
          <cell r="W200"/>
          <cell r="X200"/>
          <cell r="Y200">
            <v>35821.800000000003</v>
          </cell>
          <cell r="Z200">
            <v>484.07837837837843</v>
          </cell>
          <cell r="AA200" t="str">
            <v>n/a</v>
          </cell>
          <cell r="AB200"/>
          <cell r="AC200" t="str">
            <v/>
          </cell>
          <cell r="AD200"/>
          <cell r="AE200" t="str">
            <v>Oui</v>
          </cell>
          <cell r="AF200" t="str">
            <v>Oui</v>
          </cell>
          <cell r="AG200" t="str">
            <v>Oui</v>
          </cell>
          <cell r="AH200">
            <v>44974</v>
          </cell>
          <cell r="AI200" t="str">
            <v>D</v>
          </cell>
          <cell r="AJ200">
            <v>198</v>
          </cell>
          <cell r="AK200" t="str">
            <v>D</v>
          </cell>
          <cell r="AL200">
            <v>40</v>
          </cell>
          <cell r="AM200" t="str">
            <v>D</v>
          </cell>
          <cell r="AN200" t="str">
            <v/>
          </cell>
          <cell r="AO200" t="str">
            <v>SAPHE</v>
          </cell>
          <cell r="AP200" t="str">
            <v>NF / SAPHE / Energie D = 198 ; CO2 D = 40</v>
          </cell>
        </row>
        <row r="201">
          <cell r="C201" t="str">
            <v>1016602</v>
          </cell>
          <cell r="D201">
            <v>1016</v>
          </cell>
          <cell r="E201" t="str">
            <v>25 QUAI DES GRANDS-AUGUSTINS</v>
          </cell>
          <cell r="F201" t="str">
            <v>75006</v>
          </cell>
          <cell r="G201" t="str">
            <v>PARIS</v>
          </cell>
          <cell r="H201" t="str">
            <v>Avant 1947</v>
          </cell>
          <cell r="I201">
            <v>602</v>
          </cell>
          <cell r="J201" t="str">
            <v>2 pièces</v>
          </cell>
          <cell r="K201" t="str">
            <v>00</v>
          </cell>
          <cell r="L201" t="str">
            <v>6</v>
          </cell>
          <cell r="M201">
            <v>69</v>
          </cell>
          <cell r="N201" t="str">
            <v>Entre et 40m² et 80m²</v>
          </cell>
          <cell r="O201" t="str">
            <v>Occupé</v>
          </cell>
          <cell r="P201" t="str">
            <v>PIETRI A. ROUXEL J.</v>
          </cell>
          <cell r="Q201">
            <v>41988</v>
          </cell>
          <cell r="R201">
            <v>44180</v>
          </cell>
          <cell r="S201">
            <v>46370</v>
          </cell>
          <cell r="T201" t="str">
            <v xml:space="preserve"> </v>
          </cell>
          <cell r="U201" t="str">
            <v>HABITATION Loi 89</v>
          </cell>
          <cell r="V201"/>
          <cell r="W201"/>
          <cell r="X201"/>
          <cell r="Y201">
            <v>30695.16</v>
          </cell>
          <cell r="Z201">
            <v>444.8573913043478</v>
          </cell>
          <cell r="AA201" t="str">
            <v>n/a</v>
          </cell>
          <cell r="AB201"/>
          <cell r="AC201" t="str">
            <v/>
          </cell>
          <cell r="AD201"/>
          <cell r="AE201" t="str">
            <v>Oui</v>
          </cell>
          <cell r="AF201" t="str">
            <v>Oui</v>
          </cell>
          <cell r="AG201" t="str">
            <v>Oui</v>
          </cell>
          <cell r="AH201">
            <v>44986</v>
          </cell>
          <cell r="AI201" t="str">
            <v>D</v>
          </cell>
          <cell r="AJ201">
            <v>198</v>
          </cell>
          <cell r="AK201" t="str">
            <v>D</v>
          </cell>
          <cell r="AL201">
            <v>42</v>
          </cell>
          <cell r="AM201" t="str">
            <v>D</v>
          </cell>
          <cell r="AN201" t="str">
            <v/>
          </cell>
          <cell r="AO201" t="str">
            <v>SAPHE</v>
          </cell>
          <cell r="AP201" t="str">
            <v>NF / SAPHE / Energie D = 198 ; CO2 D = 42</v>
          </cell>
        </row>
        <row r="202">
          <cell r="C202" t="str">
            <v>1016603</v>
          </cell>
          <cell r="D202">
            <v>1016</v>
          </cell>
          <cell r="E202" t="str">
            <v>25 QUAI DES GRANDS-AUGUSTINS</v>
          </cell>
          <cell r="F202" t="str">
            <v>75006</v>
          </cell>
          <cell r="G202" t="str">
            <v>PARIS</v>
          </cell>
          <cell r="H202" t="str">
            <v>Avant 1947</v>
          </cell>
          <cell r="I202">
            <v>603</v>
          </cell>
          <cell r="J202" t="str">
            <v>4 pièces</v>
          </cell>
          <cell r="K202" t="str">
            <v>00</v>
          </cell>
          <cell r="L202" t="str">
            <v>6</v>
          </cell>
          <cell r="M202">
            <v>89</v>
          </cell>
          <cell r="N202" t="str">
            <v>Supérieur à plus de 80m²</v>
          </cell>
          <cell r="O202" t="str">
            <v>Occupé</v>
          </cell>
          <cell r="P202" t="str">
            <v>PRADEL DE LAMAZE Bruno</v>
          </cell>
          <cell r="Q202">
            <v>29618</v>
          </cell>
          <cell r="R202">
            <v>44228</v>
          </cell>
          <cell r="S202">
            <v>46418</v>
          </cell>
          <cell r="T202" t="str">
            <v xml:space="preserve"> </v>
          </cell>
          <cell r="U202" t="str">
            <v>HABITATION Loi 89</v>
          </cell>
          <cell r="V202"/>
          <cell r="W202"/>
          <cell r="X202"/>
          <cell r="Y202">
            <v>23565.96</v>
          </cell>
          <cell r="Z202">
            <v>264.78606741573032</v>
          </cell>
          <cell r="AA202" t="str">
            <v>n/a</v>
          </cell>
          <cell r="AB202"/>
          <cell r="AC202" t="str">
            <v/>
          </cell>
          <cell r="AD202"/>
          <cell r="AE202" t="str">
            <v>Oui</v>
          </cell>
          <cell r="AF202" t="str">
            <v>Oui</v>
          </cell>
          <cell r="AG202" t="str">
            <v>Oui</v>
          </cell>
          <cell r="AH202">
            <v>44987</v>
          </cell>
          <cell r="AI202" t="str">
            <v>E</v>
          </cell>
          <cell r="AJ202">
            <v>303</v>
          </cell>
          <cell r="AK202" t="str">
            <v>E</v>
          </cell>
          <cell r="AL202">
            <v>66</v>
          </cell>
          <cell r="AM202" t="str">
            <v>E</v>
          </cell>
          <cell r="AN202" t="str">
            <v>01/01/2034</v>
          </cell>
          <cell r="AO202" t="str">
            <v>SAPHE</v>
          </cell>
          <cell r="AP202" t="str">
            <v>NF / SAPHE / Energie E = 303 ; CO2 E = 66</v>
          </cell>
        </row>
        <row r="203">
          <cell r="C203" t="str">
            <v>1016701</v>
          </cell>
          <cell r="D203">
            <v>1016</v>
          </cell>
          <cell r="E203" t="str">
            <v>25 QUAI DES GRANDS-AUGUSTINS</v>
          </cell>
          <cell r="F203" t="str">
            <v>75006</v>
          </cell>
          <cell r="G203" t="str">
            <v>PARIS</v>
          </cell>
          <cell r="H203" t="str">
            <v>Avant 1947</v>
          </cell>
          <cell r="I203">
            <v>701</v>
          </cell>
          <cell r="J203" t="str">
            <v>3 pièces</v>
          </cell>
          <cell r="K203" t="str">
            <v>00</v>
          </cell>
          <cell r="L203" t="str">
            <v>7</v>
          </cell>
          <cell r="M203">
            <v>67</v>
          </cell>
          <cell r="N203" t="str">
            <v>Entre et 40m² et 80m²</v>
          </cell>
          <cell r="O203" t="str">
            <v>Occupé</v>
          </cell>
          <cell r="P203" t="str">
            <v>HARVEY Occpt: M.GAUDEMER</v>
          </cell>
          <cell r="Q203">
            <v>44137</v>
          </cell>
          <cell r="R203">
            <v>46328</v>
          </cell>
          <cell r="S203">
            <v>47423</v>
          </cell>
          <cell r="T203" t="str">
            <v xml:space="preserve"> </v>
          </cell>
          <cell r="U203" t="str">
            <v>BAIL CODE CIVIL / IL</v>
          </cell>
          <cell r="V203"/>
          <cell r="W203"/>
          <cell r="X203"/>
          <cell r="Y203">
            <v>32896.559999999998</v>
          </cell>
          <cell r="Z203">
            <v>490.99343283582084</v>
          </cell>
          <cell r="AA203" t="str">
            <v>n/a</v>
          </cell>
          <cell r="AB203"/>
          <cell r="AC203" t="str">
            <v/>
          </cell>
          <cell r="AD203"/>
          <cell r="AE203" t="str">
            <v>Oui</v>
          </cell>
          <cell r="AF203" t="str">
            <v>Oui</v>
          </cell>
          <cell r="AG203" t="str">
            <v>Oui</v>
          </cell>
          <cell r="AH203">
            <v>44987</v>
          </cell>
          <cell r="AI203" t="str">
            <v>E</v>
          </cell>
          <cell r="AJ203">
            <v>259</v>
          </cell>
          <cell r="AK203" t="str">
            <v>E</v>
          </cell>
          <cell r="AL203">
            <v>56</v>
          </cell>
          <cell r="AM203" t="str">
            <v>E</v>
          </cell>
          <cell r="AN203" t="str">
            <v>01/01/2034</v>
          </cell>
          <cell r="AO203" t="str">
            <v>SAPHE</v>
          </cell>
          <cell r="AP203" t="str">
            <v>NF / SAPHE / Energie E = 259 ; CO2 E = 56</v>
          </cell>
        </row>
        <row r="204">
          <cell r="C204" t="str">
            <v>1016702</v>
          </cell>
          <cell r="D204">
            <v>1016</v>
          </cell>
          <cell r="E204" t="str">
            <v>25 QUAI DES GRANDS-AUGUSTINS</v>
          </cell>
          <cell r="F204" t="str">
            <v>75006</v>
          </cell>
          <cell r="G204" t="str">
            <v>PARIS</v>
          </cell>
          <cell r="H204" t="str">
            <v>Avant 1947</v>
          </cell>
          <cell r="I204">
            <v>702</v>
          </cell>
          <cell r="J204" t="str">
            <v>2 pièces</v>
          </cell>
          <cell r="K204" t="str">
            <v>00</v>
          </cell>
          <cell r="L204" t="str">
            <v>7</v>
          </cell>
          <cell r="M204">
            <v>36</v>
          </cell>
          <cell r="N204" t="str">
            <v>Inférieur à 40m²</v>
          </cell>
          <cell r="O204" t="str">
            <v>Occupé</v>
          </cell>
          <cell r="P204" t="str">
            <v>LAJEUNESSE Catherine</v>
          </cell>
          <cell r="Q204">
            <v>38969</v>
          </cell>
          <cell r="R204">
            <v>43352</v>
          </cell>
          <cell r="S204">
            <v>45543</v>
          </cell>
          <cell r="T204" t="str">
            <v xml:space="preserve"> </v>
          </cell>
          <cell r="U204" t="str">
            <v>HABITATION Loi 89</v>
          </cell>
          <cell r="V204"/>
          <cell r="W204"/>
          <cell r="X204"/>
          <cell r="Y204">
            <v>19075.439999999999</v>
          </cell>
          <cell r="Z204">
            <v>529.87333333333333</v>
          </cell>
          <cell r="AA204" t="str">
            <v>n/a</v>
          </cell>
          <cell r="AB204"/>
          <cell r="AC204" t="str">
            <v/>
          </cell>
          <cell r="AD204"/>
          <cell r="AE204" t="str">
            <v>Oui</v>
          </cell>
          <cell r="AF204" t="str">
            <v>Oui</v>
          </cell>
          <cell r="AG204" t="str">
            <v>Oui</v>
          </cell>
          <cell r="AH204">
            <v>44974</v>
          </cell>
          <cell r="AI204" t="str">
            <v>E</v>
          </cell>
          <cell r="AJ204">
            <v>283</v>
          </cell>
          <cell r="AK204" t="str">
            <v>E</v>
          </cell>
          <cell r="AL204">
            <v>61</v>
          </cell>
          <cell r="AM204" t="str">
            <v>E</v>
          </cell>
          <cell r="AN204" t="str">
            <v>01/01/2034</v>
          </cell>
          <cell r="AO204" t="str">
            <v>SAPHE</v>
          </cell>
          <cell r="AP204" t="str">
            <v>NF / SAPHE / Energie E = 283 ; CO2 E = 61</v>
          </cell>
        </row>
        <row r="205">
          <cell r="C205" t="str">
            <v>1016703</v>
          </cell>
          <cell r="D205">
            <v>1016</v>
          </cell>
          <cell r="E205" t="str">
            <v>25 QUAI DES GRANDS-AUGUSTINS</v>
          </cell>
          <cell r="F205" t="str">
            <v>75006</v>
          </cell>
          <cell r="G205" t="str">
            <v>PARIS</v>
          </cell>
          <cell r="H205" t="str">
            <v>Avant 1947</v>
          </cell>
          <cell r="I205">
            <v>703</v>
          </cell>
          <cell r="J205" t="str">
            <v>3 pièces</v>
          </cell>
          <cell r="K205" t="str">
            <v>00</v>
          </cell>
          <cell r="L205" t="str">
            <v>7</v>
          </cell>
          <cell r="M205">
            <v>58</v>
          </cell>
          <cell r="N205" t="str">
            <v>Entre et 40m² et 80m²</v>
          </cell>
          <cell r="O205" t="str">
            <v>Occupé</v>
          </cell>
          <cell r="P205" t="str">
            <v>BOUCHER SOPHIE</v>
          </cell>
          <cell r="Q205">
            <v>43237</v>
          </cell>
          <cell r="R205">
            <v>45429</v>
          </cell>
          <cell r="S205">
            <v>47619</v>
          </cell>
          <cell r="T205" t="str">
            <v xml:space="preserve"> </v>
          </cell>
          <cell r="U205" t="str">
            <v>HABITATION Loi 89</v>
          </cell>
          <cell r="V205"/>
          <cell r="W205"/>
          <cell r="X205"/>
          <cell r="Y205">
            <v>26514</v>
          </cell>
          <cell r="Z205">
            <v>457.13793103448273</v>
          </cell>
          <cell r="AA205" t="str">
            <v>n/a</v>
          </cell>
          <cell r="AB205"/>
          <cell r="AC205" t="str">
            <v/>
          </cell>
          <cell r="AD205"/>
          <cell r="AE205" t="str">
            <v>Oui</v>
          </cell>
          <cell r="AF205" t="str">
            <v>Oui</v>
          </cell>
          <cell r="AG205" t="str">
            <v>Oui</v>
          </cell>
          <cell r="AH205">
            <v>44987</v>
          </cell>
          <cell r="AI205" t="str">
            <v>D</v>
          </cell>
          <cell r="AJ205">
            <v>230</v>
          </cell>
          <cell r="AK205" t="str">
            <v>D</v>
          </cell>
          <cell r="AL205">
            <v>34</v>
          </cell>
          <cell r="AM205" t="str">
            <v>D</v>
          </cell>
          <cell r="AN205" t="str">
            <v/>
          </cell>
          <cell r="AO205" t="str">
            <v>SAPHE</v>
          </cell>
          <cell r="AP205" t="str">
            <v>NF / SAPHE / Energie D = 230 ; CO2 D = 34</v>
          </cell>
        </row>
        <row r="206">
          <cell r="C206" t="str">
            <v>1016704</v>
          </cell>
          <cell r="D206">
            <v>1016</v>
          </cell>
          <cell r="E206" t="str">
            <v>25 QUAI DES GRANDS-AUGUSTINS</v>
          </cell>
          <cell r="F206" t="str">
            <v>75006</v>
          </cell>
          <cell r="G206" t="str">
            <v>PARIS</v>
          </cell>
          <cell r="H206" t="str">
            <v>Avant 1947</v>
          </cell>
          <cell r="I206">
            <v>704</v>
          </cell>
          <cell r="J206" t="str">
            <v>1 pièce</v>
          </cell>
          <cell r="K206" t="str">
            <v>00</v>
          </cell>
          <cell r="L206" t="str">
            <v>7</v>
          </cell>
          <cell r="M206">
            <v>14</v>
          </cell>
          <cell r="N206" t="str">
            <v>Inférieur à 40m²</v>
          </cell>
          <cell r="O206" t="str">
            <v>Occupé</v>
          </cell>
          <cell r="P206" t="str">
            <v>MORAUD Nicolas</v>
          </cell>
          <cell r="Q206">
            <v>44649</v>
          </cell>
          <cell r="R206">
            <v>44649</v>
          </cell>
          <cell r="S206">
            <v>46840</v>
          </cell>
          <cell r="T206" t="str">
            <v xml:space="preserve"> </v>
          </cell>
          <cell r="U206" t="str">
            <v>HABITATION Loi 89</v>
          </cell>
          <cell r="V206"/>
          <cell r="W206"/>
          <cell r="X206"/>
          <cell r="Y206">
            <v>7416.84</v>
          </cell>
          <cell r="Z206">
            <v>529.77428571428572</v>
          </cell>
          <cell r="AA206" t="str">
            <v>n/a</v>
          </cell>
          <cell r="AB206"/>
          <cell r="AC206" t="str">
            <v/>
          </cell>
          <cell r="AD206"/>
          <cell r="AE206" t="str">
            <v>Oui</v>
          </cell>
          <cell r="AF206" t="str">
            <v>Oui</v>
          </cell>
          <cell r="AG206" t="str">
            <v>Oui</v>
          </cell>
          <cell r="AH206">
            <v>44586</v>
          </cell>
          <cell r="AI206" t="str">
            <v>E</v>
          </cell>
          <cell r="AJ206">
            <v>326</v>
          </cell>
          <cell r="AK206" t="str">
            <v>A</v>
          </cell>
          <cell r="AL206">
            <v>1</v>
          </cell>
          <cell r="AM206" t="str">
            <v>E</v>
          </cell>
          <cell r="AN206" t="str">
            <v>01/01/2034</v>
          </cell>
          <cell r="AO206" t="str">
            <v>DEFIM</v>
          </cell>
          <cell r="AP206" t="str">
            <v>NF / DEFIM / Energie E = 326 ; CO2 A = 1</v>
          </cell>
        </row>
        <row r="207">
          <cell r="C207" t="str">
            <v>10174</v>
          </cell>
          <cell r="D207">
            <v>1017</v>
          </cell>
          <cell r="E207" t="str">
            <v>18/26 BOULEVARD DE GRENELLE</v>
          </cell>
          <cell r="F207" t="str">
            <v>75015</v>
          </cell>
          <cell r="G207" t="str">
            <v>PARIS</v>
          </cell>
          <cell r="H207" t="str">
            <v>Entre 1948 et 1988</v>
          </cell>
          <cell r="I207">
            <v>4</v>
          </cell>
          <cell r="J207" t="str">
            <v>3 pièces</v>
          </cell>
          <cell r="K207" t="str">
            <v>24</v>
          </cell>
          <cell r="L207" t="str">
            <v>1</v>
          </cell>
          <cell r="M207">
            <v>89</v>
          </cell>
          <cell r="N207" t="str">
            <v>Supérieur à plus de 80m²</v>
          </cell>
          <cell r="O207" t="str">
            <v>Occupé</v>
          </cell>
          <cell r="P207" t="str">
            <v>RAZIKI Anass &amp; Bouchra</v>
          </cell>
          <cell r="Q207">
            <v>44344</v>
          </cell>
          <cell r="R207">
            <v>44344</v>
          </cell>
          <cell r="S207">
            <v>46534</v>
          </cell>
          <cell r="T207" t="str">
            <v xml:space="preserve"> </v>
          </cell>
          <cell r="U207" t="str">
            <v>HABITATION Loi 89</v>
          </cell>
          <cell r="V207"/>
          <cell r="W207"/>
          <cell r="X207"/>
          <cell r="Y207">
            <v>23248.560000000001</v>
          </cell>
          <cell r="Z207">
            <v>261.21977528089889</v>
          </cell>
          <cell r="AA207" t="str">
            <v>n/a</v>
          </cell>
          <cell r="AB207"/>
          <cell r="AC207" t="str">
            <v/>
          </cell>
          <cell r="AD207"/>
          <cell r="AE207" t="str">
            <v>Oui</v>
          </cell>
          <cell r="AF207" t="str">
            <v>Oui</v>
          </cell>
          <cell r="AG207" t="str">
            <v>Oui</v>
          </cell>
          <cell r="AH207">
            <v>44967</v>
          </cell>
          <cell r="AI207" t="str">
            <v>C</v>
          </cell>
          <cell r="AJ207">
            <v>142</v>
          </cell>
          <cell r="AK207" t="str">
            <v>C</v>
          </cell>
          <cell r="AL207">
            <v>24</v>
          </cell>
          <cell r="AM207" t="str">
            <v>C</v>
          </cell>
          <cell r="AN207" t="str">
            <v/>
          </cell>
          <cell r="AO207" t="str">
            <v>SAPHE</v>
          </cell>
          <cell r="AP207" t="str">
            <v>NF / SAPHE / Energie C = 142 ; CO2 C = 24</v>
          </cell>
        </row>
        <row r="208">
          <cell r="C208" t="str">
            <v>10175</v>
          </cell>
          <cell r="D208">
            <v>1017</v>
          </cell>
          <cell r="E208" t="str">
            <v>18/26 BOULEVARD DE GRENELLE</v>
          </cell>
          <cell r="F208" t="str">
            <v>75015</v>
          </cell>
          <cell r="G208" t="str">
            <v>PARIS</v>
          </cell>
          <cell r="H208" t="str">
            <v>Entre 1948 et 1988</v>
          </cell>
          <cell r="I208">
            <v>5</v>
          </cell>
          <cell r="J208" t="str">
            <v>3 pièces</v>
          </cell>
          <cell r="K208" t="str">
            <v>24</v>
          </cell>
          <cell r="L208" t="str">
            <v>1</v>
          </cell>
          <cell r="M208">
            <v>77</v>
          </cell>
          <cell r="N208" t="str">
            <v>Entre et 40m² et 80m²</v>
          </cell>
          <cell r="O208" t="str">
            <v>Occupé</v>
          </cell>
          <cell r="P208" t="str">
            <v>COLAS S.A. POUR Y LOGER M. EL KHOUDRI</v>
          </cell>
          <cell r="Q208">
            <v>43102</v>
          </cell>
          <cell r="R208">
            <v>44198</v>
          </cell>
          <cell r="S208">
            <v>45292</v>
          </cell>
          <cell r="T208" t="str">
            <v xml:space="preserve"> </v>
          </cell>
          <cell r="U208" t="str">
            <v>BAIL CODE CIVIL / IL</v>
          </cell>
          <cell r="V208"/>
          <cell r="W208"/>
          <cell r="X208"/>
          <cell r="Y208">
            <v>22516.560000000001</v>
          </cell>
          <cell r="Z208">
            <v>292.42285714285714</v>
          </cell>
          <cell r="AA208" t="str">
            <v>n/a</v>
          </cell>
          <cell r="AB208"/>
          <cell r="AC208" t="str">
            <v/>
          </cell>
          <cell r="AD208"/>
          <cell r="AE208" t="str">
            <v>Oui</v>
          </cell>
          <cell r="AF208" t="str">
            <v>Oui</v>
          </cell>
          <cell r="AG208" t="str">
            <v>Oui</v>
          </cell>
          <cell r="AH208">
            <v>44818</v>
          </cell>
          <cell r="AI208" t="str">
            <v>C</v>
          </cell>
          <cell r="AJ208">
            <v>162</v>
          </cell>
          <cell r="AK208" t="str">
            <v>C</v>
          </cell>
          <cell r="AL208">
            <v>27</v>
          </cell>
          <cell r="AM208" t="str">
            <v>C</v>
          </cell>
          <cell r="AN208" t="str">
            <v/>
          </cell>
          <cell r="AO208" t="str">
            <v>SAPHE</v>
          </cell>
          <cell r="AP208" t="str">
            <v>NF / SAPHE / Energie C = 162 ; CO2 C = 27</v>
          </cell>
        </row>
        <row r="209">
          <cell r="C209" t="str">
            <v>10176</v>
          </cell>
          <cell r="D209">
            <v>1017</v>
          </cell>
          <cell r="E209" t="str">
            <v>18/26 BOULEVARD DE GRENELLE</v>
          </cell>
          <cell r="F209" t="str">
            <v>75015</v>
          </cell>
          <cell r="G209" t="str">
            <v>PARIS</v>
          </cell>
          <cell r="H209" t="str">
            <v>Entre 1948 et 1988</v>
          </cell>
          <cell r="I209">
            <v>6</v>
          </cell>
          <cell r="J209" t="str">
            <v>1 pièce</v>
          </cell>
          <cell r="K209" t="str">
            <v>24</v>
          </cell>
          <cell r="L209" t="str">
            <v>1</v>
          </cell>
          <cell r="M209">
            <v>33</v>
          </cell>
          <cell r="N209" t="str">
            <v>Inférieur à 40m²</v>
          </cell>
          <cell r="O209" t="str">
            <v>Occupé</v>
          </cell>
          <cell r="P209" t="str">
            <v>JOUBERT Louna</v>
          </cell>
          <cell r="Q209">
            <v>44449</v>
          </cell>
          <cell r="R209">
            <v>44449</v>
          </cell>
          <cell r="S209">
            <v>46639</v>
          </cell>
          <cell r="T209" t="str">
            <v xml:space="preserve"> </v>
          </cell>
          <cell r="U209" t="str">
            <v>HABITATION Loi 89</v>
          </cell>
          <cell r="V209"/>
          <cell r="W209"/>
          <cell r="X209"/>
          <cell r="Y209">
            <v>10164.719999999999</v>
          </cell>
          <cell r="Z209">
            <v>308.02181818181816</v>
          </cell>
          <cell r="AA209" t="str">
            <v>n/a</v>
          </cell>
          <cell r="AB209"/>
          <cell r="AC209" t="str">
            <v/>
          </cell>
          <cell r="AD209"/>
          <cell r="AE209" t="str">
            <v>Oui</v>
          </cell>
          <cell r="AF209" t="str">
            <v>Oui</v>
          </cell>
          <cell r="AG209" t="str">
            <v>Oui</v>
          </cell>
          <cell r="AH209">
            <v>44958</v>
          </cell>
          <cell r="AI209" t="str">
            <v>D</v>
          </cell>
          <cell r="AJ209">
            <v>197</v>
          </cell>
          <cell r="AK209" t="str">
            <v>D</v>
          </cell>
          <cell r="AL209">
            <v>33</v>
          </cell>
          <cell r="AM209" t="str">
            <v>D</v>
          </cell>
          <cell r="AN209" t="str">
            <v/>
          </cell>
          <cell r="AO209" t="str">
            <v>SAPHE</v>
          </cell>
          <cell r="AP209" t="str">
            <v>NF / SAPHE / Energie D = 197 ; CO2 D = 33</v>
          </cell>
        </row>
        <row r="210">
          <cell r="C210" t="str">
            <v>10177</v>
          </cell>
          <cell r="D210">
            <v>1017</v>
          </cell>
          <cell r="E210" t="str">
            <v>18/26 BOULEVARD DE GRENELLE</v>
          </cell>
          <cell r="F210" t="str">
            <v>75015</v>
          </cell>
          <cell r="G210" t="str">
            <v>PARIS</v>
          </cell>
          <cell r="H210" t="str">
            <v>Entre 1948 et 1988</v>
          </cell>
          <cell r="I210">
            <v>7</v>
          </cell>
          <cell r="J210" t="str">
            <v>1 pièce</v>
          </cell>
          <cell r="K210" t="str">
            <v>24</v>
          </cell>
          <cell r="L210" t="str">
            <v>1</v>
          </cell>
          <cell r="M210">
            <v>33</v>
          </cell>
          <cell r="N210" t="str">
            <v>Inférieur à 40m²</v>
          </cell>
          <cell r="O210" t="str">
            <v>Occupé</v>
          </cell>
          <cell r="P210" t="str">
            <v>REZGUAOUI Sara</v>
          </cell>
          <cell r="Q210">
            <v>44610</v>
          </cell>
          <cell r="R210">
            <v>44610</v>
          </cell>
          <cell r="S210">
            <v>46800</v>
          </cell>
          <cell r="T210" t="str">
            <v xml:space="preserve"> </v>
          </cell>
          <cell r="U210" t="str">
            <v>HABITATION Loi 89</v>
          </cell>
          <cell r="V210"/>
          <cell r="W210"/>
          <cell r="X210"/>
          <cell r="Y210">
            <v>10604.64</v>
          </cell>
          <cell r="Z210">
            <v>321.35272727272724</v>
          </cell>
          <cell r="AA210" t="str">
            <v>n/a</v>
          </cell>
          <cell r="AB210"/>
          <cell r="AC210" t="str">
            <v/>
          </cell>
          <cell r="AD210"/>
          <cell r="AE210" t="str">
            <v>Oui</v>
          </cell>
          <cell r="AF210" t="str">
            <v>Oui</v>
          </cell>
          <cell r="AG210" t="str">
            <v>Oui</v>
          </cell>
          <cell r="AH210">
            <v>44818</v>
          </cell>
          <cell r="AI210" t="str">
            <v>C</v>
          </cell>
          <cell r="AJ210">
            <v>162</v>
          </cell>
          <cell r="AK210" t="str">
            <v>C</v>
          </cell>
          <cell r="AL210">
            <v>27</v>
          </cell>
          <cell r="AM210" t="str">
            <v>C</v>
          </cell>
          <cell r="AN210" t="str">
            <v/>
          </cell>
          <cell r="AO210" t="str">
            <v>SAPHE</v>
          </cell>
          <cell r="AP210" t="str">
            <v>NF / SAPHE / Energie C = 162 ; CO2 C = 27</v>
          </cell>
        </row>
        <row r="211">
          <cell r="C211" t="str">
            <v>10179</v>
          </cell>
          <cell r="D211">
            <v>1017</v>
          </cell>
          <cell r="E211" t="str">
            <v>18/26 BOULEVARD DE GRENELLE</v>
          </cell>
          <cell r="F211" t="str">
            <v>75015</v>
          </cell>
          <cell r="G211" t="str">
            <v>PARIS</v>
          </cell>
          <cell r="H211" t="str">
            <v>Entre 1948 et 1988</v>
          </cell>
          <cell r="I211">
            <v>9</v>
          </cell>
          <cell r="J211" t="str">
            <v>3 pièces</v>
          </cell>
          <cell r="K211" t="str">
            <v>24</v>
          </cell>
          <cell r="L211" t="str">
            <v>2</v>
          </cell>
          <cell r="M211">
            <v>89</v>
          </cell>
          <cell r="N211" t="str">
            <v>Supérieur à plus de 80m²</v>
          </cell>
          <cell r="O211" t="str">
            <v>Disponible</v>
          </cell>
          <cell r="P211" t="str">
            <v/>
          </cell>
          <cell r="Q211" t="str">
            <v xml:space="preserve"> </v>
          </cell>
          <cell r="R211" t="str">
            <v xml:space="preserve"> </v>
          </cell>
          <cell r="S211" t="str">
            <v xml:space="preserve"> </v>
          </cell>
          <cell r="T211" t="str">
            <v xml:space="preserve"> </v>
          </cell>
          <cell r="U211" t="str">
            <v xml:space="preserve"> </v>
          </cell>
          <cell r="V211"/>
          <cell r="W211"/>
          <cell r="X211"/>
          <cell r="Y211">
            <v>28622.400000000001</v>
          </cell>
          <cell r="Z211">
            <v>321.60000000000002</v>
          </cell>
          <cell r="AA211" t="str">
            <v>n/a</v>
          </cell>
          <cell r="AB211"/>
          <cell r="AC211" t="str">
            <v/>
          </cell>
          <cell r="AD211"/>
          <cell r="AE211" t="str">
            <v>Oui</v>
          </cell>
          <cell r="AF211" t="str">
            <v>Oui</v>
          </cell>
          <cell r="AG211" t="str">
            <v>Oui</v>
          </cell>
          <cell r="AH211">
            <v>44967</v>
          </cell>
          <cell r="AI211" t="str">
            <v>C</v>
          </cell>
          <cell r="AJ211">
            <v>142</v>
          </cell>
          <cell r="AK211" t="str">
            <v>C</v>
          </cell>
          <cell r="AL211">
            <v>24</v>
          </cell>
          <cell r="AM211" t="str">
            <v>C</v>
          </cell>
          <cell r="AN211" t="str">
            <v/>
          </cell>
          <cell r="AO211" t="str">
            <v>SAPHE</v>
          </cell>
          <cell r="AP211" t="str">
            <v>NF / SAPHE / Energie C = 142 ; CO2 C = 24</v>
          </cell>
        </row>
        <row r="212">
          <cell r="C212" t="str">
            <v>101710</v>
          </cell>
          <cell r="D212">
            <v>1017</v>
          </cell>
          <cell r="E212" t="str">
            <v>18/26 BOULEVARD DE GRENELLE</v>
          </cell>
          <cell r="F212" t="str">
            <v>75015</v>
          </cell>
          <cell r="G212" t="str">
            <v>PARIS</v>
          </cell>
          <cell r="H212" t="str">
            <v>Entre 1948 et 1988</v>
          </cell>
          <cell r="I212">
            <v>10</v>
          </cell>
          <cell r="J212" t="str">
            <v>3 pièces</v>
          </cell>
          <cell r="K212" t="str">
            <v>24</v>
          </cell>
          <cell r="L212" t="str">
            <v>2</v>
          </cell>
          <cell r="M212">
            <v>77</v>
          </cell>
          <cell r="N212" t="str">
            <v>Entre et 40m² et 80m²</v>
          </cell>
          <cell r="O212" t="str">
            <v>Occupé</v>
          </cell>
          <cell r="P212" t="str">
            <v>ALLOUCHE Philippe &amp; SYLVIE</v>
          </cell>
          <cell r="Q212">
            <v>44103</v>
          </cell>
          <cell r="R212">
            <v>44103</v>
          </cell>
          <cell r="S212">
            <v>46293</v>
          </cell>
          <cell r="T212" t="str">
            <v xml:space="preserve"> </v>
          </cell>
          <cell r="U212" t="str">
            <v>HABITATION Loi 89</v>
          </cell>
          <cell r="V212"/>
          <cell r="W212"/>
          <cell r="X212"/>
          <cell r="Y212">
            <v>22831.200000000001</v>
          </cell>
          <cell r="Z212">
            <v>296.5090909090909</v>
          </cell>
          <cell r="AA212" t="str">
            <v>n/a</v>
          </cell>
          <cell r="AB212"/>
          <cell r="AC212" t="str">
            <v/>
          </cell>
          <cell r="AD212"/>
          <cell r="AE212" t="str">
            <v>Oui</v>
          </cell>
          <cell r="AF212" t="str">
            <v>Oui</v>
          </cell>
          <cell r="AG212" t="str">
            <v>Oui</v>
          </cell>
          <cell r="AH212">
            <v>44957</v>
          </cell>
          <cell r="AI212" t="str">
            <v>C</v>
          </cell>
          <cell r="AJ212">
            <v>156</v>
          </cell>
          <cell r="AK212" t="str">
            <v>C</v>
          </cell>
          <cell r="AL212">
            <v>26</v>
          </cell>
          <cell r="AM212" t="str">
            <v>C</v>
          </cell>
          <cell r="AN212" t="str">
            <v/>
          </cell>
          <cell r="AO212" t="str">
            <v>SAPHE</v>
          </cell>
          <cell r="AP212" t="str">
            <v>NF / SAPHE / Energie C = 156 ; CO2 C = 26</v>
          </cell>
        </row>
        <row r="213">
          <cell r="C213" t="str">
            <v>101711</v>
          </cell>
          <cell r="D213">
            <v>1017</v>
          </cell>
          <cell r="E213" t="str">
            <v>18/26 BOULEVARD DE GRENELLE</v>
          </cell>
          <cell r="F213" t="str">
            <v>75015</v>
          </cell>
          <cell r="G213" t="str">
            <v>PARIS</v>
          </cell>
          <cell r="H213" t="str">
            <v>Entre 1948 et 1988</v>
          </cell>
          <cell r="I213">
            <v>11</v>
          </cell>
          <cell r="J213" t="str">
            <v>1 pièce</v>
          </cell>
          <cell r="K213" t="str">
            <v>24</v>
          </cell>
          <cell r="L213" t="str">
            <v>2</v>
          </cell>
          <cell r="M213">
            <v>33</v>
          </cell>
          <cell r="N213" t="str">
            <v>Inférieur à 40m²</v>
          </cell>
          <cell r="O213" t="str">
            <v>Occupé</v>
          </cell>
          <cell r="P213" t="str">
            <v>HUAULT Charlotte</v>
          </cell>
          <cell r="Q213">
            <v>44645</v>
          </cell>
          <cell r="R213">
            <v>44645</v>
          </cell>
          <cell r="S213">
            <v>46836</v>
          </cell>
          <cell r="T213" t="str">
            <v xml:space="preserve"> </v>
          </cell>
          <cell r="U213" t="str">
            <v>HABITATION Loi 89</v>
          </cell>
          <cell r="V213"/>
          <cell r="W213"/>
          <cell r="X213"/>
          <cell r="Y213">
            <v>10698.48</v>
          </cell>
          <cell r="Z213">
            <v>324.19636363636363</v>
          </cell>
          <cell r="AA213" t="str">
            <v>n/a</v>
          </cell>
          <cell r="AB213"/>
          <cell r="AC213" t="str">
            <v/>
          </cell>
          <cell r="AD213"/>
          <cell r="AE213" t="str">
            <v>Oui</v>
          </cell>
          <cell r="AF213" t="str">
            <v>Non</v>
          </cell>
          <cell r="AG213" t="str">
            <v>Oui</v>
          </cell>
          <cell r="AH213">
            <v>44531</v>
          </cell>
          <cell r="AI213" t="str">
            <v>C</v>
          </cell>
          <cell r="AJ213">
            <v>158</v>
          </cell>
          <cell r="AK213" t="str">
            <v>C</v>
          </cell>
          <cell r="AL213">
            <v>21</v>
          </cell>
          <cell r="AM213" t="str">
            <v>C</v>
          </cell>
          <cell r="AN213" t="str">
            <v/>
          </cell>
          <cell r="AO213" t="str">
            <v>DEFIM</v>
          </cell>
          <cell r="AP213" t="str">
            <v>NF / DEFIM / Energie C = 158 ; CO2 C = 21</v>
          </cell>
        </row>
        <row r="214">
          <cell r="C214" t="str">
            <v>101712</v>
          </cell>
          <cell r="D214">
            <v>1017</v>
          </cell>
          <cell r="E214" t="str">
            <v>18/26 BOULEVARD DE GRENELLE</v>
          </cell>
          <cell r="F214" t="str">
            <v>75015</v>
          </cell>
          <cell r="G214" t="str">
            <v>PARIS</v>
          </cell>
          <cell r="H214" t="str">
            <v>Entre 1948 et 1988</v>
          </cell>
          <cell r="I214">
            <v>12</v>
          </cell>
          <cell r="J214" t="str">
            <v>1 pièce</v>
          </cell>
          <cell r="K214" t="str">
            <v>24</v>
          </cell>
          <cell r="L214" t="str">
            <v>2</v>
          </cell>
          <cell r="M214">
            <v>33</v>
          </cell>
          <cell r="N214" t="str">
            <v>Inférieur à 40m²</v>
          </cell>
          <cell r="O214" t="str">
            <v>Occupé</v>
          </cell>
          <cell r="P214" t="str">
            <v>SIBENALI HAMZA</v>
          </cell>
          <cell r="Q214">
            <v>43619</v>
          </cell>
          <cell r="R214">
            <v>43619</v>
          </cell>
          <cell r="S214">
            <v>45810</v>
          </cell>
          <cell r="T214" t="str">
            <v xml:space="preserve"> </v>
          </cell>
          <cell r="U214" t="str">
            <v>HABITATION Loi 89</v>
          </cell>
          <cell r="V214"/>
          <cell r="W214"/>
          <cell r="X214"/>
          <cell r="Y214">
            <v>11454.84</v>
          </cell>
          <cell r="Z214">
            <v>347.11636363636364</v>
          </cell>
          <cell r="AA214" t="str">
            <v>n/a</v>
          </cell>
          <cell r="AB214"/>
          <cell r="AC214" t="str">
            <v/>
          </cell>
          <cell r="AD214"/>
          <cell r="AE214" t="str">
            <v>Oui</v>
          </cell>
          <cell r="AF214" t="str">
            <v>Oui</v>
          </cell>
          <cell r="AG214" t="str">
            <v>Oui</v>
          </cell>
          <cell r="AH214">
            <v>44931</v>
          </cell>
          <cell r="AI214" t="str">
            <v>D</v>
          </cell>
          <cell r="AJ214">
            <v>224</v>
          </cell>
          <cell r="AK214" t="str">
            <v>D</v>
          </cell>
          <cell r="AL214">
            <v>37</v>
          </cell>
          <cell r="AM214" t="str">
            <v>D</v>
          </cell>
          <cell r="AN214" t="str">
            <v/>
          </cell>
          <cell r="AO214" t="str">
            <v>SAPHE</v>
          </cell>
          <cell r="AP214" t="str">
            <v>NF / SAPHE / Energie D = 224 ; CO2 D = 37</v>
          </cell>
        </row>
        <row r="215">
          <cell r="C215" t="str">
            <v>101714</v>
          </cell>
          <cell r="D215">
            <v>1017</v>
          </cell>
          <cell r="E215" t="str">
            <v>18/26 BOULEVARD DE GRENELLE</v>
          </cell>
          <cell r="F215" t="str">
            <v>75015</v>
          </cell>
          <cell r="G215" t="str">
            <v>PARIS</v>
          </cell>
          <cell r="H215" t="str">
            <v>Entre 1948 et 1988</v>
          </cell>
          <cell r="I215">
            <v>14</v>
          </cell>
          <cell r="J215" t="str">
            <v>3 pièces</v>
          </cell>
          <cell r="K215" t="str">
            <v>24</v>
          </cell>
          <cell r="L215" t="str">
            <v>3</v>
          </cell>
          <cell r="M215">
            <v>87.1</v>
          </cell>
          <cell r="N215" t="str">
            <v>Supérieur à plus de 80m²</v>
          </cell>
          <cell r="O215" t="str">
            <v>Disponible</v>
          </cell>
          <cell r="P215" t="str">
            <v/>
          </cell>
          <cell r="Q215" t="str">
            <v xml:space="preserve"> </v>
          </cell>
          <cell r="R215" t="str">
            <v xml:space="preserve"> </v>
          </cell>
          <cell r="S215" t="str">
            <v xml:space="preserve"> </v>
          </cell>
          <cell r="T215" t="str">
            <v xml:space="preserve"> </v>
          </cell>
          <cell r="U215" t="str">
            <v xml:space="preserve"> </v>
          </cell>
          <cell r="V215"/>
          <cell r="W215"/>
          <cell r="X215"/>
          <cell r="Y215">
            <v>26966.159999999996</v>
          </cell>
          <cell r="Z215">
            <v>309.59999999999997</v>
          </cell>
          <cell r="AA215" t="str">
            <v>n/a</v>
          </cell>
          <cell r="AB215"/>
          <cell r="AC215" t="str">
            <v/>
          </cell>
          <cell r="AD215"/>
          <cell r="AE215" t="str">
            <v>Oui</v>
          </cell>
          <cell r="AF215" t="str">
            <v>Oui</v>
          </cell>
          <cell r="AG215" t="str">
            <v>Oui</v>
          </cell>
          <cell r="AH215">
            <v>45404</v>
          </cell>
          <cell r="AI215" t="str">
            <v>C</v>
          </cell>
          <cell r="AJ215">
            <v>143</v>
          </cell>
          <cell r="AK215" t="str">
            <v>C</v>
          </cell>
          <cell r="AL215">
            <v>25</v>
          </cell>
          <cell r="AM215" t="str">
            <v>C</v>
          </cell>
          <cell r="AN215" t="str">
            <v/>
          </cell>
          <cell r="AO215" t="str">
            <v>SAPHE</v>
          </cell>
          <cell r="AP215" t="str">
            <v>NF / SAPHE / Energie C = 143 ; CO2 C = 25</v>
          </cell>
        </row>
        <row r="216">
          <cell r="C216" t="str">
            <v>101715</v>
          </cell>
          <cell r="D216">
            <v>1017</v>
          </cell>
          <cell r="E216" t="str">
            <v>18/26 BOULEVARD DE GRENELLE</v>
          </cell>
          <cell r="F216" t="str">
            <v>75015</v>
          </cell>
          <cell r="G216" t="str">
            <v>PARIS</v>
          </cell>
          <cell r="H216" t="str">
            <v>Entre 1948 et 1988</v>
          </cell>
          <cell r="I216">
            <v>15</v>
          </cell>
          <cell r="J216" t="str">
            <v>3 pièces</v>
          </cell>
          <cell r="K216" t="str">
            <v>24</v>
          </cell>
          <cell r="L216" t="str">
            <v>3</v>
          </cell>
          <cell r="M216">
            <v>77</v>
          </cell>
          <cell r="N216" t="str">
            <v>Entre et 40m² et 80m²</v>
          </cell>
          <cell r="O216" t="str">
            <v>Disponible</v>
          </cell>
          <cell r="P216" t="str">
            <v/>
          </cell>
          <cell r="Q216" t="str">
            <v xml:space="preserve"> </v>
          </cell>
          <cell r="R216" t="str">
            <v xml:space="preserve"> </v>
          </cell>
          <cell r="S216" t="str">
            <v xml:space="preserve"> </v>
          </cell>
          <cell r="T216" t="str">
            <v xml:space="preserve"> </v>
          </cell>
          <cell r="U216" t="str">
            <v xml:space="preserve"> </v>
          </cell>
          <cell r="V216"/>
          <cell r="W216"/>
          <cell r="X216"/>
          <cell r="Y216">
            <v>24763.199999999997</v>
          </cell>
          <cell r="Z216">
            <v>321.59999999999997</v>
          </cell>
          <cell r="AA216" t="str">
            <v>n/a</v>
          </cell>
          <cell r="AB216"/>
          <cell r="AC216" t="str">
            <v/>
          </cell>
          <cell r="AD216"/>
          <cell r="AE216" t="str">
            <v>Oui</v>
          </cell>
          <cell r="AF216" t="str">
            <v>Oui</v>
          </cell>
          <cell r="AG216" t="str">
            <v>Oui</v>
          </cell>
          <cell r="AH216">
            <v>45404</v>
          </cell>
          <cell r="AI216" t="str">
            <v>D</v>
          </cell>
          <cell r="AJ216">
            <v>187</v>
          </cell>
          <cell r="AK216" t="str">
            <v>D</v>
          </cell>
          <cell r="AL216">
            <v>33</v>
          </cell>
          <cell r="AM216" t="str">
            <v>D</v>
          </cell>
          <cell r="AN216" t="str">
            <v/>
          </cell>
          <cell r="AO216" t="str">
            <v>SAPHE</v>
          </cell>
          <cell r="AP216" t="str">
            <v>NF / SAPHE / Energie D = 187 ; CO2 D = 33</v>
          </cell>
        </row>
        <row r="217">
          <cell r="C217" t="str">
            <v>101716</v>
          </cell>
          <cell r="D217">
            <v>1017</v>
          </cell>
          <cell r="E217" t="str">
            <v>18/26 BOULEVARD DE GRENELLE</v>
          </cell>
          <cell r="F217" t="str">
            <v>75015</v>
          </cell>
          <cell r="G217" t="str">
            <v>PARIS</v>
          </cell>
          <cell r="H217" t="str">
            <v>Entre 1948 et 1988</v>
          </cell>
          <cell r="I217">
            <v>16</v>
          </cell>
          <cell r="J217" t="str">
            <v>1 pièce</v>
          </cell>
          <cell r="K217" t="str">
            <v>24</v>
          </cell>
          <cell r="L217" t="str">
            <v>3</v>
          </cell>
          <cell r="M217">
            <v>33</v>
          </cell>
          <cell r="N217" t="str">
            <v>Inférieur à 40m²</v>
          </cell>
          <cell r="O217" t="str">
            <v>Occupé</v>
          </cell>
          <cell r="P217" t="str">
            <v>AZOULAY Anaelle</v>
          </cell>
          <cell r="Q217">
            <v>44599</v>
          </cell>
          <cell r="R217">
            <v>44599</v>
          </cell>
          <cell r="S217">
            <v>46789</v>
          </cell>
          <cell r="T217" t="str">
            <v xml:space="preserve"> </v>
          </cell>
          <cell r="U217" t="str">
            <v>HABITATION Loi 89</v>
          </cell>
          <cell r="V217"/>
          <cell r="W217"/>
          <cell r="X217"/>
          <cell r="Y217">
            <v>11941.56</v>
          </cell>
          <cell r="Z217">
            <v>361.86545454545455</v>
          </cell>
          <cell r="AA217" t="str">
            <v>n/a</v>
          </cell>
          <cell r="AB217"/>
          <cell r="AC217" t="str">
            <v/>
          </cell>
          <cell r="AD217"/>
          <cell r="AE217" t="str">
            <v>Oui</v>
          </cell>
          <cell r="AF217" t="str">
            <v>Oui</v>
          </cell>
          <cell r="AG217" t="str">
            <v>Oui</v>
          </cell>
          <cell r="AH217">
            <v>44497</v>
          </cell>
          <cell r="AI217" t="str">
            <v>C</v>
          </cell>
          <cell r="AJ217">
            <v>169</v>
          </cell>
          <cell r="AK217" t="str">
            <v>C</v>
          </cell>
          <cell r="AL217">
            <v>22</v>
          </cell>
          <cell r="AM217" t="str">
            <v>C</v>
          </cell>
          <cell r="AN217" t="str">
            <v/>
          </cell>
          <cell r="AO217" t="str">
            <v>DEFIM</v>
          </cell>
          <cell r="AP217" t="str">
            <v>NF / DEFIM / Energie C = 169 ; CO2 C = 22</v>
          </cell>
        </row>
        <row r="218">
          <cell r="C218" t="str">
            <v>101717</v>
          </cell>
          <cell r="D218">
            <v>1017</v>
          </cell>
          <cell r="E218" t="str">
            <v>18/26 BOULEVARD DE GRENELLE</v>
          </cell>
          <cell r="F218" t="str">
            <v>75015</v>
          </cell>
          <cell r="G218" t="str">
            <v>PARIS</v>
          </cell>
          <cell r="H218" t="str">
            <v>Entre 1948 et 1988</v>
          </cell>
          <cell r="I218">
            <v>17</v>
          </cell>
          <cell r="J218" t="str">
            <v>1 pièce</v>
          </cell>
          <cell r="K218" t="str">
            <v>24</v>
          </cell>
          <cell r="L218" t="str">
            <v>3</v>
          </cell>
          <cell r="M218">
            <v>33</v>
          </cell>
          <cell r="N218" t="str">
            <v>Inférieur à 40m²</v>
          </cell>
          <cell r="O218" t="str">
            <v>Disponible</v>
          </cell>
          <cell r="P218" t="str">
            <v/>
          </cell>
          <cell r="Q218" t="str">
            <v xml:space="preserve"> </v>
          </cell>
          <cell r="R218" t="str">
            <v xml:space="preserve"> </v>
          </cell>
          <cell r="S218" t="str">
            <v xml:space="preserve"> </v>
          </cell>
          <cell r="T218" t="str">
            <v xml:space="preserve"> </v>
          </cell>
          <cell r="U218" t="str">
            <v xml:space="preserve"> </v>
          </cell>
          <cell r="V218"/>
          <cell r="W218"/>
          <cell r="X218"/>
          <cell r="Y218">
            <v>12553.199999999999</v>
          </cell>
          <cell r="Z218">
            <v>380.4</v>
          </cell>
          <cell r="AA218" t="str">
            <v>n/a</v>
          </cell>
          <cell r="AB218"/>
          <cell r="AC218" t="str">
            <v/>
          </cell>
          <cell r="AD218"/>
          <cell r="AE218" t="str">
            <v>Oui</v>
          </cell>
          <cell r="AF218" t="str">
            <v>Oui</v>
          </cell>
          <cell r="AG218" t="str">
            <v>Oui</v>
          </cell>
          <cell r="AH218">
            <v>44932</v>
          </cell>
          <cell r="AI218" t="str">
            <v>D</v>
          </cell>
          <cell r="AJ218">
            <v>222</v>
          </cell>
          <cell r="AK218" t="str">
            <v>D</v>
          </cell>
          <cell r="AL218">
            <v>37</v>
          </cell>
          <cell r="AM218" t="str">
            <v>D</v>
          </cell>
          <cell r="AN218" t="str">
            <v/>
          </cell>
          <cell r="AO218" t="str">
            <v>SAPHE</v>
          </cell>
          <cell r="AP218" t="str">
            <v>NF / SAPHE / Energie D = 222 ; CO2 D = 37</v>
          </cell>
        </row>
        <row r="219">
          <cell r="C219" t="str">
            <v>101718</v>
          </cell>
          <cell r="D219">
            <v>1017</v>
          </cell>
          <cell r="E219" t="str">
            <v>18/26 BOULEVARD DE GRENELLE</v>
          </cell>
          <cell r="F219" t="str">
            <v>75015</v>
          </cell>
          <cell r="G219" t="str">
            <v>PARIS</v>
          </cell>
          <cell r="H219" t="str">
            <v>Entre 1948 et 1988</v>
          </cell>
          <cell r="I219">
            <v>18</v>
          </cell>
          <cell r="J219" t="str">
            <v>1 pièce</v>
          </cell>
          <cell r="K219" t="str">
            <v>24</v>
          </cell>
          <cell r="L219" t="str">
            <v>3</v>
          </cell>
          <cell r="M219">
            <v>31</v>
          </cell>
          <cell r="N219" t="str">
            <v>Inférieur à 40m²</v>
          </cell>
          <cell r="O219" t="str">
            <v>Occupé</v>
          </cell>
          <cell r="P219" t="str">
            <v>PIERRE Laetitia</v>
          </cell>
          <cell r="Q219">
            <v>44468</v>
          </cell>
          <cell r="R219">
            <v>44468</v>
          </cell>
          <cell r="S219">
            <v>46658</v>
          </cell>
          <cell r="T219" t="str">
            <v xml:space="preserve"> </v>
          </cell>
          <cell r="U219" t="str">
            <v>HABITATION Loi 89</v>
          </cell>
          <cell r="V219"/>
          <cell r="W219"/>
          <cell r="X219"/>
          <cell r="Y219">
            <v>10057.44</v>
          </cell>
          <cell r="Z219">
            <v>324.43354838709678</v>
          </cell>
          <cell r="AA219" t="str">
            <v>n/a</v>
          </cell>
          <cell r="AB219"/>
          <cell r="AC219" t="str">
            <v/>
          </cell>
          <cell r="AD219"/>
          <cell r="AE219" t="str">
            <v>Oui</v>
          </cell>
          <cell r="AF219" t="str">
            <v>Oui</v>
          </cell>
          <cell r="AG219" t="str">
            <v>Oui</v>
          </cell>
          <cell r="AH219">
            <v>44399</v>
          </cell>
          <cell r="AI219" t="str">
            <v>C</v>
          </cell>
          <cell r="AJ219">
            <v>130</v>
          </cell>
          <cell r="AK219" t="str">
            <v>C</v>
          </cell>
          <cell r="AL219">
            <v>18</v>
          </cell>
          <cell r="AM219" t="str">
            <v>C</v>
          </cell>
          <cell r="AN219" t="str">
            <v/>
          </cell>
          <cell r="AO219" t="str">
            <v>DEFIM</v>
          </cell>
          <cell r="AP219" t="str">
            <v>NF / DEFIM / Energie C = 130 ; CO2 C = 18</v>
          </cell>
        </row>
        <row r="220">
          <cell r="C220" t="str">
            <v>101719</v>
          </cell>
          <cell r="D220">
            <v>1017</v>
          </cell>
          <cell r="E220" t="str">
            <v>18/26 BOULEVARD DE GRENELLE</v>
          </cell>
          <cell r="F220" t="str">
            <v>75015</v>
          </cell>
          <cell r="G220" t="str">
            <v>PARIS</v>
          </cell>
          <cell r="H220" t="str">
            <v>Entre 1948 et 1988</v>
          </cell>
          <cell r="I220">
            <v>19</v>
          </cell>
          <cell r="J220" t="str">
            <v>1 pièce</v>
          </cell>
          <cell r="K220" t="str">
            <v>24</v>
          </cell>
          <cell r="L220" t="str">
            <v>3</v>
          </cell>
          <cell r="M220">
            <v>30</v>
          </cell>
          <cell r="N220" t="str">
            <v>Inférieur à 40m²</v>
          </cell>
          <cell r="O220" t="str">
            <v>Occupé</v>
          </cell>
          <cell r="P220" t="str">
            <v>LEPEU Thomas</v>
          </cell>
          <cell r="Q220">
            <v>45364</v>
          </cell>
          <cell r="R220">
            <v>45364</v>
          </cell>
          <cell r="S220">
            <v>47554</v>
          </cell>
          <cell r="T220" t="str">
            <v xml:space="preserve"> </v>
          </cell>
          <cell r="U220" t="str">
            <v>HABITATION Loi 89</v>
          </cell>
          <cell r="V220"/>
          <cell r="W220"/>
          <cell r="X220"/>
          <cell r="Y220">
            <v>11412</v>
          </cell>
          <cell r="Z220">
            <v>380.4</v>
          </cell>
          <cell r="AA220" t="str">
            <v>n/a</v>
          </cell>
          <cell r="AB220"/>
          <cell r="AC220" t="str">
            <v/>
          </cell>
          <cell r="AD220"/>
          <cell r="AE220" t="str">
            <v>Oui</v>
          </cell>
          <cell r="AF220" t="str">
            <v>Oui</v>
          </cell>
          <cell r="AG220" t="str">
            <v>Oui</v>
          </cell>
          <cell r="AH220">
            <v>44813</v>
          </cell>
          <cell r="AI220" t="str">
            <v>D</v>
          </cell>
          <cell r="AJ220">
            <v>191</v>
          </cell>
          <cell r="AK220" t="str">
            <v>D</v>
          </cell>
          <cell r="AL220">
            <v>31</v>
          </cell>
          <cell r="AM220" t="str">
            <v>D</v>
          </cell>
          <cell r="AN220" t="str">
            <v/>
          </cell>
          <cell r="AO220" t="str">
            <v>SAPHE</v>
          </cell>
          <cell r="AP220" t="str">
            <v>NF / SAPHE / Energie D = 191 ; CO2 D = 31</v>
          </cell>
        </row>
        <row r="221">
          <cell r="C221" t="str">
            <v>101720</v>
          </cell>
          <cell r="D221">
            <v>1017</v>
          </cell>
          <cell r="E221" t="str">
            <v>18/26 BOULEVARD DE GRENELLE</v>
          </cell>
          <cell r="F221" t="str">
            <v>75015</v>
          </cell>
          <cell r="G221" t="str">
            <v>PARIS</v>
          </cell>
          <cell r="H221" t="str">
            <v>Entre 1948 et 1988</v>
          </cell>
          <cell r="I221">
            <v>20</v>
          </cell>
          <cell r="J221" t="str">
            <v>1 pièce</v>
          </cell>
          <cell r="K221" t="str">
            <v>24</v>
          </cell>
          <cell r="L221" t="str">
            <v>3</v>
          </cell>
          <cell r="M221">
            <v>33</v>
          </cell>
          <cell r="N221" t="str">
            <v>Inférieur à 40m²</v>
          </cell>
          <cell r="O221" t="str">
            <v>Occupé</v>
          </cell>
          <cell r="P221" t="str">
            <v>ROTOLO Angelo</v>
          </cell>
          <cell r="Q221">
            <v>44266</v>
          </cell>
          <cell r="R221">
            <v>44266</v>
          </cell>
          <cell r="S221">
            <v>46456</v>
          </cell>
          <cell r="T221" t="str">
            <v xml:space="preserve"> </v>
          </cell>
          <cell r="U221" t="str">
            <v>HABITATION Loi 89</v>
          </cell>
          <cell r="V221"/>
          <cell r="W221"/>
          <cell r="X221"/>
          <cell r="Y221">
            <v>12264.36</v>
          </cell>
          <cell r="Z221">
            <v>371.64727272727276</v>
          </cell>
          <cell r="AA221" t="str">
            <v>n/a</v>
          </cell>
          <cell r="AB221"/>
          <cell r="AC221" t="str">
            <v/>
          </cell>
          <cell r="AD221"/>
          <cell r="AE221" t="str">
            <v>Oui</v>
          </cell>
          <cell r="AF221" t="str">
            <v>Oui</v>
          </cell>
          <cell r="AG221" t="str">
            <v>Oui</v>
          </cell>
          <cell r="AH221">
            <v>44935</v>
          </cell>
          <cell r="AI221" t="str">
            <v>D</v>
          </cell>
          <cell r="AJ221">
            <v>220</v>
          </cell>
          <cell r="AK221" t="str">
            <v>D</v>
          </cell>
          <cell r="AL221">
            <v>37</v>
          </cell>
          <cell r="AM221" t="str">
            <v>D</v>
          </cell>
          <cell r="AN221" t="str">
            <v/>
          </cell>
          <cell r="AO221" t="str">
            <v>SAPHE</v>
          </cell>
          <cell r="AP221" t="str">
            <v>NF / SAPHE / Energie D = 220 ; CO2 D = 37</v>
          </cell>
        </row>
        <row r="222">
          <cell r="C222" t="str">
            <v>101721</v>
          </cell>
          <cell r="D222">
            <v>1017</v>
          </cell>
          <cell r="E222" t="str">
            <v>18/26 BOULEVARD DE GRENELLE</v>
          </cell>
          <cell r="F222" t="str">
            <v>75015</v>
          </cell>
          <cell r="G222" t="str">
            <v>PARIS</v>
          </cell>
          <cell r="H222" t="str">
            <v>Entre 1948 et 1988</v>
          </cell>
          <cell r="I222">
            <v>21</v>
          </cell>
          <cell r="J222" t="str">
            <v>3 pièces</v>
          </cell>
          <cell r="K222" t="str">
            <v>24</v>
          </cell>
          <cell r="L222" t="str">
            <v>3</v>
          </cell>
          <cell r="M222">
            <v>80</v>
          </cell>
          <cell r="N222" t="str">
            <v>Entre et 40m² et 80m²</v>
          </cell>
          <cell r="O222" t="str">
            <v>Occupé</v>
          </cell>
          <cell r="P222" t="str">
            <v>DESANTI Jerome &amp; Mme LE CHEVALLIER Mathilde</v>
          </cell>
          <cell r="Q222">
            <v>44596</v>
          </cell>
          <cell r="R222">
            <v>44596</v>
          </cell>
          <cell r="S222">
            <v>46786</v>
          </cell>
          <cell r="T222" t="str">
            <v xml:space="preserve"> </v>
          </cell>
          <cell r="U222" t="str">
            <v>HABITATION Loi 89</v>
          </cell>
          <cell r="V222"/>
          <cell r="W222"/>
          <cell r="X222"/>
          <cell r="Y222">
            <v>22314.84</v>
          </cell>
          <cell r="Z222">
            <v>278.93549999999999</v>
          </cell>
          <cell r="AA222" t="str">
            <v>n/a</v>
          </cell>
          <cell r="AB222"/>
          <cell r="AC222" t="str">
            <v/>
          </cell>
          <cell r="AD222"/>
          <cell r="AE222" t="str">
            <v>Oui</v>
          </cell>
          <cell r="AF222" t="str">
            <v>Non</v>
          </cell>
          <cell r="AG222" t="str">
            <v>Oui</v>
          </cell>
          <cell r="AH222">
            <v>44396</v>
          </cell>
          <cell r="AI222" t="str">
            <v>D</v>
          </cell>
          <cell r="AJ222">
            <v>215</v>
          </cell>
          <cell r="AK222" t="str">
            <v>C</v>
          </cell>
          <cell r="AL222">
            <v>26</v>
          </cell>
          <cell r="AM222" t="str">
            <v>D</v>
          </cell>
          <cell r="AN222" t="str">
            <v/>
          </cell>
          <cell r="AO222" t="str">
            <v>DEFIM</v>
          </cell>
          <cell r="AP222" t="str">
            <v>NF / DEFIM / Energie D = 215 ; CO2 C = 26</v>
          </cell>
        </row>
        <row r="223">
          <cell r="C223" t="str">
            <v>101722</v>
          </cell>
          <cell r="D223">
            <v>1017</v>
          </cell>
          <cell r="E223" t="str">
            <v>18/26 BOULEVARD DE GRENELLE</v>
          </cell>
          <cell r="F223" t="str">
            <v>75015</v>
          </cell>
          <cell r="G223" t="str">
            <v>PARIS</v>
          </cell>
          <cell r="H223" t="str">
            <v>Entre 1948 et 1988</v>
          </cell>
          <cell r="I223">
            <v>22</v>
          </cell>
          <cell r="J223" t="str">
            <v>2 pièces</v>
          </cell>
          <cell r="K223" t="str">
            <v>24</v>
          </cell>
          <cell r="L223" t="str">
            <v>3</v>
          </cell>
          <cell r="M223">
            <v>55</v>
          </cell>
          <cell r="N223" t="str">
            <v>Entre et 40m² et 80m²</v>
          </cell>
          <cell r="O223" t="str">
            <v>Occupé</v>
          </cell>
          <cell r="P223" t="str">
            <v>BOURHLEM Anas &amp; LAHLOU Imane</v>
          </cell>
          <cell r="Q223">
            <v>45159</v>
          </cell>
          <cell r="R223">
            <v>45159</v>
          </cell>
          <cell r="S223">
            <v>47350</v>
          </cell>
          <cell r="T223" t="str">
            <v xml:space="preserve"> </v>
          </cell>
          <cell r="U223" t="str">
            <v>HABITATION Loi 89</v>
          </cell>
          <cell r="V223"/>
          <cell r="W223"/>
          <cell r="X223"/>
          <cell r="Y223">
            <v>16752</v>
          </cell>
          <cell r="Z223">
            <v>304.58181818181816</v>
          </cell>
          <cell r="AA223" t="str">
            <v>n/a</v>
          </cell>
          <cell r="AB223"/>
          <cell r="AC223" t="str">
            <v/>
          </cell>
          <cell r="AD223"/>
          <cell r="AE223" t="str">
            <v>Oui</v>
          </cell>
          <cell r="AF223" t="str">
            <v>Oui</v>
          </cell>
          <cell r="AG223" t="str">
            <v>Oui</v>
          </cell>
          <cell r="AH223">
            <v>44579</v>
          </cell>
          <cell r="AI223" t="str">
            <v>C</v>
          </cell>
          <cell r="AJ223">
            <v>139</v>
          </cell>
          <cell r="AK223" t="str">
            <v>C</v>
          </cell>
          <cell r="AL223">
            <v>20</v>
          </cell>
          <cell r="AM223" t="str">
            <v>C</v>
          </cell>
          <cell r="AN223" t="str">
            <v/>
          </cell>
          <cell r="AO223" t="str">
            <v>DEFIM</v>
          </cell>
          <cell r="AP223" t="str">
            <v>NF / DEFIM / Energie C = 139 ; CO2 C = 20</v>
          </cell>
        </row>
        <row r="224">
          <cell r="C224" t="str">
            <v>101723</v>
          </cell>
          <cell r="D224">
            <v>1017</v>
          </cell>
          <cell r="E224" t="str">
            <v>18/26 BOULEVARD DE GRENELLE</v>
          </cell>
          <cell r="F224" t="str">
            <v>75015</v>
          </cell>
          <cell r="G224" t="str">
            <v>PARIS</v>
          </cell>
          <cell r="H224" t="str">
            <v>Entre 1948 et 1988</v>
          </cell>
          <cell r="I224">
            <v>23</v>
          </cell>
          <cell r="J224" t="str">
            <v>1 pièce</v>
          </cell>
          <cell r="K224" t="str">
            <v>24</v>
          </cell>
          <cell r="L224" t="str">
            <v>3</v>
          </cell>
          <cell r="M224">
            <v>50</v>
          </cell>
          <cell r="N224" t="str">
            <v>Entre et 40m² et 80m²</v>
          </cell>
          <cell r="O224" t="str">
            <v>Occupé</v>
          </cell>
          <cell r="P224" t="str">
            <v>RONDET BENJAMIN</v>
          </cell>
          <cell r="Q224">
            <v>43889</v>
          </cell>
          <cell r="R224">
            <v>43889</v>
          </cell>
          <cell r="S224">
            <v>46080</v>
          </cell>
          <cell r="T224" t="str">
            <v xml:space="preserve"> </v>
          </cell>
          <cell r="U224" t="str">
            <v>HABITATION Loi 89</v>
          </cell>
          <cell r="V224"/>
          <cell r="W224"/>
          <cell r="X224"/>
          <cell r="Y224">
            <v>13309.68</v>
          </cell>
          <cell r="Z224">
            <v>266.1936</v>
          </cell>
          <cell r="AA224" t="str">
            <v>n/a</v>
          </cell>
          <cell r="AB224"/>
          <cell r="AC224" t="str">
            <v/>
          </cell>
          <cell r="AD224"/>
          <cell r="AE224" t="str">
            <v>Oui</v>
          </cell>
          <cell r="AF224" t="str">
            <v>Oui</v>
          </cell>
          <cell r="AG224" t="str">
            <v>Oui</v>
          </cell>
          <cell r="AH224">
            <v>44932</v>
          </cell>
          <cell r="AI224" t="str">
            <v>C</v>
          </cell>
          <cell r="AJ224">
            <v>150</v>
          </cell>
          <cell r="AK224" t="str">
            <v>C</v>
          </cell>
          <cell r="AL224">
            <v>25</v>
          </cell>
          <cell r="AM224" t="str">
            <v>C</v>
          </cell>
          <cell r="AN224" t="str">
            <v/>
          </cell>
          <cell r="AO224" t="str">
            <v>SAPHE</v>
          </cell>
          <cell r="AP224" t="str">
            <v>NF / SAPHE / Energie C = 150 ; CO2 C = 25</v>
          </cell>
        </row>
        <row r="225">
          <cell r="C225" t="str">
            <v>101724</v>
          </cell>
          <cell r="D225">
            <v>1017</v>
          </cell>
          <cell r="E225" t="str">
            <v>18/26 BOULEVARD DE GRENELLE</v>
          </cell>
          <cell r="F225" t="str">
            <v>75015</v>
          </cell>
          <cell r="G225" t="str">
            <v>PARIS</v>
          </cell>
          <cell r="H225" t="str">
            <v>Entre 1948 et 1988</v>
          </cell>
          <cell r="I225">
            <v>24</v>
          </cell>
          <cell r="J225" t="str">
            <v>3 pièces</v>
          </cell>
          <cell r="K225" t="str">
            <v>24</v>
          </cell>
          <cell r="L225" t="str">
            <v>4</v>
          </cell>
          <cell r="M225">
            <v>89</v>
          </cell>
          <cell r="N225" t="str">
            <v>Supérieur à plus de 80m²</v>
          </cell>
          <cell r="O225" t="str">
            <v>Occupé</v>
          </cell>
          <cell r="P225" t="str">
            <v>PANHARD Alain</v>
          </cell>
          <cell r="Q225">
            <v>38839</v>
          </cell>
          <cell r="R225">
            <v>43222</v>
          </cell>
          <cell r="S225">
            <v>45413</v>
          </cell>
          <cell r="T225" t="str">
            <v xml:space="preserve"> </v>
          </cell>
          <cell r="U225" t="str">
            <v>HABITATION Loi 89</v>
          </cell>
          <cell r="V225"/>
          <cell r="W225"/>
          <cell r="X225"/>
          <cell r="Y225">
            <v>23998.44</v>
          </cell>
          <cell r="Z225">
            <v>269.64539325842696</v>
          </cell>
          <cell r="AA225" t="str">
            <v>n/a</v>
          </cell>
          <cell r="AB225"/>
          <cell r="AC225" t="str">
            <v/>
          </cell>
          <cell r="AD225"/>
          <cell r="AE225" t="str">
            <v>Oui</v>
          </cell>
          <cell r="AF225" t="str">
            <v>Oui</v>
          </cell>
          <cell r="AG225" t="str">
            <v>Oui</v>
          </cell>
          <cell r="AH225">
            <v>44931</v>
          </cell>
          <cell r="AI225" t="str">
            <v>C</v>
          </cell>
          <cell r="AJ225">
            <v>148</v>
          </cell>
          <cell r="AK225" t="str">
            <v>C</v>
          </cell>
          <cell r="AL225">
            <v>25</v>
          </cell>
          <cell r="AM225" t="str">
            <v>C</v>
          </cell>
          <cell r="AN225" t="str">
            <v/>
          </cell>
          <cell r="AO225" t="str">
            <v>SAPHE</v>
          </cell>
          <cell r="AP225" t="str">
            <v>NF / SAPHE / Energie C = 148 ; CO2 C = 25</v>
          </cell>
        </row>
        <row r="226">
          <cell r="C226" t="str">
            <v>101725</v>
          </cell>
          <cell r="D226">
            <v>1017</v>
          </cell>
          <cell r="E226" t="str">
            <v>18/26 BOULEVARD DE GRENELLE</v>
          </cell>
          <cell r="F226" t="str">
            <v>75015</v>
          </cell>
          <cell r="G226" t="str">
            <v>PARIS</v>
          </cell>
          <cell r="H226" t="str">
            <v>Entre 1948 et 1988</v>
          </cell>
          <cell r="I226">
            <v>25</v>
          </cell>
          <cell r="J226" t="str">
            <v>3 pièces</v>
          </cell>
          <cell r="K226" t="str">
            <v>24</v>
          </cell>
          <cell r="L226" t="str">
            <v>4</v>
          </cell>
          <cell r="M226">
            <v>77</v>
          </cell>
          <cell r="N226" t="str">
            <v>Entre et 40m² et 80m²</v>
          </cell>
          <cell r="O226" t="str">
            <v>Occupé</v>
          </cell>
          <cell r="P226" t="str">
            <v>BOUCARD JACQUELINE</v>
          </cell>
          <cell r="Q226">
            <v>41197</v>
          </cell>
          <cell r="R226">
            <v>43388</v>
          </cell>
          <cell r="S226">
            <v>45579</v>
          </cell>
          <cell r="T226" t="str">
            <v xml:space="preserve"> </v>
          </cell>
          <cell r="U226" t="str">
            <v>HABITATION Loi 89</v>
          </cell>
          <cell r="V226"/>
          <cell r="W226"/>
          <cell r="X226"/>
          <cell r="Y226">
            <v>23506.560000000001</v>
          </cell>
          <cell r="Z226">
            <v>305.28000000000003</v>
          </cell>
          <cell r="AA226" t="str">
            <v>n/a</v>
          </cell>
          <cell r="AB226"/>
          <cell r="AC226" t="str">
            <v/>
          </cell>
          <cell r="AD226"/>
          <cell r="AE226" t="str">
            <v>Oui</v>
          </cell>
          <cell r="AF226" t="str">
            <v>Oui</v>
          </cell>
          <cell r="AG226" t="str">
            <v>Oui</v>
          </cell>
          <cell r="AH226">
            <v>44932</v>
          </cell>
          <cell r="AI226" t="str">
            <v>D</v>
          </cell>
          <cell r="AJ226">
            <v>191</v>
          </cell>
          <cell r="AK226" t="str">
            <v>D</v>
          </cell>
          <cell r="AL226">
            <v>32</v>
          </cell>
          <cell r="AM226" t="str">
            <v>D</v>
          </cell>
          <cell r="AN226" t="str">
            <v/>
          </cell>
          <cell r="AO226" t="str">
            <v>SAPHE</v>
          </cell>
          <cell r="AP226" t="str">
            <v>NF / SAPHE / Energie D = 191 ; CO2 D = 32</v>
          </cell>
        </row>
        <row r="227">
          <cell r="C227" t="str">
            <v>101726</v>
          </cell>
          <cell r="D227">
            <v>1017</v>
          </cell>
          <cell r="E227" t="str">
            <v>18/26 BOULEVARD DE GRENELLE</v>
          </cell>
          <cell r="F227" t="str">
            <v>75015</v>
          </cell>
          <cell r="G227" t="str">
            <v>PARIS</v>
          </cell>
          <cell r="H227" t="str">
            <v>Entre 1948 et 1988</v>
          </cell>
          <cell r="I227">
            <v>26</v>
          </cell>
          <cell r="J227" t="str">
            <v>1 pièce</v>
          </cell>
          <cell r="K227" t="str">
            <v>24</v>
          </cell>
          <cell r="L227" t="str">
            <v>4</v>
          </cell>
          <cell r="M227">
            <v>33</v>
          </cell>
          <cell r="N227" t="str">
            <v>Inférieur à 40m²</v>
          </cell>
          <cell r="O227" t="str">
            <v>Occupé</v>
          </cell>
          <cell r="P227" t="str">
            <v>BEN BRAHIM ANDALOUSSI INES</v>
          </cell>
          <cell r="Q227">
            <v>43476</v>
          </cell>
          <cell r="R227">
            <v>43476</v>
          </cell>
          <cell r="S227">
            <v>45667</v>
          </cell>
          <cell r="T227" t="str">
            <v xml:space="preserve"> </v>
          </cell>
          <cell r="U227" t="str">
            <v>HABITATION Loi 89</v>
          </cell>
          <cell r="V227"/>
          <cell r="W227"/>
          <cell r="X227"/>
          <cell r="Y227">
            <v>13071.96</v>
          </cell>
          <cell r="Z227">
            <v>396.11999999999995</v>
          </cell>
          <cell r="AA227" t="str">
            <v>n/a</v>
          </cell>
          <cell r="AB227"/>
          <cell r="AC227" t="str">
            <v/>
          </cell>
          <cell r="AD227"/>
          <cell r="AE227" t="str">
            <v>Oui</v>
          </cell>
          <cell r="AF227" t="str">
            <v>Oui</v>
          </cell>
          <cell r="AG227" t="str">
            <v>Oui</v>
          </cell>
          <cell r="AH227">
            <v>44938</v>
          </cell>
          <cell r="AI227" t="str">
            <v>D</v>
          </cell>
          <cell r="AJ227">
            <v>235</v>
          </cell>
          <cell r="AK227" t="str">
            <v>D</v>
          </cell>
          <cell r="AL227">
            <v>39</v>
          </cell>
          <cell r="AM227" t="str">
            <v>D</v>
          </cell>
          <cell r="AN227" t="str">
            <v/>
          </cell>
          <cell r="AO227" t="str">
            <v>SAPHE</v>
          </cell>
          <cell r="AP227" t="str">
            <v>NF / SAPHE / Energie D = 235 ; CO2 D = 39</v>
          </cell>
        </row>
        <row r="228">
          <cell r="C228" t="str">
            <v>101727</v>
          </cell>
          <cell r="D228">
            <v>1017</v>
          </cell>
          <cell r="E228" t="str">
            <v>18/26 BOULEVARD DE GRENELLE</v>
          </cell>
          <cell r="F228" t="str">
            <v>75015</v>
          </cell>
          <cell r="G228" t="str">
            <v>PARIS</v>
          </cell>
          <cell r="H228" t="str">
            <v>Entre 1948 et 1988</v>
          </cell>
          <cell r="I228">
            <v>27</v>
          </cell>
          <cell r="J228" t="str">
            <v>1 pièce</v>
          </cell>
          <cell r="K228" t="str">
            <v>24</v>
          </cell>
          <cell r="L228" t="str">
            <v>4</v>
          </cell>
          <cell r="M228">
            <v>33</v>
          </cell>
          <cell r="N228" t="str">
            <v>Inférieur à 40m²</v>
          </cell>
          <cell r="O228" t="str">
            <v>Occupé</v>
          </cell>
          <cell r="P228" t="str">
            <v>VIVES NICOLAS</v>
          </cell>
          <cell r="Q228">
            <v>43756</v>
          </cell>
          <cell r="R228">
            <v>43756</v>
          </cell>
          <cell r="S228">
            <v>45947</v>
          </cell>
          <cell r="T228" t="str">
            <v xml:space="preserve"> </v>
          </cell>
          <cell r="U228" t="str">
            <v>HABITATION Loi 89</v>
          </cell>
          <cell r="V228"/>
          <cell r="W228"/>
          <cell r="X228"/>
          <cell r="Y228">
            <v>11158.8</v>
          </cell>
          <cell r="Z228">
            <v>338.14545454545453</v>
          </cell>
          <cell r="AA228" t="str">
            <v>n/a</v>
          </cell>
          <cell r="AB228"/>
          <cell r="AC228" t="str">
            <v/>
          </cell>
          <cell r="AD228"/>
          <cell r="AE228" t="str">
            <v>Oui</v>
          </cell>
          <cell r="AF228" t="str">
            <v>Oui</v>
          </cell>
          <cell r="AG228" t="str">
            <v>Oui</v>
          </cell>
          <cell r="AH228">
            <v>44935</v>
          </cell>
          <cell r="AI228" t="str">
            <v>D</v>
          </cell>
          <cell r="AJ228">
            <v>226</v>
          </cell>
          <cell r="AK228" t="str">
            <v>D</v>
          </cell>
          <cell r="AL228">
            <v>38</v>
          </cell>
          <cell r="AM228" t="str">
            <v>D</v>
          </cell>
          <cell r="AN228" t="str">
            <v/>
          </cell>
          <cell r="AO228" t="str">
            <v>SAPHE</v>
          </cell>
          <cell r="AP228" t="str">
            <v>NF / SAPHE / Energie D = 226 ; CO2 D = 38</v>
          </cell>
        </row>
        <row r="229">
          <cell r="C229" t="str">
            <v>101728</v>
          </cell>
          <cell r="D229">
            <v>1017</v>
          </cell>
          <cell r="E229" t="str">
            <v>18/26 BOULEVARD DE GRENELLE</v>
          </cell>
          <cell r="F229" t="str">
            <v>75015</v>
          </cell>
          <cell r="G229" t="str">
            <v>PARIS</v>
          </cell>
          <cell r="H229" t="str">
            <v>Entre 1948 et 1988</v>
          </cell>
          <cell r="I229">
            <v>28</v>
          </cell>
          <cell r="J229" t="str">
            <v>1 pièce</v>
          </cell>
          <cell r="K229" t="str">
            <v>24</v>
          </cell>
          <cell r="L229" t="str">
            <v>4</v>
          </cell>
          <cell r="M229">
            <v>31</v>
          </cell>
          <cell r="N229" t="str">
            <v>Inférieur à 40m²</v>
          </cell>
          <cell r="O229" t="str">
            <v>Occupé</v>
          </cell>
          <cell r="P229" t="str">
            <v>KASMI Taha</v>
          </cell>
          <cell r="Q229">
            <v>45243</v>
          </cell>
          <cell r="R229">
            <v>45243</v>
          </cell>
          <cell r="S229">
            <v>47434</v>
          </cell>
          <cell r="T229" t="str">
            <v xml:space="preserve"> </v>
          </cell>
          <cell r="U229" t="str">
            <v>HABITATION Loi 89</v>
          </cell>
          <cell r="V229"/>
          <cell r="W229"/>
          <cell r="X229"/>
          <cell r="Y229">
            <v>11792.4</v>
          </cell>
          <cell r="Z229">
            <v>380.4</v>
          </cell>
          <cell r="AA229" t="str">
            <v>n/a</v>
          </cell>
          <cell r="AB229"/>
          <cell r="AC229" t="str">
            <v/>
          </cell>
          <cell r="AD229"/>
          <cell r="AE229" t="str">
            <v>Oui</v>
          </cell>
          <cell r="AF229" t="str">
            <v>Oui</v>
          </cell>
          <cell r="AG229" t="str">
            <v>Oui</v>
          </cell>
          <cell r="AH229">
            <v>44953</v>
          </cell>
          <cell r="AI229" t="str">
            <v>D</v>
          </cell>
          <cell r="AJ229">
            <v>223</v>
          </cell>
          <cell r="AK229" t="str">
            <v>D</v>
          </cell>
          <cell r="AL229">
            <v>37</v>
          </cell>
          <cell r="AM229" t="str">
            <v>D</v>
          </cell>
          <cell r="AN229" t="str">
            <v/>
          </cell>
          <cell r="AO229" t="str">
            <v>SAPHE</v>
          </cell>
          <cell r="AP229" t="str">
            <v>NF / SAPHE / Energie D = 223 ; CO2 D = 37</v>
          </cell>
        </row>
        <row r="230">
          <cell r="C230" t="str">
            <v>101729</v>
          </cell>
          <cell r="D230">
            <v>1017</v>
          </cell>
          <cell r="E230" t="str">
            <v>18/26 BOULEVARD DE GRENELLE</v>
          </cell>
          <cell r="F230" t="str">
            <v>75015</v>
          </cell>
          <cell r="G230" t="str">
            <v>PARIS</v>
          </cell>
          <cell r="H230" t="str">
            <v>Entre 1948 et 1988</v>
          </cell>
          <cell r="I230">
            <v>29</v>
          </cell>
          <cell r="J230" t="str">
            <v>1 pièce</v>
          </cell>
          <cell r="K230" t="str">
            <v>24B</v>
          </cell>
          <cell r="L230" t="str">
            <v>4</v>
          </cell>
          <cell r="M230">
            <v>30</v>
          </cell>
          <cell r="N230" t="str">
            <v>Inférieur à 40m²</v>
          </cell>
          <cell r="O230" t="str">
            <v>Occupé</v>
          </cell>
          <cell r="P230" t="str">
            <v>CHAN ASHING Noelie</v>
          </cell>
          <cell r="Q230">
            <v>45369</v>
          </cell>
          <cell r="R230">
            <v>45369</v>
          </cell>
          <cell r="S230">
            <v>47559</v>
          </cell>
          <cell r="T230" t="str">
            <v xml:space="preserve"> </v>
          </cell>
          <cell r="U230" t="str">
            <v>HABITATION Loi 89</v>
          </cell>
          <cell r="V230"/>
          <cell r="W230"/>
          <cell r="X230"/>
          <cell r="Y230">
            <v>10296</v>
          </cell>
          <cell r="Z230">
            <v>343.2</v>
          </cell>
          <cell r="AA230" t="str">
            <v>n/a</v>
          </cell>
          <cell r="AB230"/>
          <cell r="AC230" t="str">
            <v/>
          </cell>
          <cell r="AD230"/>
          <cell r="AE230" t="str">
            <v>Oui</v>
          </cell>
          <cell r="AF230" t="str">
            <v>Oui</v>
          </cell>
          <cell r="AG230" t="str">
            <v>Oui</v>
          </cell>
          <cell r="AH230">
            <v>44929</v>
          </cell>
          <cell r="AI230" t="str">
            <v>D</v>
          </cell>
          <cell r="AJ230">
            <v>246</v>
          </cell>
          <cell r="AK230" t="str">
            <v>D</v>
          </cell>
          <cell r="AL230">
            <v>41</v>
          </cell>
          <cell r="AM230" t="str">
            <v>D</v>
          </cell>
          <cell r="AN230" t="str">
            <v/>
          </cell>
          <cell r="AO230" t="str">
            <v>SAPHE</v>
          </cell>
          <cell r="AP230" t="str">
            <v>NF / SAPHE / Energie D = 246 ; CO2 D = 41</v>
          </cell>
        </row>
        <row r="231">
          <cell r="C231" t="str">
            <v>101730</v>
          </cell>
          <cell r="D231">
            <v>1017</v>
          </cell>
          <cell r="E231" t="str">
            <v>18/26 BOULEVARD DE GRENELLE</v>
          </cell>
          <cell r="F231" t="str">
            <v>75015</v>
          </cell>
          <cell r="G231" t="str">
            <v>PARIS</v>
          </cell>
          <cell r="H231" t="str">
            <v>Entre 1948 et 1988</v>
          </cell>
          <cell r="I231">
            <v>30</v>
          </cell>
          <cell r="J231" t="str">
            <v>1 pièce</v>
          </cell>
          <cell r="K231" t="str">
            <v>24B</v>
          </cell>
          <cell r="L231" t="str">
            <v>4</v>
          </cell>
          <cell r="M231">
            <v>33</v>
          </cell>
          <cell r="N231" t="str">
            <v>Inférieur à 40m²</v>
          </cell>
          <cell r="O231" t="str">
            <v>Occupé</v>
          </cell>
          <cell r="P231" t="str">
            <v>JUAREZ BRAVO M. Freancisco &amp; Mme Beatriz</v>
          </cell>
          <cell r="Q231">
            <v>44581</v>
          </cell>
          <cell r="R231">
            <v>44581</v>
          </cell>
          <cell r="S231">
            <v>46771</v>
          </cell>
          <cell r="T231" t="str">
            <v xml:space="preserve"> </v>
          </cell>
          <cell r="U231" t="str">
            <v>HABITATION Loi 89</v>
          </cell>
          <cell r="V231"/>
          <cell r="W231"/>
          <cell r="X231"/>
          <cell r="Y231">
            <v>10993.44</v>
          </cell>
          <cell r="Z231">
            <v>333.13454545454545</v>
          </cell>
          <cell r="AA231" t="str">
            <v>n/a</v>
          </cell>
          <cell r="AB231"/>
          <cell r="AC231" t="str">
            <v/>
          </cell>
          <cell r="AD231"/>
          <cell r="AE231" t="str">
            <v>Oui</v>
          </cell>
          <cell r="AF231" t="str">
            <v>Oui</v>
          </cell>
          <cell r="AG231" t="str">
            <v>Oui</v>
          </cell>
          <cell r="AH231">
            <v>44497</v>
          </cell>
          <cell r="AI231" t="str">
            <v>C</v>
          </cell>
          <cell r="AJ231">
            <v>169</v>
          </cell>
          <cell r="AK231" t="str">
            <v>C</v>
          </cell>
          <cell r="AL231">
            <v>22</v>
          </cell>
          <cell r="AM231" t="str">
            <v>C</v>
          </cell>
          <cell r="AN231" t="str">
            <v/>
          </cell>
          <cell r="AO231" t="str">
            <v>DEFIM</v>
          </cell>
          <cell r="AP231" t="str">
            <v>NF / DEFIM / Energie C = 169 ; CO2 C = 22</v>
          </cell>
        </row>
        <row r="232">
          <cell r="C232" t="str">
            <v>101731</v>
          </cell>
          <cell r="D232">
            <v>1017</v>
          </cell>
          <cell r="E232" t="str">
            <v>18/26 BOULEVARD DE GRENELLE</v>
          </cell>
          <cell r="F232" t="str">
            <v>75015</v>
          </cell>
          <cell r="G232" t="str">
            <v>PARIS</v>
          </cell>
          <cell r="H232" t="str">
            <v>Entre 1948 et 1988</v>
          </cell>
          <cell r="I232">
            <v>31</v>
          </cell>
          <cell r="J232" t="str">
            <v>3 pièces</v>
          </cell>
          <cell r="K232" t="str">
            <v>24B</v>
          </cell>
          <cell r="L232" t="str">
            <v>4</v>
          </cell>
          <cell r="M232">
            <v>80</v>
          </cell>
          <cell r="N232" t="str">
            <v>Entre et 40m² et 80m²</v>
          </cell>
          <cell r="O232" t="str">
            <v>Occupé</v>
          </cell>
          <cell r="P232" t="str">
            <v>USDIN JEAN-PIERRE</v>
          </cell>
          <cell r="Q232">
            <v>42933</v>
          </cell>
          <cell r="R232">
            <v>45124</v>
          </cell>
          <cell r="S232">
            <v>47315</v>
          </cell>
          <cell r="T232" t="str">
            <v xml:space="preserve"> </v>
          </cell>
          <cell r="U232" t="str">
            <v>HABITATION Loi 89</v>
          </cell>
          <cell r="V232"/>
          <cell r="W232"/>
          <cell r="X232"/>
          <cell r="Y232">
            <v>23228.04</v>
          </cell>
          <cell r="Z232">
            <v>290.35050000000001</v>
          </cell>
          <cell r="AA232" t="str">
            <v>n/a</v>
          </cell>
          <cell r="AB232"/>
          <cell r="AC232" t="str">
            <v/>
          </cell>
          <cell r="AD232"/>
          <cell r="AE232" t="str">
            <v>Oui</v>
          </cell>
          <cell r="AF232" t="str">
            <v>Oui</v>
          </cell>
          <cell r="AG232" t="str">
            <v>Oui</v>
          </cell>
          <cell r="AH232">
            <v>44935</v>
          </cell>
          <cell r="AI232" t="str">
            <v>D</v>
          </cell>
          <cell r="AJ232">
            <v>175</v>
          </cell>
          <cell r="AK232" t="str">
            <v>D</v>
          </cell>
          <cell r="AL232">
            <v>30</v>
          </cell>
          <cell r="AM232" t="str">
            <v>D</v>
          </cell>
          <cell r="AN232" t="str">
            <v/>
          </cell>
          <cell r="AO232" t="str">
            <v>SAPHE</v>
          </cell>
          <cell r="AP232" t="str">
            <v>NF / SAPHE / Energie D = 175 ; CO2 D = 30</v>
          </cell>
        </row>
        <row r="233">
          <cell r="C233" t="str">
            <v>101732</v>
          </cell>
          <cell r="D233">
            <v>1017</v>
          </cell>
          <cell r="E233" t="str">
            <v>18/26 BOULEVARD DE GRENELLE</v>
          </cell>
          <cell r="F233" t="str">
            <v>75015</v>
          </cell>
          <cell r="G233" t="str">
            <v>PARIS</v>
          </cell>
          <cell r="H233" t="str">
            <v>Entre 1948 et 1988</v>
          </cell>
          <cell r="I233">
            <v>32</v>
          </cell>
          <cell r="J233" t="str">
            <v>2 pièces</v>
          </cell>
          <cell r="K233" t="str">
            <v>24B</v>
          </cell>
          <cell r="L233" t="str">
            <v>4</v>
          </cell>
          <cell r="M233">
            <v>55</v>
          </cell>
          <cell r="N233" t="str">
            <v>Entre et 40m² et 80m²</v>
          </cell>
          <cell r="O233" t="str">
            <v>Occupé</v>
          </cell>
          <cell r="P233" t="str">
            <v>DREYFUS / LAURET</v>
          </cell>
          <cell r="Q233">
            <v>24869</v>
          </cell>
          <cell r="R233">
            <v>43647</v>
          </cell>
          <cell r="S233">
            <v>45838</v>
          </cell>
          <cell r="T233" t="str">
            <v xml:space="preserve"> </v>
          </cell>
          <cell r="U233" t="str">
            <v>HABITATION Loi 89</v>
          </cell>
          <cell r="V233"/>
          <cell r="W233"/>
          <cell r="X233"/>
          <cell r="Y233">
            <v>13380.6</v>
          </cell>
          <cell r="Z233">
            <v>243.28363636363636</v>
          </cell>
          <cell r="AA233" t="str">
            <v>n/a</v>
          </cell>
          <cell r="AB233"/>
          <cell r="AC233" t="str">
            <v/>
          </cell>
          <cell r="AD233"/>
          <cell r="AE233" t="str">
            <v>Oui</v>
          </cell>
          <cell r="AF233" t="str">
            <v>Oui</v>
          </cell>
          <cell r="AG233" t="str">
            <v>Oui</v>
          </cell>
          <cell r="AH233">
            <v>44957</v>
          </cell>
          <cell r="AI233" t="str">
            <v>D</v>
          </cell>
          <cell r="AJ233">
            <v>179</v>
          </cell>
          <cell r="AK233" t="str">
            <v>D</v>
          </cell>
          <cell r="AL233">
            <v>30</v>
          </cell>
          <cell r="AM233" t="str">
            <v>D</v>
          </cell>
          <cell r="AN233" t="str">
            <v/>
          </cell>
          <cell r="AO233" t="str">
            <v>SAPHE</v>
          </cell>
          <cell r="AP233" t="str">
            <v>NF / SAPHE / Energie D = 179 ; CO2 D = 30</v>
          </cell>
        </row>
        <row r="234">
          <cell r="C234" t="str">
            <v>101733</v>
          </cell>
          <cell r="D234">
            <v>1017</v>
          </cell>
          <cell r="E234" t="str">
            <v>18/26 BOULEVARD DE GRENELLE</v>
          </cell>
          <cell r="F234" t="str">
            <v>75015</v>
          </cell>
          <cell r="G234" t="str">
            <v>PARIS</v>
          </cell>
          <cell r="H234" t="str">
            <v>Entre 1948 et 1988</v>
          </cell>
          <cell r="I234">
            <v>33</v>
          </cell>
          <cell r="J234" t="str">
            <v>1 pièce</v>
          </cell>
          <cell r="K234" t="str">
            <v>24B</v>
          </cell>
          <cell r="L234" t="str">
            <v>4</v>
          </cell>
          <cell r="M234">
            <v>50</v>
          </cell>
          <cell r="N234" t="str">
            <v>Entre et 40m² et 80m²</v>
          </cell>
          <cell r="O234" t="str">
            <v>Occupé</v>
          </cell>
          <cell r="P234" t="str">
            <v>BALIGH Pauline</v>
          </cell>
          <cell r="Q234">
            <v>45173</v>
          </cell>
          <cell r="R234">
            <v>45173</v>
          </cell>
          <cell r="S234">
            <v>47364</v>
          </cell>
          <cell r="T234" t="str">
            <v xml:space="preserve"> </v>
          </cell>
          <cell r="U234" t="str">
            <v>HABITATION Loi 89</v>
          </cell>
          <cell r="V234"/>
          <cell r="W234"/>
          <cell r="X234"/>
          <cell r="Y234">
            <v>12684</v>
          </cell>
          <cell r="Z234">
            <v>253.68</v>
          </cell>
          <cell r="AA234" t="str">
            <v>n/a</v>
          </cell>
          <cell r="AB234"/>
          <cell r="AC234" t="str">
            <v/>
          </cell>
          <cell r="AD234"/>
          <cell r="AE234" t="str">
            <v>Oui</v>
          </cell>
          <cell r="AF234" t="str">
            <v>Oui</v>
          </cell>
          <cell r="AG234" t="str">
            <v>Oui</v>
          </cell>
          <cell r="AH234">
            <v>44749</v>
          </cell>
          <cell r="AI234" t="str">
            <v>D</v>
          </cell>
          <cell r="AJ234">
            <v>203</v>
          </cell>
          <cell r="AK234" t="str">
            <v>D</v>
          </cell>
          <cell r="AL234">
            <v>30</v>
          </cell>
          <cell r="AM234" t="str">
            <v>D</v>
          </cell>
          <cell r="AN234" t="str">
            <v/>
          </cell>
          <cell r="AO234" t="str">
            <v>DEFIM</v>
          </cell>
          <cell r="AP234" t="str">
            <v>NF / DEFIM / Energie D = 203 ; CO2 D = 30</v>
          </cell>
        </row>
        <row r="235">
          <cell r="C235" t="str">
            <v>101734</v>
          </cell>
          <cell r="D235">
            <v>1017</v>
          </cell>
          <cell r="E235" t="str">
            <v>18/26 BOULEVARD DE GRENELLE</v>
          </cell>
          <cell r="F235" t="str">
            <v>75015</v>
          </cell>
          <cell r="G235" t="str">
            <v>PARIS</v>
          </cell>
          <cell r="H235" t="str">
            <v>Entre 1948 et 1988</v>
          </cell>
          <cell r="I235">
            <v>34</v>
          </cell>
          <cell r="J235" t="str">
            <v>3 pièces</v>
          </cell>
          <cell r="K235" t="str">
            <v>24B</v>
          </cell>
          <cell r="L235" t="str">
            <v>5</v>
          </cell>
          <cell r="M235">
            <v>89</v>
          </cell>
          <cell r="N235" t="str">
            <v>Supérieur à plus de 80m²</v>
          </cell>
          <cell r="O235" t="str">
            <v>Occupé</v>
          </cell>
          <cell r="P235" t="str">
            <v>CANTERA MARIA EMMA</v>
          </cell>
          <cell r="Q235">
            <v>43224</v>
          </cell>
          <cell r="R235">
            <v>43224</v>
          </cell>
          <cell r="S235">
            <v>45415</v>
          </cell>
          <cell r="T235" t="str">
            <v xml:space="preserve"> </v>
          </cell>
          <cell r="U235" t="str">
            <v>HABITATION Loi 89</v>
          </cell>
          <cell r="V235"/>
          <cell r="W235"/>
          <cell r="X235"/>
          <cell r="Y235">
            <v>22730.52</v>
          </cell>
          <cell r="Z235">
            <v>255.3991011235955</v>
          </cell>
          <cell r="AA235" t="str">
            <v>n/a</v>
          </cell>
          <cell r="AB235"/>
          <cell r="AC235" t="str">
            <v/>
          </cell>
          <cell r="AD235"/>
          <cell r="AE235" t="str">
            <v>Oui</v>
          </cell>
          <cell r="AF235" t="str">
            <v>Oui</v>
          </cell>
          <cell r="AG235" t="str">
            <v>Oui</v>
          </cell>
          <cell r="AH235">
            <v>44958</v>
          </cell>
          <cell r="AI235" t="str">
            <v>C</v>
          </cell>
          <cell r="AJ235">
            <v>147</v>
          </cell>
          <cell r="AK235" t="str">
            <v>C</v>
          </cell>
          <cell r="AL235">
            <v>25</v>
          </cell>
          <cell r="AM235" t="str">
            <v>C</v>
          </cell>
          <cell r="AN235" t="str">
            <v/>
          </cell>
          <cell r="AO235" t="str">
            <v>SAPHE</v>
          </cell>
          <cell r="AP235" t="str">
            <v>NF / SAPHE / Energie C = 147 ; CO2 C = 25</v>
          </cell>
        </row>
        <row r="236">
          <cell r="C236" t="str">
            <v>101735</v>
          </cell>
          <cell r="D236">
            <v>1017</v>
          </cell>
          <cell r="E236" t="str">
            <v>18/26 BOULEVARD DE GRENELLE</v>
          </cell>
          <cell r="F236" t="str">
            <v>75015</v>
          </cell>
          <cell r="G236" t="str">
            <v>PARIS</v>
          </cell>
          <cell r="H236" t="str">
            <v>Entre 1948 et 1988</v>
          </cell>
          <cell r="I236">
            <v>35</v>
          </cell>
          <cell r="J236" t="str">
            <v>3 pièces</v>
          </cell>
          <cell r="K236" t="str">
            <v>24B</v>
          </cell>
          <cell r="L236" t="str">
            <v>5</v>
          </cell>
          <cell r="M236">
            <v>77</v>
          </cell>
          <cell r="N236" t="str">
            <v>Entre et 40m² et 80m²</v>
          </cell>
          <cell r="O236" t="str">
            <v>Occupé</v>
          </cell>
          <cell r="P236" t="str">
            <v>FILALI ANSARY Mohamed &amp; Baddou Zineb</v>
          </cell>
          <cell r="Q236">
            <v>45009</v>
          </cell>
          <cell r="R236">
            <v>45009</v>
          </cell>
          <cell r="S236">
            <v>47200</v>
          </cell>
          <cell r="T236" t="str">
            <v xml:space="preserve"> </v>
          </cell>
          <cell r="U236" t="str">
            <v>HABITATION Loi 89</v>
          </cell>
          <cell r="V236"/>
          <cell r="W236"/>
          <cell r="X236"/>
          <cell r="Y236">
            <v>24205.919999999998</v>
          </cell>
          <cell r="Z236">
            <v>314.36259740259737</v>
          </cell>
          <cell r="AA236" t="str">
            <v>n/a</v>
          </cell>
          <cell r="AB236"/>
          <cell r="AC236" t="str">
            <v/>
          </cell>
          <cell r="AD236"/>
          <cell r="AE236" t="str">
            <v>Oui</v>
          </cell>
          <cell r="AF236" t="str">
            <v>Oui</v>
          </cell>
          <cell r="AG236" t="str">
            <v>Oui</v>
          </cell>
          <cell r="AH236">
            <v>44995</v>
          </cell>
          <cell r="AI236" t="str">
            <v>C</v>
          </cell>
          <cell r="AJ236">
            <v>147</v>
          </cell>
          <cell r="AK236" t="str">
            <v>C</v>
          </cell>
          <cell r="AL236">
            <v>25</v>
          </cell>
          <cell r="AM236" t="str">
            <v>C</v>
          </cell>
          <cell r="AN236" t="str">
            <v/>
          </cell>
          <cell r="AO236" t="str">
            <v>SAPHE</v>
          </cell>
          <cell r="AP236" t="str">
            <v>NF / SAPHE / Energie C = 147 ; CO2 C = 25</v>
          </cell>
        </row>
        <row r="237">
          <cell r="C237" t="str">
            <v>101736</v>
          </cell>
          <cell r="D237">
            <v>1017</v>
          </cell>
          <cell r="E237" t="str">
            <v>18/26 BOULEVARD DE GRENELLE</v>
          </cell>
          <cell r="F237" t="str">
            <v>75015</v>
          </cell>
          <cell r="G237" t="str">
            <v>PARIS</v>
          </cell>
          <cell r="H237" t="str">
            <v>Entre 1948 et 1988</v>
          </cell>
          <cell r="I237">
            <v>36</v>
          </cell>
          <cell r="J237" t="str">
            <v>1 pièce</v>
          </cell>
          <cell r="K237" t="str">
            <v>24B</v>
          </cell>
          <cell r="L237" t="str">
            <v>5</v>
          </cell>
          <cell r="M237">
            <v>33</v>
          </cell>
          <cell r="N237" t="str">
            <v>Inférieur à 40m²</v>
          </cell>
          <cell r="O237" t="str">
            <v>Occupé</v>
          </cell>
          <cell r="P237" t="str">
            <v>BOUZI Imane</v>
          </cell>
          <cell r="Q237">
            <v>44522</v>
          </cell>
          <cell r="R237">
            <v>44522</v>
          </cell>
          <cell r="S237">
            <v>46712</v>
          </cell>
          <cell r="T237" t="str">
            <v xml:space="preserve"> </v>
          </cell>
          <cell r="U237" t="str">
            <v>HABITATION Loi 89</v>
          </cell>
          <cell r="V237"/>
          <cell r="W237"/>
          <cell r="X237"/>
          <cell r="Y237">
            <v>10989.36</v>
          </cell>
          <cell r="Z237">
            <v>333.01090909090908</v>
          </cell>
          <cell r="AA237" t="str">
            <v>n/a</v>
          </cell>
          <cell r="AB237"/>
          <cell r="AC237" t="str">
            <v/>
          </cell>
          <cell r="AD237"/>
          <cell r="AE237" t="str">
            <v>Oui</v>
          </cell>
          <cell r="AF237" t="str">
            <v>Oui</v>
          </cell>
          <cell r="AG237" t="str">
            <v>Oui</v>
          </cell>
          <cell r="AH237">
            <v>44399</v>
          </cell>
          <cell r="AI237" t="str">
            <v>E</v>
          </cell>
          <cell r="AJ237">
            <v>311</v>
          </cell>
          <cell r="AK237" t="str">
            <v>D</v>
          </cell>
          <cell r="AL237">
            <v>38</v>
          </cell>
          <cell r="AM237" t="str">
            <v>E</v>
          </cell>
          <cell r="AN237" t="str">
            <v>01/01/2034</v>
          </cell>
          <cell r="AO237" t="str">
            <v>DEFIM</v>
          </cell>
          <cell r="AP237" t="str">
            <v>NF / DEFIM / Energie E = 311 ; CO2 D = 38</v>
          </cell>
        </row>
        <row r="238">
          <cell r="C238" t="str">
            <v>101737</v>
          </cell>
          <cell r="D238">
            <v>1017</v>
          </cell>
          <cell r="E238" t="str">
            <v>18/26 BOULEVARD DE GRENELLE</v>
          </cell>
          <cell r="F238" t="str">
            <v>75015</v>
          </cell>
          <cell r="G238" t="str">
            <v>PARIS</v>
          </cell>
          <cell r="H238" t="str">
            <v>Entre 1948 et 1988</v>
          </cell>
          <cell r="I238">
            <v>37</v>
          </cell>
          <cell r="J238" t="str">
            <v>1 pièce</v>
          </cell>
          <cell r="K238" t="str">
            <v>24B</v>
          </cell>
          <cell r="L238" t="str">
            <v>5</v>
          </cell>
          <cell r="M238">
            <v>33</v>
          </cell>
          <cell r="N238" t="str">
            <v>Inférieur à 40m²</v>
          </cell>
          <cell r="O238" t="str">
            <v>Occupé</v>
          </cell>
          <cell r="P238" t="str">
            <v>AOURID Yassine</v>
          </cell>
          <cell r="Q238">
            <v>45093</v>
          </cell>
          <cell r="R238">
            <v>45093</v>
          </cell>
          <cell r="S238">
            <v>47284</v>
          </cell>
          <cell r="T238" t="str">
            <v xml:space="preserve"> </v>
          </cell>
          <cell r="U238" t="str">
            <v>HABITATION Loi 89</v>
          </cell>
          <cell r="V238"/>
          <cell r="W238"/>
          <cell r="X238"/>
          <cell r="Y238">
            <v>10104</v>
          </cell>
          <cell r="Z238">
            <v>306.18181818181819</v>
          </cell>
          <cell r="AA238" t="str">
            <v>n/a</v>
          </cell>
          <cell r="AB238"/>
          <cell r="AC238" t="str">
            <v/>
          </cell>
          <cell r="AD238"/>
          <cell r="AE238" t="str">
            <v>Oui</v>
          </cell>
          <cell r="AF238" t="str">
            <v>Oui</v>
          </cell>
          <cell r="AG238" t="str">
            <v>Oui</v>
          </cell>
          <cell r="AH238">
            <v>44930</v>
          </cell>
          <cell r="AI238" t="str">
            <v>D</v>
          </cell>
          <cell r="AJ238">
            <v>218</v>
          </cell>
          <cell r="AK238" t="str">
            <v>D</v>
          </cell>
          <cell r="AL238">
            <v>36</v>
          </cell>
          <cell r="AM238" t="str">
            <v>D</v>
          </cell>
          <cell r="AN238" t="str">
            <v/>
          </cell>
          <cell r="AO238" t="str">
            <v>SAPHE</v>
          </cell>
          <cell r="AP238" t="str">
            <v>NF / SAPHE / Energie D = 218 ; CO2 D = 36</v>
          </cell>
        </row>
        <row r="239">
          <cell r="C239" t="str">
            <v>101738</v>
          </cell>
          <cell r="D239">
            <v>1017</v>
          </cell>
          <cell r="E239" t="str">
            <v>18/26 BOULEVARD DE GRENELLE</v>
          </cell>
          <cell r="F239" t="str">
            <v>75015</v>
          </cell>
          <cell r="G239" t="str">
            <v>PARIS</v>
          </cell>
          <cell r="H239" t="str">
            <v>Entre 1948 et 1988</v>
          </cell>
          <cell r="I239">
            <v>38</v>
          </cell>
          <cell r="J239" t="str">
            <v>1 pièce</v>
          </cell>
          <cell r="K239" t="str">
            <v>24B</v>
          </cell>
          <cell r="L239" t="str">
            <v>5</v>
          </cell>
          <cell r="M239">
            <v>31</v>
          </cell>
          <cell r="N239" t="str">
            <v>Inférieur à 40m²</v>
          </cell>
          <cell r="O239" t="str">
            <v>Occupé</v>
          </cell>
          <cell r="P239" t="str">
            <v>FAWAZ Mohamad</v>
          </cell>
          <cell r="Q239">
            <v>35637</v>
          </cell>
          <cell r="R239">
            <v>44403</v>
          </cell>
          <cell r="S239">
            <v>46593</v>
          </cell>
          <cell r="T239" t="str">
            <v xml:space="preserve"> </v>
          </cell>
          <cell r="U239" t="str">
            <v>HABITATION Loi 89</v>
          </cell>
          <cell r="V239"/>
          <cell r="W239"/>
          <cell r="X239"/>
          <cell r="Y239">
            <v>8798.0399999999991</v>
          </cell>
          <cell r="Z239">
            <v>283.80774193548382</v>
          </cell>
          <cell r="AA239" t="str">
            <v>n/a</v>
          </cell>
          <cell r="AB239"/>
          <cell r="AC239" t="str">
            <v/>
          </cell>
          <cell r="AD239"/>
          <cell r="AE239" t="str">
            <v>Oui</v>
          </cell>
          <cell r="AF239" t="str">
            <v>Oui</v>
          </cell>
          <cell r="AG239" t="str">
            <v>Oui</v>
          </cell>
          <cell r="AH239">
            <v>44936</v>
          </cell>
          <cell r="AI239" t="str">
            <v>D</v>
          </cell>
          <cell r="AJ239">
            <v>229</v>
          </cell>
          <cell r="AK239" t="str">
            <v>D</v>
          </cell>
          <cell r="AL239">
            <v>38</v>
          </cell>
          <cell r="AM239" t="str">
            <v>D</v>
          </cell>
          <cell r="AN239" t="str">
            <v/>
          </cell>
          <cell r="AO239" t="str">
            <v>SAPHE</v>
          </cell>
          <cell r="AP239" t="str">
            <v>NF / SAPHE / Energie D = 229 ; CO2 D = 38</v>
          </cell>
        </row>
        <row r="240">
          <cell r="C240" t="str">
            <v>101739</v>
          </cell>
          <cell r="D240">
            <v>1017</v>
          </cell>
          <cell r="E240" t="str">
            <v>18/26 BOULEVARD DE GRENELLE</v>
          </cell>
          <cell r="F240" t="str">
            <v>75015</v>
          </cell>
          <cell r="G240" t="str">
            <v>PARIS</v>
          </cell>
          <cell r="H240" t="str">
            <v>Entre 1948 et 1988</v>
          </cell>
          <cell r="I240">
            <v>39</v>
          </cell>
          <cell r="J240" t="str">
            <v>1 pièce</v>
          </cell>
          <cell r="K240" t="str">
            <v>24B</v>
          </cell>
          <cell r="L240" t="str">
            <v>5</v>
          </cell>
          <cell r="M240">
            <v>30</v>
          </cell>
          <cell r="N240" t="str">
            <v>Inférieur à 40m²</v>
          </cell>
          <cell r="O240" t="str">
            <v>Occupé</v>
          </cell>
          <cell r="P240" t="str">
            <v>MATRAT Rémi</v>
          </cell>
          <cell r="Q240">
            <v>40840</v>
          </cell>
          <cell r="R240">
            <v>45223</v>
          </cell>
          <cell r="S240">
            <v>47414</v>
          </cell>
          <cell r="T240" t="str">
            <v xml:space="preserve"> </v>
          </cell>
          <cell r="U240" t="str">
            <v>HABITATION Loi 89</v>
          </cell>
          <cell r="V240"/>
          <cell r="W240"/>
          <cell r="X240"/>
          <cell r="Y240">
            <v>10096.44</v>
          </cell>
          <cell r="Z240">
            <v>336.548</v>
          </cell>
          <cell r="AA240" t="str">
            <v>n/a</v>
          </cell>
          <cell r="AB240"/>
          <cell r="AC240" t="str">
            <v/>
          </cell>
          <cell r="AD240"/>
          <cell r="AE240" t="str">
            <v>Oui</v>
          </cell>
          <cell r="AF240" t="str">
            <v>Oui</v>
          </cell>
          <cell r="AG240" t="str">
            <v>Oui</v>
          </cell>
          <cell r="AH240">
            <v>44937</v>
          </cell>
          <cell r="AI240" t="str">
            <v>D</v>
          </cell>
          <cell r="AJ240">
            <v>234</v>
          </cell>
          <cell r="AK240" t="str">
            <v>D</v>
          </cell>
          <cell r="AL240">
            <v>39</v>
          </cell>
          <cell r="AM240" t="str">
            <v>D</v>
          </cell>
          <cell r="AN240" t="str">
            <v/>
          </cell>
          <cell r="AO240" t="str">
            <v>SAPHE</v>
          </cell>
          <cell r="AP240" t="str">
            <v>NF / SAPHE / Energie D = 234 ; CO2 D = 39</v>
          </cell>
        </row>
        <row r="241">
          <cell r="C241" t="str">
            <v>101740</v>
          </cell>
          <cell r="D241">
            <v>1017</v>
          </cell>
          <cell r="E241" t="str">
            <v>18/26 BOULEVARD DE GRENELLE</v>
          </cell>
          <cell r="F241" t="str">
            <v>75015</v>
          </cell>
          <cell r="G241" t="str">
            <v>PARIS</v>
          </cell>
          <cell r="H241" t="str">
            <v>Entre 1948 et 1988</v>
          </cell>
          <cell r="I241">
            <v>40</v>
          </cell>
          <cell r="J241" t="str">
            <v>1 pièce</v>
          </cell>
          <cell r="K241" t="str">
            <v>24B</v>
          </cell>
          <cell r="L241" t="str">
            <v>5</v>
          </cell>
          <cell r="M241">
            <v>33</v>
          </cell>
          <cell r="N241" t="str">
            <v>Inférieur à 40m²</v>
          </cell>
          <cell r="O241" t="str">
            <v>Occupé</v>
          </cell>
          <cell r="P241" t="str">
            <v>SENECHAL Herve</v>
          </cell>
          <cell r="Q241">
            <v>38843</v>
          </cell>
          <cell r="R241">
            <v>43226</v>
          </cell>
          <cell r="S241">
            <v>45417</v>
          </cell>
          <cell r="T241" t="str">
            <v xml:space="preserve"> </v>
          </cell>
          <cell r="U241" t="str">
            <v>HABITATION Loi 89</v>
          </cell>
          <cell r="V241"/>
          <cell r="W241"/>
          <cell r="X241"/>
          <cell r="Y241">
            <v>10039.56</v>
          </cell>
          <cell r="Z241">
            <v>304.22909090909087</v>
          </cell>
          <cell r="AA241" t="str">
            <v>n/a</v>
          </cell>
          <cell r="AB241"/>
          <cell r="AC241" t="str">
            <v/>
          </cell>
          <cell r="AD241"/>
          <cell r="AE241" t="str">
            <v>Oui</v>
          </cell>
          <cell r="AF241" t="str">
            <v>Oui</v>
          </cell>
          <cell r="AG241" t="str">
            <v>Oui</v>
          </cell>
          <cell r="AH241">
            <v>44951</v>
          </cell>
          <cell r="AI241" t="str">
            <v>D</v>
          </cell>
          <cell r="AJ241">
            <v>190</v>
          </cell>
          <cell r="AK241" t="str">
            <v>D</v>
          </cell>
          <cell r="AL241">
            <v>31</v>
          </cell>
          <cell r="AM241" t="str">
            <v>D</v>
          </cell>
          <cell r="AN241" t="str">
            <v/>
          </cell>
          <cell r="AO241" t="str">
            <v>SAPHE</v>
          </cell>
          <cell r="AP241" t="str">
            <v>NF / SAPHE / Energie D = 190 ; CO2 D = 31</v>
          </cell>
        </row>
        <row r="242">
          <cell r="C242" t="str">
            <v>101741</v>
          </cell>
          <cell r="D242">
            <v>1017</v>
          </cell>
          <cell r="E242" t="str">
            <v>18/26 BOULEVARD DE GRENELLE</v>
          </cell>
          <cell r="F242" t="str">
            <v>75015</v>
          </cell>
          <cell r="G242" t="str">
            <v>PARIS</v>
          </cell>
          <cell r="H242" t="str">
            <v>Entre 1948 et 1988</v>
          </cell>
          <cell r="I242">
            <v>41</v>
          </cell>
          <cell r="J242" t="str">
            <v>3 pièces</v>
          </cell>
          <cell r="K242" t="str">
            <v>24B</v>
          </cell>
          <cell r="L242" t="str">
            <v>5</v>
          </cell>
          <cell r="M242">
            <v>80</v>
          </cell>
          <cell r="N242" t="str">
            <v>Entre et 40m² et 80m²</v>
          </cell>
          <cell r="O242" t="str">
            <v>Occupé</v>
          </cell>
          <cell r="P242" t="str">
            <v>PINCHARD Laurent JACOLIN Michael</v>
          </cell>
          <cell r="Q242">
            <v>38869</v>
          </cell>
          <cell r="R242">
            <v>43252</v>
          </cell>
          <cell r="S242">
            <v>45443</v>
          </cell>
          <cell r="T242" t="str">
            <v xml:space="preserve"> </v>
          </cell>
          <cell r="U242" t="str">
            <v>HABITATION Loi 89</v>
          </cell>
          <cell r="V242"/>
          <cell r="W242"/>
          <cell r="X242"/>
          <cell r="Y242">
            <v>21724.2</v>
          </cell>
          <cell r="Z242">
            <v>271.55250000000001</v>
          </cell>
          <cell r="AA242" t="str">
            <v>n/a</v>
          </cell>
          <cell r="AB242"/>
          <cell r="AC242" t="str">
            <v/>
          </cell>
          <cell r="AD242"/>
          <cell r="AE242" t="str">
            <v>Oui</v>
          </cell>
          <cell r="AF242" t="str">
            <v>Oui</v>
          </cell>
          <cell r="AG242" t="str">
            <v>Oui</v>
          </cell>
          <cell r="AH242">
            <v>44937</v>
          </cell>
          <cell r="AI242" t="str">
            <v>C</v>
          </cell>
          <cell r="AJ242">
            <v>169</v>
          </cell>
          <cell r="AK242" t="str">
            <v>C</v>
          </cell>
          <cell r="AL242">
            <v>29</v>
          </cell>
          <cell r="AM242" t="str">
            <v>C</v>
          </cell>
          <cell r="AN242" t="str">
            <v/>
          </cell>
          <cell r="AO242" t="str">
            <v>SAPHE</v>
          </cell>
          <cell r="AP242" t="str">
            <v>NF / SAPHE / Energie C = 169 ; CO2 C = 29</v>
          </cell>
        </row>
        <row r="243">
          <cell r="C243" t="str">
            <v>101742</v>
          </cell>
          <cell r="D243">
            <v>1017</v>
          </cell>
          <cell r="E243" t="str">
            <v>18/26 BOULEVARD DE GRENELLE</v>
          </cell>
          <cell r="F243" t="str">
            <v>75015</v>
          </cell>
          <cell r="G243" t="str">
            <v>PARIS</v>
          </cell>
          <cell r="H243" t="str">
            <v>Entre 1948 et 1988</v>
          </cell>
          <cell r="I243">
            <v>42</v>
          </cell>
          <cell r="J243" t="str">
            <v>2 pièces</v>
          </cell>
          <cell r="K243" t="str">
            <v>24B</v>
          </cell>
          <cell r="L243" t="str">
            <v>5</v>
          </cell>
          <cell r="M243">
            <v>55</v>
          </cell>
          <cell r="N243" t="str">
            <v>Entre et 40m² et 80m²</v>
          </cell>
          <cell r="O243" t="str">
            <v>Disponible</v>
          </cell>
          <cell r="P243" t="str">
            <v/>
          </cell>
          <cell r="Q243" t="str">
            <v xml:space="preserve"> </v>
          </cell>
          <cell r="R243" t="str">
            <v xml:space="preserve"> </v>
          </cell>
          <cell r="S243" t="str">
            <v xml:space="preserve"> </v>
          </cell>
          <cell r="T243" t="str">
            <v xml:space="preserve"> </v>
          </cell>
          <cell r="U243" t="str">
            <v xml:space="preserve"> </v>
          </cell>
          <cell r="V243"/>
          <cell r="W243"/>
          <cell r="X243"/>
          <cell r="Y243">
            <v>17556</v>
          </cell>
          <cell r="Z243">
            <v>319.2</v>
          </cell>
          <cell r="AA243" t="str">
            <v>n/a</v>
          </cell>
          <cell r="AB243"/>
          <cell r="AC243" t="str">
            <v/>
          </cell>
          <cell r="AD243"/>
          <cell r="AE243" t="str">
            <v>Oui</v>
          </cell>
          <cell r="AF243" t="str">
            <v>Oui</v>
          </cell>
          <cell r="AG243" t="str">
            <v>Oui</v>
          </cell>
          <cell r="AH243">
            <v>45404</v>
          </cell>
          <cell r="AI243" t="str">
            <v>D</v>
          </cell>
          <cell r="AJ243">
            <v>211</v>
          </cell>
          <cell r="AK243" t="str">
            <v>D</v>
          </cell>
          <cell r="AL243">
            <v>37</v>
          </cell>
          <cell r="AM243" t="str">
            <v>D</v>
          </cell>
          <cell r="AN243" t="str">
            <v/>
          </cell>
          <cell r="AO243" t="str">
            <v>SAPHE</v>
          </cell>
          <cell r="AP243" t="str">
            <v>NF / SAPHE / Energie D = 211 ; CO2 D = 37</v>
          </cell>
        </row>
        <row r="244">
          <cell r="C244" t="str">
            <v>101743</v>
          </cell>
          <cell r="D244">
            <v>1017</v>
          </cell>
          <cell r="E244" t="str">
            <v>18/26 BOULEVARD DE GRENELLE</v>
          </cell>
          <cell r="F244" t="str">
            <v>75015</v>
          </cell>
          <cell r="G244" t="str">
            <v>PARIS</v>
          </cell>
          <cell r="H244" t="str">
            <v>Entre 1948 et 1988</v>
          </cell>
          <cell r="I244">
            <v>43</v>
          </cell>
          <cell r="J244" t="str">
            <v>1 pièce</v>
          </cell>
          <cell r="K244" t="str">
            <v>24B</v>
          </cell>
          <cell r="L244" t="str">
            <v>5</v>
          </cell>
          <cell r="M244">
            <v>50</v>
          </cell>
          <cell r="N244" t="str">
            <v>Entre et 40m² et 80m²</v>
          </cell>
          <cell r="O244" t="str">
            <v>Occupé</v>
          </cell>
          <cell r="P244" t="str">
            <v>*MENUET ETIENNE</v>
          </cell>
          <cell r="Q244">
            <v>42865</v>
          </cell>
          <cell r="R244">
            <v>45056</v>
          </cell>
          <cell r="S244">
            <v>47247</v>
          </cell>
          <cell r="T244" t="str">
            <v xml:space="preserve"> </v>
          </cell>
          <cell r="U244" t="str">
            <v>HABITATION Loi 89</v>
          </cell>
          <cell r="V244"/>
          <cell r="W244"/>
          <cell r="X244"/>
          <cell r="Y244">
            <v>13673.52</v>
          </cell>
          <cell r="Z244">
            <v>273.47039999999998</v>
          </cell>
          <cell r="AA244" t="str">
            <v>n/a</v>
          </cell>
          <cell r="AB244"/>
          <cell r="AC244" t="str">
            <v/>
          </cell>
          <cell r="AD244"/>
          <cell r="AE244" t="str">
            <v>Oui</v>
          </cell>
          <cell r="AF244"/>
          <cell r="AG244" t="str">
            <v>Non</v>
          </cell>
          <cell r="AH244">
            <v>40588</v>
          </cell>
          <cell r="AI244" t="str">
            <v>E</v>
          </cell>
          <cell r="AJ244">
            <v>268</v>
          </cell>
          <cell r="AK244" t="str">
            <v>F</v>
          </cell>
          <cell r="AL244">
            <v>71</v>
          </cell>
          <cell r="AM244" t="str">
            <v>F</v>
          </cell>
          <cell r="AN244" t="str">
            <v>01/01/2028</v>
          </cell>
          <cell r="AO244" t="str">
            <v>ARCALIA</v>
          </cell>
          <cell r="AP244" t="str">
            <v>AF / ARCALIA / Energie E = 268 ; CO2 F = 71</v>
          </cell>
        </row>
        <row r="245">
          <cell r="C245" t="str">
            <v>101744</v>
          </cell>
          <cell r="D245">
            <v>1017</v>
          </cell>
          <cell r="E245" t="str">
            <v>18/26 BOULEVARD DE GRENELLE</v>
          </cell>
          <cell r="F245" t="str">
            <v>75015</v>
          </cell>
          <cell r="G245" t="str">
            <v>PARIS</v>
          </cell>
          <cell r="H245" t="str">
            <v>Entre 1948 et 1988</v>
          </cell>
          <cell r="I245">
            <v>44</v>
          </cell>
          <cell r="J245" t="str">
            <v>3 pièces</v>
          </cell>
          <cell r="K245" t="str">
            <v>24B</v>
          </cell>
          <cell r="L245" t="str">
            <v>6</v>
          </cell>
          <cell r="M245">
            <v>89</v>
          </cell>
          <cell r="N245" t="str">
            <v>Supérieur à plus de 80m²</v>
          </cell>
          <cell r="O245" t="str">
            <v>Occupé</v>
          </cell>
          <cell r="P245" t="str">
            <v>DERHY Robert</v>
          </cell>
          <cell r="Q245">
            <v>30834</v>
          </cell>
          <cell r="R245">
            <v>43983</v>
          </cell>
          <cell r="S245">
            <v>46173</v>
          </cell>
          <cell r="T245" t="str">
            <v xml:space="preserve"> </v>
          </cell>
          <cell r="U245" t="str">
            <v>HABITATION Loi 89</v>
          </cell>
          <cell r="V245"/>
          <cell r="W245"/>
          <cell r="X245"/>
          <cell r="Y245">
            <v>17272.560000000001</v>
          </cell>
          <cell r="Z245">
            <v>194.07370786516856</v>
          </cell>
          <cell r="AA245" t="str">
            <v>n/a</v>
          </cell>
          <cell r="AB245"/>
          <cell r="AC245" t="str">
            <v/>
          </cell>
          <cell r="AD245"/>
          <cell r="AE245" t="str">
            <v>Oui</v>
          </cell>
          <cell r="AF245" t="str">
            <v>Oui</v>
          </cell>
          <cell r="AG245" t="str">
            <v>Oui</v>
          </cell>
          <cell r="AH245">
            <v>45021</v>
          </cell>
          <cell r="AI245" t="str">
            <v>C</v>
          </cell>
          <cell r="AJ245">
            <v>164</v>
          </cell>
          <cell r="AK245" t="str">
            <v>C</v>
          </cell>
          <cell r="AL245">
            <v>28</v>
          </cell>
          <cell r="AM245" t="str">
            <v>C</v>
          </cell>
          <cell r="AN245" t="str">
            <v/>
          </cell>
          <cell r="AO245" t="str">
            <v>SAPHE</v>
          </cell>
          <cell r="AP245" t="str">
            <v>NF / SAPHE / Energie C = 164 ; CO2 C = 28</v>
          </cell>
        </row>
        <row r="246">
          <cell r="C246" t="str">
            <v>101745</v>
          </cell>
          <cell r="D246">
            <v>1017</v>
          </cell>
          <cell r="E246" t="str">
            <v>18/26 BOULEVARD DE GRENELLE</v>
          </cell>
          <cell r="F246" t="str">
            <v>75015</v>
          </cell>
          <cell r="G246" t="str">
            <v>PARIS</v>
          </cell>
          <cell r="H246" t="str">
            <v>Entre 1948 et 1988</v>
          </cell>
          <cell r="I246">
            <v>45</v>
          </cell>
          <cell r="J246" t="str">
            <v>3 pièces</v>
          </cell>
          <cell r="K246" t="str">
            <v>24B</v>
          </cell>
          <cell r="L246" t="str">
            <v>6</v>
          </cell>
          <cell r="M246">
            <v>77</v>
          </cell>
          <cell r="N246" t="str">
            <v>Entre et 40m² et 80m²</v>
          </cell>
          <cell r="O246" t="str">
            <v>Occupé</v>
          </cell>
          <cell r="P246" t="str">
            <v>LEROUX PIERRE</v>
          </cell>
          <cell r="Q246">
            <v>44168</v>
          </cell>
          <cell r="R246">
            <v>44168</v>
          </cell>
          <cell r="S246">
            <v>46358</v>
          </cell>
          <cell r="T246" t="str">
            <v xml:space="preserve"> </v>
          </cell>
          <cell r="U246" t="str">
            <v>HABITATION Loi 89</v>
          </cell>
          <cell r="V246"/>
          <cell r="W246"/>
          <cell r="X246"/>
          <cell r="Y246">
            <v>22549.200000000001</v>
          </cell>
          <cell r="Z246">
            <v>292.84675324675328</v>
          </cell>
          <cell r="AA246" t="str">
            <v>n/a</v>
          </cell>
          <cell r="AB246"/>
          <cell r="AC246" t="str">
            <v/>
          </cell>
          <cell r="AD246"/>
          <cell r="AE246" t="str">
            <v>Oui</v>
          </cell>
          <cell r="AF246" t="str">
            <v>Oui</v>
          </cell>
          <cell r="AG246" t="str">
            <v>Oui</v>
          </cell>
          <cell r="AH246">
            <v>44957</v>
          </cell>
          <cell r="AI246" t="str">
            <v>C</v>
          </cell>
          <cell r="AJ246">
            <v>169</v>
          </cell>
          <cell r="AK246" t="str">
            <v>C</v>
          </cell>
          <cell r="AL246">
            <v>29</v>
          </cell>
          <cell r="AM246" t="str">
            <v>C</v>
          </cell>
          <cell r="AN246" t="str">
            <v/>
          </cell>
          <cell r="AO246" t="str">
            <v>SAPHE</v>
          </cell>
          <cell r="AP246" t="str">
            <v>NF / SAPHE / Energie C = 169 ; CO2 C = 29</v>
          </cell>
        </row>
        <row r="247">
          <cell r="C247" t="str">
            <v>101746</v>
          </cell>
          <cell r="D247">
            <v>1017</v>
          </cell>
          <cell r="E247" t="str">
            <v>18/26 BOULEVARD DE GRENELLE</v>
          </cell>
          <cell r="F247" t="str">
            <v>75015</v>
          </cell>
          <cell r="G247" t="str">
            <v>PARIS</v>
          </cell>
          <cell r="H247" t="str">
            <v>Entre 1948 et 1988</v>
          </cell>
          <cell r="I247">
            <v>46</v>
          </cell>
          <cell r="J247" t="str">
            <v>1 pièce</v>
          </cell>
          <cell r="K247" t="str">
            <v>24B</v>
          </cell>
          <cell r="L247" t="str">
            <v>6</v>
          </cell>
          <cell r="M247">
            <v>33</v>
          </cell>
          <cell r="N247" t="str">
            <v>Inférieur à 40m²</v>
          </cell>
          <cell r="O247" t="str">
            <v>Occupé</v>
          </cell>
          <cell r="P247" t="str">
            <v>BENNIS SELIM</v>
          </cell>
          <cell r="Q247">
            <v>42879</v>
          </cell>
          <cell r="R247">
            <v>45070</v>
          </cell>
          <cell r="S247">
            <v>47261</v>
          </cell>
          <cell r="T247" t="str">
            <v xml:space="preserve"> </v>
          </cell>
          <cell r="U247" t="str">
            <v>HABITATION Loi 89</v>
          </cell>
          <cell r="V247"/>
          <cell r="W247"/>
          <cell r="X247"/>
          <cell r="Y247">
            <v>11321.64</v>
          </cell>
          <cell r="Z247">
            <v>343.08</v>
          </cell>
          <cell r="AA247" t="str">
            <v>n/a</v>
          </cell>
          <cell r="AB247"/>
          <cell r="AC247" t="str">
            <v/>
          </cell>
          <cell r="AD247"/>
          <cell r="AE247" t="str">
            <v>Oui</v>
          </cell>
          <cell r="AF247" t="str">
            <v>Oui</v>
          </cell>
          <cell r="AG247" t="str">
            <v>Oui</v>
          </cell>
          <cell r="AH247">
            <v>44964</v>
          </cell>
          <cell r="AI247" t="str">
            <v>D</v>
          </cell>
          <cell r="AJ247">
            <v>214</v>
          </cell>
          <cell r="AK247" t="str">
            <v>D</v>
          </cell>
          <cell r="AL247">
            <v>36</v>
          </cell>
          <cell r="AM247" t="str">
            <v>D</v>
          </cell>
          <cell r="AN247" t="str">
            <v/>
          </cell>
          <cell r="AO247" t="str">
            <v>SAPHE</v>
          </cell>
          <cell r="AP247" t="str">
            <v>NF / SAPHE / Energie D = 214 ; CO2 D = 36</v>
          </cell>
        </row>
        <row r="248">
          <cell r="C248" t="str">
            <v>101747</v>
          </cell>
          <cell r="D248">
            <v>1017</v>
          </cell>
          <cell r="E248" t="str">
            <v>18/26 BOULEVARD DE GRENELLE</v>
          </cell>
          <cell r="F248" t="str">
            <v>75015</v>
          </cell>
          <cell r="G248" t="str">
            <v>PARIS</v>
          </cell>
          <cell r="H248" t="str">
            <v>Entre 1948 et 1988</v>
          </cell>
          <cell r="I248">
            <v>47</v>
          </cell>
          <cell r="J248" t="str">
            <v>1 pièce</v>
          </cell>
          <cell r="K248" t="str">
            <v>24B</v>
          </cell>
          <cell r="L248" t="str">
            <v>6</v>
          </cell>
          <cell r="M248">
            <v>33</v>
          </cell>
          <cell r="N248" t="str">
            <v>Inférieur à 40m²</v>
          </cell>
          <cell r="O248" t="str">
            <v>Occupé</v>
          </cell>
          <cell r="P248" t="str">
            <v>DHANE Onkar Dilip</v>
          </cell>
          <cell r="Q248">
            <v>44708</v>
          </cell>
          <cell r="R248">
            <v>44708</v>
          </cell>
          <cell r="S248">
            <v>46899</v>
          </cell>
          <cell r="T248" t="str">
            <v xml:space="preserve"> </v>
          </cell>
          <cell r="U248" t="str">
            <v>HABITATION Loi 89</v>
          </cell>
          <cell r="V248"/>
          <cell r="W248"/>
          <cell r="X248"/>
          <cell r="Y248">
            <v>12301.2</v>
          </cell>
          <cell r="Z248">
            <v>372.76363636363641</v>
          </cell>
          <cell r="AA248" t="str">
            <v>n/a</v>
          </cell>
          <cell r="AB248"/>
          <cell r="AC248" t="str">
            <v/>
          </cell>
          <cell r="AD248"/>
          <cell r="AE248" t="str">
            <v>Oui</v>
          </cell>
          <cell r="AF248" t="str">
            <v>Oui</v>
          </cell>
          <cell r="AG248" t="str">
            <v>Oui</v>
          </cell>
          <cell r="AH248">
            <v>44585</v>
          </cell>
          <cell r="AI248" t="str">
            <v>C</v>
          </cell>
          <cell r="AJ248">
            <v>148</v>
          </cell>
          <cell r="AK248" t="str">
            <v>C</v>
          </cell>
          <cell r="AL248">
            <v>21</v>
          </cell>
          <cell r="AM248" t="str">
            <v>C</v>
          </cell>
          <cell r="AN248" t="str">
            <v/>
          </cell>
          <cell r="AO248" t="str">
            <v>DEFIM</v>
          </cell>
          <cell r="AP248" t="str">
            <v>NF / DEFIM / Energie C = 148 ; CO2 C = 21</v>
          </cell>
        </row>
        <row r="249">
          <cell r="C249" t="str">
            <v>101748</v>
          </cell>
          <cell r="D249">
            <v>1017</v>
          </cell>
          <cell r="E249" t="str">
            <v>18/26 BOULEVARD DE GRENELLE</v>
          </cell>
          <cell r="F249" t="str">
            <v>75015</v>
          </cell>
          <cell r="G249" t="str">
            <v>PARIS</v>
          </cell>
          <cell r="H249" t="str">
            <v>Entre 1948 et 1988</v>
          </cell>
          <cell r="I249">
            <v>48</v>
          </cell>
          <cell r="J249" t="str">
            <v>1 pièce</v>
          </cell>
          <cell r="K249" t="str">
            <v>24B</v>
          </cell>
          <cell r="L249" t="str">
            <v>6</v>
          </cell>
          <cell r="M249">
            <v>31</v>
          </cell>
          <cell r="N249" t="str">
            <v>Inférieur à 40m²</v>
          </cell>
          <cell r="O249" t="str">
            <v>Occupé</v>
          </cell>
          <cell r="P249" t="str">
            <v>ROMAN Maria</v>
          </cell>
          <cell r="Q249">
            <v>38534</v>
          </cell>
          <cell r="R249">
            <v>45108</v>
          </cell>
          <cell r="S249">
            <v>47299</v>
          </cell>
          <cell r="T249" t="str">
            <v xml:space="preserve"> </v>
          </cell>
          <cell r="U249" t="str">
            <v>HABITATION Loi 89</v>
          </cell>
          <cell r="V249"/>
          <cell r="W249"/>
          <cell r="X249"/>
          <cell r="Y249">
            <v>9390.5999999999985</v>
          </cell>
          <cell r="Z249">
            <v>302.92258064516125</v>
          </cell>
          <cell r="AA249" t="str">
            <v>n/a</v>
          </cell>
          <cell r="AB249"/>
          <cell r="AC249" t="str">
            <v/>
          </cell>
          <cell r="AD249"/>
          <cell r="AE249" t="str">
            <v>Oui</v>
          </cell>
          <cell r="AF249" t="str">
            <v>Oui</v>
          </cell>
          <cell r="AG249" t="str">
            <v>Oui</v>
          </cell>
          <cell r="AH249">
            <v>44936</v>
          </cell>
          <cell r="AI249" t="str">
            <v>D</v>
          </cell>
          <cell r="AJ249">
            <v>245</v>
          </cell>
          <cell r="AK249" t="str">
            <v>D</v>
          </cell>
          <cell r="AL249">
            <v>41</v>
          </cell>
          <cell r="AM249" t="str">
            <v>D</v>
          </cell>
          <cell r="AN249" t="str">
            <v/>
          </cell>
          <cell r="AO249" t="str">
            <v>SAPHE</v>
          </cell>
          <cell r="AP249" t="str">
            <v>NF / SAPHE / Energie D = 245 ; CO2 D = 41</v>
          </cell>
        </row>
        <row r="250">
          <cell r="C250" t="str">
            <v>101749</v>
          </cell>
          <cell r="D250">
            <v>1017</v>
          </cell>
          <cell r="E250" t="str">
            <v>18/26 BOULEVARD DE GRENELLE</v>
          </cell>
          <cell r="F250" t="str">
            <v>75015</v>
          </cell>
          <cell r="G250" t="str">
            <v>PARIS</v>
          </cell>
          <cell r="H250" t="str">
            <v>Entre 1948 et 1988</v>
          </cell>
          <cell r="I250">
            <v>49</v>
          </cell>
          <cell r="J250" t="str">
            <v>1 pièce</v>
          </cell>
          <cell r="K250" t="str">
            <v>24B</v>
          </cell>
          <cell r="L250" t="str">
            <v>6</v>
          </cell>
          <cell r="M250">
            <v>30</v>
          </cell>
          <cell r="N250" t="str">
            <v>Inférieur à 40m²</v>
          </cell>
          <cell r="O250" t="str">
            <v>Occupé</v>
          </cell>
          <cell r="P250" t="str">
            <v>DAMON Ginette</v>
          </cell>
          <cell r="Q250">
            <v>36100</v>
          </cell>
          <cell r="R250">
            <v>44866</v>
          </cell>
          <cell r="S250">
            <v>47057</v>
          </cell>
          <cell r="T250" t="str">
            <v xml:space="preserve"> </v>
          </cell>
          <cell r="U250" t="str">
            <v>HABITATION Loi 89</v>
          </cell>
          <cell r="V250"/>
          <cell r="W250"/>
          <cell r="X250"/>
          <cell r="Y250">
            <v>8465.0399999999991</v>
          </cell>
          <cell r="Z250">
            <v>282.16799999999995</v>
          </cell>
          <cell r="AA250" t="str">
            <v>n/a</v>
          </cell>
          <cell r="AB250">
            <v>133.93</v>
          </cell>
          <cell r="AC250" t="str">
            <v/>
          </cell>
          <cell r="AD250" t="e">
            <v>#REF!</v>
          </cell>
          <cell r="AE250" t="str">
            <v>Oui</v>
          </cell>
          <cell r="AF250" t="str">
            <v>Oui</v>
          </cell>
          <cell r="AG250" t="str">
            <v>Oui</v>
          </cell>
          <cell r="AH250">
            <v>44992</v>
          </cell>
          <cell r="AI250" t="str">
            <v>D</v>
          </cell>
          <cell r="AJ250">
            <v>213</v>
          </cell>
          <cell r="AK250" t="str">
            <v>D</v>
          </cell>
          <cell r="AL250">
            <v>35</v>
          </cell>
          <cell r="AM250" t="str">
            <v>D</v>
          </cell>
          <cell r="AN250" t="str">
            <v/>
          </cell>
          <cell r="AO250" t="str">
            <v>SAPHE</v>
          </cell>
          <cell r="AP250" t="str">
            <v>NF / SAPHE / Energie D = 213 ; CO2 D = 35</v>
          </cell>
        </row>
        <row r="251">
          <cell r="C251" t="str">
            <v>101750</v>
          </cell>
          <cell r="D251">
            <v>1017</v>
          </cell>
          <cell r="E251" t="str">
            <v>18/26 BOULEVARD DE GRENELLE</v>
          </cell>
          <cell r="F251" t="str">
            <v>75015</v>
          </cell>
          <cell r="G251" t="str">
            <v>PARIS</v>
          </cell>
          <cell r="H251" t="str">
            <v>Entre 1948 et 1988</v>
          </cell>
          <cell r="I251">
            <v>50</v>
          </cell>
          <cell r="J251" t="str">
            <v>1 pièce</v>
          </cell>
          <cell r="K251" t="str">
            <v>24B</v>
          </cell>
          <cell r="L251" t="str">
            <v>6</v>
          </cell>
          <cell r="M251">
            <v>33</v>
          </cell>
          <cell r="N251" t="str">
            <v>Inférieur à 40m²</v>
          </cell>
          <cell r="O251" t="str">
            <v>Occupé</v>
          </cell>
          <cell r="P251" t="str">
            <v>NGUYEN Kim-Tina</v>
          </cell>
          <cell r="Q251">
            <v>44232</v>
          </cell>
          <cell r="R251">
            <v>44232</v>
          </cell>
          <cell r="S251">
            <v>46422</v>
          </cell>
          <cell r="T251" t="str">
            <v xml:space="preserve"> </v>
          </cell>
          <cell r="U251" t="str">
            <v>HABITATION Loi 89</v>
          </cell>
          <cell r="V251"/>
          <cell r="W251"/>
          <cell r="X251"/>
          <cell r="Y251">
            <v>11028.48</v>
          </cell>
          <cell r="Z251">
            <v>334.19636363636363</v>
          </cell>
          <cell r="AA251" t="str">
            <v>n/a</v>
          </cell>
          <cell r="AB251"/>
          <cell r="AC251" t="str">
            <v/>
          </cell>
          <cell r="AD251"/>
          <cell r="AE251" t="str">
            <v>Oui</v>
          </cell>
          <cell r="AF251" t="str">
            <v>Oui</v>
          </cell>
          <cell r="AG251" t="str">
            <v>Oui</v>
          </cell>
          <cell r="AH251">
            <v>44959</v>
          </cell>
          <cell r="AI251" t="str">
            <v>D</v>
          </cell>
          <cell r="AJ251">
            <v>214</v>
          </cell>
          <cell r="AK251" t="str">
            <v>D</v>
          </cell>
          <cell r="AL251">
            <v>36</v>
          </cell>
          <cell r="AM251" t="str">
            <v>D</v>
          </cell>
          <cell r="AN251" t="str">
            <v/>
          </cell>
          <cell r="AO251" t="str">
            <v>SAPHE</v>
          </cell>
          <cell r="AP251" t="str">
            <v>NF / SAPHE / Energie D = 214 ; CO2 D = 36</v>
          </cell>
        </row>
        <row r="252">
          <cell r="C252" t="str">
            <v>101751</v>
          </cell>
          <cell r="D252">
            <v>1017</v>
          </cell>
          <cell r="E252" t="str">
            <v>18/26 BOULEVARD DE GRENELLE</v>
          </cell>
          <cell r="F252" t="str">
            <v>75015</v>
          </cell>
          <cell r="G252" t="str">
            <v>PARIS</v>
          </cell>
          <cell r="H252" t="str">
            <v>Entre 1948 et 1988</v>
          </cell>
          <cell r="I252">
            <v>51</v>
          </cell>
          <cell r="J252" t="str">
            <v>3 pièces</v>
          </cell>
          <cell r="K252" t="str">
            <v>24B</v>
          </cell>
          <cell r="L252" t="str">
            <v>6</v>
          </cell>
          <cell r="M252">
            <v>80</v>
          </cell>
          <cell r="N252" t="str">
            <v>Entre et 40m² et 80m²</v>
          </cell>
          <cell r="O252" t="str">
            <v>Occupé</v>
          </cell>
          <cell r="P252" t="str">
            <v>RAFFOUX Jacques</v>
          </cell>
          <cell r="Q252">
            <v>25676</v>
          </cell>
          <cell r="R252">
            <v>43647</v>
          </cell>
          <cell r="S252">
            <v>45838</v>
          </cell>
          <cell r="T252" t="str">
            <v xml:space="preserve"> </v>
          </cell>
          <cell r="U252" t="str">
            <v>HABITATION Loi 89</v>
          </cell>
          <cell r="V252"/>
          <cell r="W252"/>
          <cell r="X252"/>
          <cell r="Y252">
            <v>14615.16</v>
          </cell>
          <cell r="Z252">
            <v>182.68950000000001</v>
          </cell>
          <cell r="AA252" t="str">
            <v>n/a</v>
          </cell>
          <cell r="AB252"/>
          <cell r="AC252" t="str">
            <v/>
          </cell>
          <cell r="AD252"/>
          <cell r="AE252" t="str">
            <v>Oui</v>
          </cell>
          <cell r="AF252" t="str">
            <v>Oui</v>
          </cell>
          <cell r="AG252" t="str">
            <v>Oui</v>
          </cell>
          <cell r="AH252">
            <v>44936</v>
          </cell>
          <cell r="AI252" t="str">
            <v>D</v>
          </cell>
          <cell r="AJ252">
            <v>176</v>
          </cell>
          <cell r="AK252" t="str">
            <v>D</v>
          </cell>
          <cell r="AL252">
            <v>30</v>
          </cell>
          <cell r="AM252" t="str">
            <v>D</v>
          </cell>
          <cell r="AN252" t="str">
            <v/>
          </cell>
          <cell r="AO252" t="str">
            <v>SAPHE</v>
          </cell>
          <cell r="AP252" t="str">
            <v>NF / SAPHE / Energie D = 176 ; CO2 D = 30</v>
          </cell>
        </row>
        <row r="253">
          <cell r="C253" t="str">
            <v>101752</v>
          </cell>
          <cell r="D253">
            <v>1017</v>
          </cell>
          <cell r="E253" t="str">
            <v>18/26 BOULEVARD DE GRENELLE</v>
          </cell>
          <cell r="F253" t="str">
            <v>75015</v>
          </cell>
          <cell r="G253" t="str">
            <v>PARIS</v>
          </cell>
          <cell r="H253" t="str">
            <v>Entre 1948 et 1988</v>
          </cell>
          <cell r="I253">
            <v>52</v>
          </cell>
          <cell r="J253" t="str">
            <v>2 pièces</v>
          </cell>
          <cell r="K253" t="str">
            <v>24B</v>
          </cell>
          <cell r="L253" t="str">
            <v>6</v>
          </cell>
          <cell r="M253">
            <v>55</v>
          </cell>
          <cell r="N253" t="str">
            <v>Entre et 40m² et 80m²</v>
          </cell>
          <cell r="O253" t="str">
            <v>Occupé</v>
          </cell>
          <cell r="P253" t="str">
            <v>LOUBIERE Monique</v>
          </cell>
          <cell r="Q253">
            <v>24852</v>
          </cell>
          <cell r="R253">
            <v>43647</v>
          </cell>
          <cell r="S253">
            <v>45838</v>
          </cell>
          <cell r="T253" t="str">
            <v xml:space="preserve"> </v>
          </cell>
          <cell r="U253" t="str">
            <v>HABITATION Loi 89</v>
          </cell>
          <cell r="V253"/>
          <cell r="W253"/>
          <cell r="X253"/>
          <cell r="Y253">
            <v>15269.52</v>
          </cell>
          <cell r="Z253">
            <v>277.62763636363638</v>
          </cell>
          <cell r="AA253" t="str">
            <v>n/a</v>
          </cell>
          <cell r="AB253"/>
          <cell r="AC253" t="str">
            <v/>
          </cell>
          <cell r="AD253"/>
          <cell r="AE253" t="str">
            <v>Oui</v>
          </cell>
          <cell r="AF253" t="str">
            <v>Oui</v>
          </cell>
          <cell r="AG253" t="str">
            <v>Oui</v>
          </cell>
          <cell r="AH253">
            <v>44937</v>
          </cell>
          <cell r="AI253" t="str">
            <v>D</v>
          </cell>
          <cell r="AJ253">
            <v>192</v>
          </cell>
          <cell r="AK253" t="str">
            <v>C</v>
          </cell>
          <cell r="AL253">
            <v>11</v>
          </cell>
          <cell r="AM253" t="str">
            <v>D</v>
          </cell>
          <cell r="AN253" t="str">
            <v/>
          </cell>
          <cell r="AO253" t="str">
            <v>SAPHE</v>
          </cell>
          <cell r="AP253" t="str">
            <v>NF / SAPHE / Energie D = 192 ; CO2 C = 11</v>
          </cell>
        </row>
        <row r="254">
          <cell r="C254" t="str">
            <v>101753</v>
          </cell>
          <cell r="D254">
            <v>1017</v>
          </cell>
          <cell r="E254" t="str">
            <v>18/26 BOULEVARD DE GRENELLE</v>
          </cell>
          <cell r="F254" t="str">
            <v>75015</v>
          </cell>
          <cell r="G254" t="str">
            <v>PARIS</v>
          </cell>
          <cell r="H254" t="str">
            <v>Entre 1948 et 1988</v>
          </cell>
          <cell r="I254">
            <v>53</v>
          </cell>
          <cell r="J254" t="str">
            <v>1 pièce</v>
          </cell>
          <cell r="K254" t="str">
            <v>24B</v>
          </cell>
          <cell r="L254" t="str">
            <v>6</v>
          </cell>
          <cell r="M254">
            <v>50</v>
          </cell>
          <cell r="N254" t="str">
            <v>Entre et 40m² et 80m²</v>
          </cell>
          <cell r="O254" t="str">
            <v>Occupé</v>
          </cell>
          <cell r="P254" t="str">
            <v>SEBON Bernard &amp; Murielle</v>
          </cell>
          <cell r="Q254">
            <v>44445</v>
          </cell>
          <cell r="R254">
            <v>44445</v>
          </cell>
          <cell r="S254">
            <v>46635</v>
          </cell>
          <cell r="T254" t="str">
            <v xml:space="preserve"> </v>
          </cell>
          <cell r="U254" t="str">
            <v>HABITATION Loi 89</v>
          </cell>
          <cell r="V254"/>
          <cell r="W254"/>
          <cell r="X254"/>
          <cell r="Y254">
            <v>11901.72</v>
          </cell>
          <cell r="Z254">
            <v>238.03439999999998</v>
          </cell>
          <cell r="AA254" t="str">
            <v>n/a</v>
          </cell>
          <cell r="AB254"/>
          <cell r="AC254" t="str">
            <v/>
          </cell>
          <cell r="AD254"/>
          <cell r="AE254" t="str">
            <v>Oui</v>
          </cell>
          <cell r="AF254" t="str">
            <v>Oui</v>
          </cell>
          <cell r="AG254" t="str">
            <v>Oui</v>
          </cell>
          <cell r="AH254">
            <v>44384</v>
          </cell>
          <cell r="AI254" t="str">
            <v>D</v>
          </cell>
          <cell r="AJ254">
            <v>189</v>
          </cell>
          <cell r="AK254" t="str">
            <v>C</v>
          </cell>
          <cell r="AL254">
            <v>20</v>
          </cell>
          <cell r="AM254" t="str">
            <v>D</v>
          </cell>
          <cell r="AN254" t="str">
            <v/>
          </cell>
          <cell r="AO254" t="str">
            <v>DEFIM</v>
          </cell>
          <cell r="AP254" t="str">
            <v>NF / DEFIM / Energie D = 189 ; CO2 C = 20</v>
          </cell>
        </row>
        <row r="255">
          <cell r="C255" t="str">
            <v>101754</v>
          </cell>
          <cell r="D255">
            <v>1017</v>
          </cell>
          <cell r="E255" t="str">
            <v>18/26 BOULEVARD DE GRENELLE</v>
          </cell>
          <cell r="F255" t="str">
            <v>75015</v>
          </cell>
          <cell r="G255" t="str">
            <v>PARIS</v>
          </cell>
          <cell r="H255" t="str">
            <v>Entre 1948 et 1988</v>
          </cell>
          <cell r="I255">
            <v>54</v>
          </cell>
          <cell r="J255" t="str">
            <v>3 pièces</v>
          </cell>
          <cell r="K255" t="str">
            <v>24B</v>
          </cell>
          <cell r="L255" t="str">
            <v>7</v>
          </cell>
          <cell r="M255">
            <v>82</v>
          </cell>
          <cell r="N255" t="str">
            <v>Supérieur à plus de 80m²</v>
          </cell>
          <cell r="O255" t="str">
            <v>Occupé</v>
          </cell>
          <cell r="P255" t="str">
            <v>BERRAHMOUNI Rochdi &amp; EL MOURABIT Hanane</v>
          </cell>
          <cell r="Q255">
            <v>45425</v>
          </cell>
          <cell r="R255">
            <v>45425</v>
          </cell>
          <cell r="S255">
            <v>47615</v>
          </cell>
          <cell r="T255" t="str">
            <v xml:space="preserve"> </v>
          </cell>
          <cell r="U255" t="str">
            <v>HABITATION Loi 89</v>
          </cell>
          <cell r="V255"/>
          <cell r="W255"/>
          <cell r="X255"/>
          <cell r="Y255">
            <v>24024</v>
          </cell>
          <cell r="Z255">
            <v>292.97560975609758</v>
          </cell>
          <cell r="AA255" t="str">
            <v>n/a</v>
          </cell>
          <cell r="AB255"/>
          <cell r="AC255" t="str">
            <v/>
          </cell>
          <cell r="AD255"/>
          <cell r="AE255" t="str">
            <v>Oui</v>
          </cell>
          <cell r="AF255" t="str">
            <v>Oui</v>
          </cell>
          <cell r="AG255" t="str">
            <v>Oui</v>
          </cell>
          <cell r="AH255">
            <v>45355</v>
          </cell>
          <cell r="AI255" t="str">
            <v>D</v>
          </cell>
          <cell r="AJ255">
            <v>207</v>
          </cell>
          <cell r="AK255" t="str">
            <v>D</v>
          </cell>
          <cell r="AL255">
            <v>37</v>
          </cell>
          <cell r="AM255" t="str">
            <v>D</v>
          </cell>
          <cell r="AN255" t="str">
            <v/>
          </cell>
          <cell r="AO255" t="str">
            <v>SAPHE</v>
          </cell>
          <cell r="AP255" t="str">
            <v>NF / SAPHE / Energie D = 207 ; CO2 D = 37</v>
          </cell>
        </row>
        <row r="256">
          <cell r="C256" t="str">
            <v>101755</v>
          </cell>
          <cell r="D256">
            <v>1017</v>
          </cell>
          <cell r="E256" t="str">
            <v>18/26 BOULEVARD DE GRENELLE</v>
          </cell>
          <cell r="F256" t="str">
            <v>75015</v>
          </cell>
          <cell r="G256" t="str">
            <v>PARIS</v>
          </cell>
          <cell r="H256" t="str">
            <v>Entre 1948 et 1988</v>
          </cell>
          <cell r="I256">
            <v>55</v>
          </cell>
          <cell r="J256" t="str">
            <v>3 pièces</v>
          </cell>
          <cell r="K256" t="str">
            <v>24B</v>
          </cell>
          <cell r="L256" t="str">
            <v>7</v>
          </cell>
          <cell r="M256">
            <v>77</v>
          </cell>
          <cell r="N256" t="str">
            <v>Entre et 40m² et 80m²</v>
          </cell>
          <cell r="O256" t="str">
            <v>Occupé</v>
          </cell>
          <cell r="P256" t="str">
            <v>IBRAHIM ALIA</v>
          </cell>
          <cell r="Q256">
            <v>42502</v>
          </cell>
          <cell r="R256">
            <v>44693</v>
          </cell>
          <cell r="S256">
            <v>46884</v>
          </cell>
          <cell r="T256" t="str">
            <v xml:space="preserve"> </v>
          </cell>
          <cell r="U256" t="str">
            <v>HABITATION Loi 89</v>
          </cell>
          <cell r="V256"/>
          <cell r="W256"/>
          <cell r="X256"/>
          <cell r="Y256">
            <v>23996.16</v>
          </cell>
          <cell r="Z256">
            <v>311.63844155844157</v>
          </cell>
          <cell r="AA256" t="str">
            <v>n/a</v>
          </cell>
          <cell r="AB256"/>
          <cell r="AC256" t="str">
            <v/>
          </cell>
          <cell r="AD256"/>
          <cell r="AE256" t="str">
            <v>Oui</v>
          </cell>
          <cell r="AF256" t="str">
            <v>Oui</v>
          </cell>
          <cell r="AG256" t="str">
            <v>Oui</v>
          </cell>
          <cell r="AH256">
            <v>44939</v>
          </cell>
          <cell r="AI256" t="str">
            <v>D</v>
          </cell>
          <cell r="AJ256">
            <v>194</v>
          </cell>
          <cell r="AK256" t="str">
            <v>D</v>
          </cell>
          <cell r="AL256">
            <v>33</v>
          </cell>
          <cell r="AM256" t="str">
            <v>D</v>
          </cell>
          <cell r="AN256" t="str">
            <v/>
          </cell>
          <cell r="AO256" t="str">
            <v>SAPHE</v>
          </cell>
          <cell r="AP256" t="str">
            <v>NF / SAPHE / Energie D = 194 ; CO2 D = 33</v>
          </cell>
        </row>
        <row r="257">
          <cell r="C257" t="str">
            <v>101756</v>
          </cell>
          <cell r="D257">
            <v>1017</v>
          </cell>
          <cell r="E257" t="str">
            <v>18/26 BOULEVARD DE GRENELLE</v>
          </cell>
          <cell r="F257" t="str">
            <v>75015</v>
          </cell>
          <cell r="G257" t="str">
            <v>PARIS</v>
          </cell>
          <cell r="H257" t="str">
            <v>Entre 1948 et 1988</v>
          </cell>
          <cell r="I257">
            <v>56</v>
          </cell>
          <cell r="J257" t="str">
            <v>1 pièce</v>
          </cell>
          <cell r="K257" t="str">
            <v>24B</v>
          </cell>
          <cell r="L257" t="str">
            <v>7</v>
          </cell>
          <cell r="M257">
            <v>33</v>
          </cell>
          <cell r="N257" t="str">
            <v>Inférieur à 40m²</v>
          </cell>
          <cell r="O257" t="str">
            <v>Occupé</v>
          </cell>
          <cell r="P257" t="str">
            <v>WAHID Meryem</v>
          </cell>
          <cell r="Q257">
            <v>45280</v>
          </cell>
          <cell r="R257">
            <v>45280</v>
          </cell>
          <cell r="S257">
            <v>47471</v>
          </cell>
          <cell r="T257" t="str">
            <v xml:space="preserve"> </v>
          </cell>
          <cell r="U257" t="str">
            <v>HABITATION Loi 89</v>
          </cell>
          <cell r="V257"/>
          <cell r="W257"/>
          <cell r="X257"/>
          <cell r="Y257">
            <v>12553.2</v>
          </cell>
          <cell r="Z257">
            <v>380.40000000000003</v>
          </cell>
          <cell r="AA257" t="str">
            <v>n/a</v>
          </cell>
          <cell r="AB257">
            <v>135.84</v>
          </cell>
          <cell r="AC257" t="str">
            <v/>
          </cell>
          <cell r="AD257" t="e">
            <v>#REF!</v>
          </cell>
          <cell r="AE257" t="str">
            <v>Oui</v>
          </cell>
          <cell r="AF257" t="str">
            <v>Oui</v>
          </cell>
          <cell r="AG257" t="str">
            <v>Oui</v>
          </cell>
          <cell r="AH257">
            <v>44936</v>
          </cell>
          <cell r="AI257" t="str">
            <v>D</v>
          </cell>
          <cell r="AJ257">
            <v>210</v>
          </cell>
          <cell r="AK257" t="str">
            <v>D</v>
          </cell>
          <cell r="AL257">
            <v>35</v>
          </cell>
          <cell r="AM257" t="str">
            <v>D</v>
          </cell>
          <cell r="AN257" t="str">
            <v/>
          </cell>
          <cell r="AO257" t="str">
            <v>SAPHE</v>
          </cell>
          <cell r="AP257" t="str">
            <v>NF / SAPHE / Energie D = 210 ; CO2 D = 35</v>
          </cell>
        </row>
        <row r="258">
          <cell r="C258" t="str">
            <v>101757</v>
          </cell>
          <cell r="D258">
            <v>1017</v>
          </cell>
          <cell r="E258" t="str">
            <v>18/26 BOULEVARD DE GRENELLE</v>
          </cell>
          <cell r="F258" t="str">
            <v>75015</v>
          </cell>
          <cell r="G258" t="str">
            <v>PARIS</v>
          </cell>
          <cell r="H258" t="str">
            <v>Entre 1948 et 1988</v>
          </cell>
          <cell r="I258">
            <v>57</v>
          </cell>
          <cell r="J258" t="str">
            <v>1 pièce</v>
          </cell>
          <cell r="K258" t="str">
            <v>24B</v>
          </cell>
          <cell r="L258" t="str">
            <v>7</v>
          </cell>
          <cell r="M258">
            <v>33</v>
          </cell>
          <cell r="N258" t="str">
            <v>Inférieur à 40m²</v>
          </cell>
          <cell r="O258" t="str">
            <v>Occupé</v>
          </cell>
          <cell r="P258" t="str">
            <v>COUSTEL Jean-Pierre</v>
          </cell>
          <cell r="Q258">
            <v>33457</v>
          </cell>
          <cell r="R258">
            <v>44440</v>
          </cell>
          <cell r="S258">
            <v>46630</v>
          </cell>
          <cell r="T258" t="str">
            <v xml:space="preserve"> </v>
          </cell>
          <cell r="U258" t="str">
            <v>HABITATION Loi 89</v>
          </cell>
          <cell r="V258"/>
          <cell r="W258"/>
          <cell r="X258"/>
          <cell r="Y258">
            <v>8952.36</v>
          </cell>
          <cell r="Z258">
            <v>271.28363636363639</v>
          </cell>
          <cell r="AA258" t="str">
            <v>n/a</v>
          </cell>
          <cell r="AB258"/>
          <cell r="AC258" t="str">
            <v/>
          </cell>
          <cell r="AD258"/>
          <cell r="AE258" t="str">
            <v>Oui</v>
          </cell>
          <cell r="AF258" t="str">
            <v>Oui</v>
          </cell>
          <cell r="AG258" t="str">
            <v>Oui</v>
          </cell>
          <cell r="AH258">
            <v>44936</v>
          </cell>
          <cell r="AI258" t="str">
            <v>D</v>
          </cell>
          <cell r="AJ258">
            <v>219</v>
          </cell>
          <cell r="AK258" t="str">
            <v>D</v>
          </cell>
          <cell r="AL258">
            <v>37</v>
          </cell>
          <cell r="AM258" t="str">
            <v>D</v>
          </cell>
          <cell r="AN258" t="str">
            <v/>
          </cell>
          <cell r="AO258" t="str">
            <v>SAPHE</v>
          </cell>
          <cell r="AP258" t="str">
            <v>NF / SAPHE / Energie D = 219 ; CO2 D = 37</v>
          </cell>
        </row>
        <row r="259">
          <cell r="C259" t="str">
            <v>101758</v>
          </cell>
          <cell r="D259">
            <v>1017</v>
          </cell>
          <cell r="E259" t="str">
            <v>18/26 BOULEVARD DE GRENELLE</v>
          </cell>
          <cell r="F259" t="str">
            <v>75015</v>
          </cell>
          <cell r="G259" t="str">
            <v>PARIS</v>
          </cell>
          <cell r="H259" t="str">
            <v>Entre 1948 et 1988</v>
          </cell>
          <cell r="I259">
            <v>58</v>
          </cell>
          <cell r="J259" t="str">
            <v>1 pièce</v>
          </cell>
          <cell r="K259" t="str">
            <v>24B</v>
          </cell>
          <cell r="L259" t="str">
            <v>7</v>
          </cell>
          <cell r="M259">
            <v>31</v>
          </cell>
          <cell r="N259" t="str">
            <v>Inférieur à 40m²</v>
          </cell>
          <cell r="O259" t="str">
            <v>Occupé</v>
          </cell>
          <cell r="P259" t="str">
            <v>CARRE Emie</v>
          </cell>
          <cell r="Q259">
            <v>44615</v>
          </cell>
          <cell r="R259">
            <v>44615</v>
          </cell>
          <cell r="S259">
            <v>46805</v>
          </cell>
          <cell r="T259" t="str">
            <v xml:space="preserve"> </v>
          </cell>
          <cell r="U259" t="str">
            <v>HABITATION Loi 89</v>
          </cell>
          <cell r="V259"/>
          <cell r="W259"/>
          <cell r="X259"/>
          <cell r="Y259">
            <v>10360.44</v>
          </cell>
          <cell r="Z259">
            <v>334.20774193548391</v>
          </cell>
          <cell r="AA259" t="str">
            <v>n/a</v>
          </cell>
          <cell r="AB259"/>
          <cell r="AC259" t="str">
            <v/>
          </cell>
          <cell r="AD259"/>
          <cell r="AE259" t="str">
            <v>Oui</v>
          </cell>
          <cell r="AF259" t="str">
            <v>Non</v>
          </cell>
          <cell r="AG259" t="str">
            <v>Oui</v>
          </cell>
          <cell r="AH259">
            <v>44518</v>
          </cell>
          <cell r="AI259" t="str">
            <v>C</v>
          </cell>
          <cell r="AJ259">
            <v>169</v>
          </cell>
          <cell r="AK259" t="str">
            <v>C</v>
          </cell>
          <cell r="AL259">
            <v>22</v>
          </cell>
          <cell r="AM259" t="str">
            <v>C</v>
          </cell>
          <cell r="AN259" t="str">
            <v/>
          </cell>
          <cell r="AO259" t="str">
            <v>DEFIM</v>
          </cell>
          <cell r="AP259" t="str">
            <v>NF / DEFIM / Energie C = 169 ; CO2 C = 22</v>
          </cell>
        </row>
        <row r="260">
          <cell r="C260" t="str">
            <v>101759</v>
          </cell>
          <cell r="D260">
            <v>1017</v>
          </cell>
          <cell r="E260" t="str">
            <v>18/26 BOULEVARD DE GRENELLE</v>
          </cell>
          <cell r="F260" t="str">
            <v>75015</v>
          </cell>
          <cell r="G260" t="str">
            <v>PARIS</v>
          </cell>
          <cell r="H260" t="str">
            <v>Entre 1948 et 1988</v>
          </cell>
          <cell r="I260">
            <v>59</v>
          </cell>
          <cell r="J260" t="str">
            <v>1 pièce</v>
          </cell>
          <cell r="K260" t="str">
            <v>24B</v>
          </cell>
          <cell r="L260" t="str">
            <v>7</v>
          </cell>
          <cell r="M260">
            <v>30</v>
          </cell>
          <cell r="N260" t="str">
            <v>Inférieur à 40m²</v>
          </cell>
          <cell r="O260" t="str">
            <v>Occupé</v>
          </cell>
          <cell r="P260" t="str">
            <v>TANRET MORGANE</v>
          </cell>
          <cell r="Q260">
            <v>45345</v>
          </cell>
          <cell r="R260">
            <v>45345</v>
          </cell>
          <cell r="S260">
            <v>47536</v>
          </cell>
          <cell r="T260" t="str">
            <v xml:space="preserve"> </v>
          </cell>
          <cell r="U260" t="str">
            <v>HABITATION Loi 89</v>
          </cell>
          <cell r="V260"/>
          <cell r="W260"/>
          <cell r="X260"/>
          <cell r="Y260">
            <v>11412</v>
          </cell>
          <cell r="Z260">
            <v>380.4</v>
          </cell>
          <cell r="AA260" t="str">
            <v>n/a</v>
          </cell>
          <cell r="AB260"/>
          <cell r="AC260" t="str">
            <v/>
          </cell>
          <cell r="AD260"/>
          <cell r="AE260" t="str">
            <v>Oui</v>
          </cell>
          <cell r="AF260" t="str">
            <v>Oui</v>
          </cell>
          <cell r="AG260" t="str">
            <v>Oui</v>
          </cell>
          <cell r="AH260">
            <v>45232</v>
          </cell>
          <cell r="AI260" t="str">
            <v>D</v>
          </cell>
          <cell r="AJ260">
            <v>230</v>
          </cell>
          <cell r="AK260" t="str">
            <v>D</v>
          </cell>
          <cell r="AL260">
            <v>40</v>
          </cell>
          <cell r="AM260" t="str">
            <v>D</v>
          </cell>
          <cell r="AN260" t="str">
            <v/>
          </cell>
          <cell r="AO260" t="str">
            <v>SAPHE</v>
          </cell>
          <cell r="AP260" t="str">
            <v>NF / SAPHE / Energie D = 230 ; CO2 D = 40</v>
          </cell>
        </row>
        <row r="261">
          <cell r="C261" t="str">
            <v>101760</v>
          </cell>
          <cell r="D261">
            <v>1017</v>
          </cell>
          <cell r="E261" t="str">
            <v>18/26 BOULEVARD DE GRENELLE</v>
          </cell>
          <cell r="F261" t="str">
            <v>75015</v>
          </cell>
          <cell r="G261" t="str">
            <v>PARIS</v>
          </cell>
          <cell r="H261" t="str">
            <v>Entre 1948 et 1988</v>
          </cell>
          <cell r="I261">
            <v>60</v>
          </cell>
          <cell r="J261" t="str">
            <v>1 pièce</v>
          </cell>
          <cell r="K261" t="str">
            <v>24B</v>
          </cell>
          <cell r="L261" t="str">
            <v>7</v>
          </cell>
          <cell r="M261">
            <v>33</v>
          </cell>
          <cell r="N261" t="str">
            <v>Inférieur à 40m²</v>
          </cell>
          <cell r="O261" t="str">
            <v>Occupé</v>
          </cell>
          <cell r="P261" t="str">
            <v>KAWANO TETSUYA</v>
          </cell>
          <cell r="Q261">
            <v>42835</v>
          </cell>
          <cell r="R261">
            <v>45026</v>
          </cell>
          <cell r="S261">
            <v>47217</v>
          </cell>
          <cell r="T261" t="str">
            <v xml:space="preserve"> </v>
          </cell>
          <cell r="U261" t="str">
            <v>HABITATION Loi 89</v>
          </cell>
          <cell r="V261"/>
          <cell r="W261"/>
          <cell r="X261"/>
          <cell r="Y261">
            <v>10958.52</v>
          </cell>
          <cell r="Z261">
            <v>332.07636363636362</v>
          </cell>
          <cell r="AA261" t="str">
            <v>n/a</v>
          </cell>
          <cell r="AB261"/>
          <cell r="AC261" t="str">
            <v/>
          </cell>
          <cell r="AD261"/>
          <cell r="AE261" t="str">
            <v>Oui</v>
          </cell>
          <cell r="AF261" t="str">
            <v>Oui</v>
          </cell>
          <cell r="AG261" t="str">
            <v>Oui</v>
          </cell>
          <cell r="AH261">
            <v>44936</v>
          </cell>
          <cell r="AI261" t="str">
            <v>D</v>
          </cell>
          <cell r="AJ261">
            <v>219</v>
          </cell>
          <cell r="AK261" t="str">
            <v>D</v>
          </cell>
          <cell r="AL261">
            <v>36</v>
          </cell>
          <cell r="AM261" t="str">
            <v>D</v>
          </cell>
          <cell r="AN261" t="str">
            <v/>
          </cell>
          <cell r="AO261" t="str">
            <v>SAPHE</v>
          </cell>
          <cell r="AP261" t="str">
            <v>NF / SAPHE / Energie D = 219 ; CO2 D = 36</v>
          </cell>
        </row>
        <row r="262">
          <cell r="C262" t="str">
            <v>101761</v>
          </cell>
          <cell r="D262">
            <v>1017</v>
          </cell>
          <cell r="E262" t="str">
            <v>18/26 BOULEVARD DE GRENELLE</v>
          </cell>
          <cell r="F262" t="str">
            <v>75015</v>
          </cell>
          <cell r="G262" t="str">
            <v>PARIS</v>
          </cell>
          <cell r="H262" t="str">
            <v>Entre 1948 et 1988</v>
          </cell>
          <cell r="I262">
            <v>61</v>
          </cell>
          <cell r="J262" t="str">
            <v>3 pièces</v>
          </cell>
          <cell r="K262" t="str">
            <v>24B</v>
          </cell>
          <cell r="L262" t="str">
            <v>7</v>
          </cell>
          <cell r="M262">
            <v>80</v>
          </cell>
          <cell r="N262" t="str">
            <v>Entre et 40m² et 80m²</v>
          </cell>
          <cell r="O262" t="str">
            <v>Occupé</v>
          </cell>
          <cell r="P262" t="str">
            <v>GAMARRA CORNET GONZALES DE GAMARRA</v>
          </cell>
          <cell r="Q262">
            <v>43282</v>
          </cell>
          <cell r="R262">
            <v>43282</v>
          </cell>
          <cell r="S262">
            <v>45473</v>
          </cell>
          <cell r="T262" t="str">
            <v xml:space="preserve"> </v>
          </cell>
          <cell r="U262" t="str">
            <v>HABITATION Loi 89</v>
          </cell>
          <cell r="V262"/>
          <cell r="W262"/>
          <cell r="X262"/>
          <cell r="Y262">
            <v>22906.32</v>
          </cell>
          <cell r="Z262">
            <v>286.32900000000001</v>
          </cell>
          <cell r="AA262" t="str">
            <v>n/a</v>
          </cell>
          <cell r="AB262"/>
          <cell r="AC262" t="str">
            <v/>
          </cell>
          <cell r="AD262"/>
          <cell r="AE262" t="str">
            <v>Oui</v>
          </cell>
          <cell r="AF262" t="str">
            <v>Oui</v>
          </cell>
          <cell r="AG262" t="str">
            <v>Oui</v>
          </cell>
          <cell r="AH262">
            <v>44943</v>
          </cell>
          <cell r="AI262" t="str">
            <v>C</v>
          </cell>
          <cell r="AJ262">
            <v>150</v>
          </cell>
          <cell r="AK262" t="str">
            <v>C</v>
          </cell>
          <cell r="AL262">
            <v>25</v>
          </cell>
          <cell r="AM262" t="str">
            <v>C</v>
          </cell>
          <cell r="AN262" t="str">
            <v/>
          </cell>
          <cell r="AO262" t="str">
            <v>SAPHE</v>
          </cell>
          <cell r="AP262" t="str">
            <v>NF / SAPHE / Energie C = 150 ; CO2 C = 25</v>
          </cell>
        </row>
        <row r="263">
          <cell r="C263" t="str">
            <v>101762</v>
          </cell>
          <cell r="D263">
            <v>1017</v>
          </cell>
          <cell r="E263" t="str">
            <v>18/26 BOULEVARD DE GRENELLE</v>
          </cell>
          <cell r="F263" t="str">
            <v>75015</v>
          </cell>
          <cell r="G263" t="str">
            <v>PARIS</v>
          </cell>
          <cell r="H263" t="str">
            <v>Entre 1948 et 1988</v>
          </cell>
          <cell r="I263">
            <v>62</v>
          </cell>
          <cell r="J263" t="str">
            <v>2 pièces</v>
          </cell>
          <cell r="K263" t="str">
            <v>24B</v>
          </cell>
          <cell r="L263" t="str">
            <v>7</v>
          </cell>
          <cell r="M263">
            <v>55</v>
          </cell>
          <cell r="N263" t="str">
            <v>Entre et 40m² et 80m²</v>
          </cell>
          <cell r="O263" t="str">
            <v>Occupé</v>
          </cell>
          <cell r="P263" t="str">
            <v>HOURCABIE Marie-France</v>
          </cell>
          <cell r="Q263">
            <v>40879</v>
          </cell>
          <cell r="R263">
            <v>45262</v>
          </cell>
          <cell r="S263">
            <v>47453</v>
          </cell>
          <cell r="T263" t="str">
            <v xml:space="preserve"> </v>
          </cell>
          <cell r="U263" t="str">
            <v>HABITATION Loi 89</v>
          </cell>
          <cell r="V263"/>
          <cell r="W263"/>
          <cell r="X263"/>
          <cell r="Y263">
            <v>17700.240000000002</v>
          </cell>
          <cell r="Z263">
            <v>321.82254545454549</v>
          </cell>
          <cell r="AA263" t="str">
            <v>n/a</v>
          </cell>
          <cell r="AB263"/>
          <cell r="AC263" t="str">
            <v/>
          </cell>
          <cell r="AD263"/>
          <cell r="AE263" t="str">
            <v>Oui</v>
          </cell>
          <cell r="AF263" t="str">
            <v>Oui</v>
          </cell>
          <cell r="AG263" t="str">
            <v>Oui</v>
          </cell>
          <cell r="AH263">
            <v>44936</v>
          </cell>
          <cell r="AI263" t="str">
            <v>D</v>
          </cell>
          <cell r="AJ263">
            <v>193</v>
          </cell>
          <cell r="AK263" t="str">
            <v>D</v>
          </cell>
          <cell r="AL263">
            <v>32</v>
          </cell>
          <cell r="AM263" t="str">
            <v>D</v>
          </cell>
          <cell r="AN263" t="str">
            <v/>
          </cell>
          <cell r="AO263" t="str">
            <v>SAPHE</v>
          </cell>
          <cell r="AP263" t="str">
            <v>NF / SAPHE / Energie D = 193 ; CO2 D = 32</v>
          </cell>
        </row>
        <row r="264">
          <cell r="C264" t="str">
            <v>101763</v>
          </cell>
          <cell r="D264">
            <v>1017</v>
          </cell>
          <cell r="E264" t="str">
            <v>18/26 BOULEVARD DE GRENELLE</v>
          </cell>
          <cell r="F264" t="str">
            <v>75015</v>
          </cell>
          <cell r="G264" t="str">
            <v>PARIS</v>
          </cell>
          <cell r="H264" t="str">
            <v>Entre 1948 et 1988</v>
          </cell>
          <cell r="I264">
            <v>63</v>
          </cell>
          <cell r="J264" t="str">
            <v>1 pièce</v>
          </cell>
          <cell r="K264" t="str">
            <v>24B</v>
          </cell>
          <cell r="L264" t="str">
            <v>7</v>
          </cell>
          <cell r="M264">
            <v>48</v>
          </cell>
          <cell r="N264" t="str">
            <v>Entre et 40m² et 80m²</v>
          </cell>
          <cell r="O264" t="str">
            <v>Occupé</v>
          </cell>
          <cell r="P264" t="str">
            <v>LEGENDRE Nathalie</v>
          </cell>
          <cell r="Q264">
            <v>35466</v>
          </cell>
          <cell r="R264">
            <v>44232</v>
          </cell>
          <cell r="S264">
            <v>46422</v>
          </cell>
          <cell r="T264" t="str">
            <v xml:space="preserve"> </v>
          </cell>
          <cell r="U264" t="str">
            <v>HABITATION Loi 89</v>
          </cell>
          <cell r="V264"/>
          <cell r="W264"/>
          <cell r="X264"/>
          <cell r="Y264">
            <v>12063.24</v>
          </cell>
          <cell r="Z264">
            <v>251.3175</v>
          </cell>
          <cell r="AA264" t="str">
            <v>n/a</v>
          </cell>
          <cell r="AB264"/>
          <cell r="AC264" t="str">
            <v/>
          </cell>
          <cell r="AD264"/>
          <cell r="AE264" t="str">
            <v>Oui</v>
          </cell>
          <cell r="AF264" t="str">
            <v>Oui</v>
          </cell>
          <cell r="AG264" t="str">
            <v>Oui</v>
          </cell>
          <cell r="AH264">
            <v>44826</v>
          </cell>
          <cell r="AI264" t="str">
            <v>D</v>
          </cell>
          <cell r="AJ264">
            <v>190</v>
          </cell>
          <cell r="AK264" t="str">
            <v>D</v>
          </cell>
          <cell r="AL264">
            <v>32</v>
          </cell>
          <cell r="AM264" t="str">
            <v>D</v>
          </cell>
          <cell r="AN264" t="str">
            <v/>
          </cell>
          <cell r="AO264" t="str">
            <v>SAPHE</v>
          </cell>
          <cell r="AP264" t="str">
            <v>NF / SAPHE / Energie D = 190 ; CO2 D = 32</v>
          </cell>
        </row>
        <row r="265">
          <cell r="C265" t="str">
            <v>101764</v>
          </cell>
          <cell r="D265">
            <v>1017</v>
          </cell>
          <cell r="E265" t="str">
            <v>18/26 BOULEVARD DE GRENELLE</v>
          </cell>
          <cell r="F265" t="str">
            <v>75015</v>
          </cell>
          <cell r="G265" t="str">
            <v>PARIS</v>
          </cell>
          <cell r="H265" t="str">
            <v>Entre 1948 et 1988</v>
          </cell>
          <cell r="I265">
            <v>64</v>
          </cell>
          <cell r="J265" t="str">
            <v>3 pièces</v>
          </cell>
          <cell r="K265" t="str">
            <v>24B</v>
          </cell>
          <cell r="L265" t="str">
            <v>8</v>
          </cell>
          <cell r="M265">
            <v>82</v>
          </cell>
          <cell r="N265" t="str">
            <v>Supérieur à plus de 80m²</v>
          </cell>
          <cell r="O265" t="str">
            <v>Occupé</v>
          </cell>
          <cell r="P265" t="str">
            <v>QUERNER JEAN- PHILIPPE</v>
          </cell>
          <cell r="Q265">
            <v>28581</v>
          </cell>
          <cell r="R265">
            <v>43647</v>
          </cell>
          <cell r="S265">
            <v>45838</v>
          </cell>
          <cell r="T265" t="str">
            <v xml:space="preserve"> </v>
          </cell>
          <cell r="U265" t="str">
            <v>HABITATION Loi 89</v>
          </cell>
          <cell r="V265"/>
          <cell r="W265"/>
          <cell r="X265"/>
          <cell r="Y265">
            <v>21150.48</v>
          </cell>
          <cell r="Z265">
            <v>257.93268292682927</v>
          </cell>
          <cell r="AA265" t="str">
            <v>n/a</v>
          </cell>
          <cell r="AB265"/>
          <cell r="AC265" t="str">
            <v/>
          </cell>
          <cell r="AD265"/>
          <cell r="AE265" t="str">
            <v>Non</v>
          </cell>
          <cell r="AF265"/>
          <cell r="AG265"/>
          <cell r="AH265"/>
          <cell r="AI265"/>
          <cell r="AJ265"/>
          <cell r="AK265"/>
          <cell r="AL265"/>
          <cell r="AM265"/>
          <cell r="AN265" t="str">
            <v/>
          </cell>
          <cell r="AO265"/>
          <cell r="AP265" t="str">
            <v>PAS DE DPE</v>
          </cell>
        </row>
        <row r="266">
          <cell r="C266" t="str">
            <v>101765</v>
          </cell>
          <cell r="D266">
            <v>1017</v>
          </cell>
          <cell r="E266" t="str">
            <v>18/26 BOULEVARD DE GRENELLE</v>
          </cell>
          <cell r="F266" t="str">
            <v>75015</v>
          </cell>
          <cell r="G266" t="str">
            <v>PARIS</v>
          </cell>
          <cell r="H266" t="str">
            <v>Entre 1948 et 1988</v>
          </cell>
          <cell r="I266">
            <v>65</v>
          </cell>
          <cell r="J266" t="str">
            <v>3 pièces</v>
          </cell>
          <cell r="K266" t="str">
            <v>24B</v>
          </cell>
          <cell r="L266" t="str">
            <v>8</v>
          </cell>
          <cell r="M266">
            <v>77</v>
          </cell>
          <cell r="N266" t="str">
            <v>Entre et 40m² et 80m²</v>
          </cell>
          <cell r="O266" t="str">
            <v>Occupé</v>
          </cell>
          <cell r="P266" t="str">
            <v>DE SARS François DE LA GASTINE Odile</v>
          </cell>
          <cell r="Q266">
            <v>38443</v>
          </cell>
          <cell r="R266">
            <v>45017</v>
          </cell>
          <cell r="S266">
            <v>47208</v>
          </cell>
          <cell r="T266" t="str">
            <v xml:space="preserve"> </v>
          </cell>
          <cell r="U266" t="str">
            <v>HABITATION Loi 89</v>
          </cell>
          <cell r="V266"/>
          <cell r="W266"/>
          <cell r="X266"/>
          <cell r="Y266">
            <v>19227.48</v>
          </cell>
          <cell r="Z266">
            <v>249.70753246753247</v>
          </cell>
          <cell r="AA266" t="str">
            <v>n/a</v>
          </cell>
          <cell r="AB266"/>
          <cell r="AC266" t="str">
            <v/>
          </cell>
          <cell r="AD266"/>
          <cell r="AE266" t="str">
            <v>Oui</v>
          </cell>
          <cell r="AF266" t="str">
            <v>Oui</v>
          </cell>
          <cell r="AG266" t="str">
            <v>Oui</v>
          </cell>
          <cell r="AH266">
            <v>44937</v>
          </cell>
          <cell r="AI266" t="str">
            <v>D</v>
          </cell>
          <cell r="AJ266">
            <v>185</v>
          </cell>
          <cell r="AK266" t="str">
            <v>D</v>
          </cell>
          <cell r="AL266">
            <v>31</v>
          </cell>
          <cell r="AM266" t="str">
            <v>D</v>
          </cell>
          <cell r="AN266" t="str">
            <v/>
          </cell>
          <cell r="AO266" t="str">
            <v>SAPHE</v>
          </cell>
          <cell r="AP266" t="str">
            <v>NF / SAPHE / Energie D = 185 ; CO2 D = 31</v>
          </cell>
        </row>
        <row r="267">
          <cell r="C267" t="str">
            <v>101766</v>
          </cell>
          <cell r="D267">
            <v>1017</v>
          </cell>
          <cell r="E267" t="str">
            <v>18/26 BOULEVARD DE GRENELLE</v>
          </cell>
          <cell r="F267" t="str">
            <v>75015</v>
          </cell>
          <cell r="G267" t="str">
            <v>PARIS</v>
          </cell>
          <cell r="H267" t="str">
            <v>Entre 1948 et 1988</v>
          </cell>
          <cell r="I267">
            <v>66</v>
          </cell>
          <cell r="J267" t="str">
            <v>1 pièce</v>
          </cell>
          <cell r="K267" t="str">
            <v>24B</v>
          </cell>
          <cell r="L267" t="str">
            <v>8</v>
          </cell>
          <cell r="M267">
            <v>33</v>
          </cell>
          <cell r="N267" t="str">
            <v>Inférieur à 40m²</v>
          </cell>
          <cell r="O267" t="str">
            <v>Occupé</v>
          </cell>
          <cell r="P267" t="str">
            <v>FERRARI Laetitia</v>
          </cell>
          <cell r="Q267">
            <v>44060</v>
          </cell>
          <cell r="R267">
            <v>44060</v>
          </cell>
          <cell r="S267">
            <v>46250</v>
          </cell>
          <cell r="T267" t="str">
            <v xml:space="preserve"> </v>
          </cell>
          <cell r="U267" t="str">
            <v>HABITATION Loi 89</v>
          </cell>
          <cell r="V267"/>
          <cell r="W267"/>
          <cell r="X267"/>
          <cell r="Y267">
            <v>11235.72</v>
          </cell>
          <cell r="Z267">
            <v>340.4763636363636</v>
          </cell>
          <cell r="AA267" t="str">
            <v>n/a</v>
          </cell>
          <cell r="AB267"/>
          <cell r="AC267" t="str">
            <v/>
          </cell>
          <cell r="AD267"/>
          <cell r="AE267" t="str">
            <v>Oui</v>
          </cell>
          <cell r="AF267" t="str">
            <v>Oui</v>
          </cell>
          <cell r="AG267" t="str">
            <v>Oui</v>
          </cell>
          <cell r="AH267">
            <v>44937</v>
          </cell>
          <cell r="AI267" t="str">
            <v>D</v>
          </cell>
          <cell r="AJ267">
            <v>209</v>
          </cell>
          <cell r="AK267" t="str">
            <v>D</v>
          </cell>
          <cell r="AL267">
            <v>35</v>
          </cell>
          <cell r="AM267" t="str">
            <v>D</v>
          </cell>
          <cell r="AN267" t="str">
            <v/>
          </cell>
          <cell r="AO267" t="str">
            <v>SAPHE</v>
          </cell>
          <cell r="AP267" t="str">
            <v>NF / SAPHE / Energie D = 209 ; CO2 D = 35</v>
          </cell>
        </row>
        <row r="268">
          <cell r="C268" t="str">
            <v>101767</v>
          </cell>
          <cell r="D268">
            <v>1017</v>
          </cell>
          <cell r="E268" t="str">
            <v>18/26 BOULEVARD DE GRENELLE</v>
          </cell>
          <cell r="F268" t="str">
            <v>75015</v>
          </cell>
          <cell r="G268" t="str">
            <v>PARIS</v>
          </cell>
          <cell r="H268" t="str">
            <v>Entre 1948 et 1988</v>
          </cell>
          <cell r="I268">
            <v>67</v>
          </cell>
          <cell r="J268" t="str">
            <v>1 pièce</v>
          </cell>
          <cell r="K268" t="str">
            <v>24B</v>
          </cell>
          <cell r="L268" t="str">
            <v>8</v>
          </cell>
          <cell r="M268">
            <v>33</v>
          </cell>
          <cell r="N268" t="str">
            <v>Inférieur à 40m²</v>
          </cell>
          <cell r="O268" t="str">
            <v>Occupé</v>
          </cell>
          <cell r="P268" t="str">
            <v>IDRISSI Hamza</v>
          </cell>
          <cell r="Q268">
            <v>44900</v>
          </cell>
          <cell r="R268">
            <v>44900</v>
          </cell>
          <cell r="S268">
            <v>47091</v>
          </cell>
          <cell r="T268" t="str">
            <v xml:space="preserve"> </v>
          </cell>
          <cell r="U268" t="str">
            <v>HABITATION Loi 89</v>
          </cell>
          <cell r="V268"/>
          <cell r="W268"/>
          <cell r="X268"/>
          <cell r="Y268">
            <v>10655.64</v>
          </cell>
          <cell r="Z268">
            <v>322.8981818181818</v>
          </cell>
          <cell r="AA268" t="str">
            <v>n/a</v>
          </cell>
          <cell r="AB268"/>
          <cell r="AC268" t="str">
            <v/>
          </cell>
          <cell r="AD268"/>
          <cell r="AE268" t="str">
            <v>Oui</v>
          </cell>
          <cell r="AF268" t="str">
            <v>Oui</v>
          </cell>
          <cell r="AG268" t="str">
            <v>Oui</v>
          </cell>
          <cell r="AH268">
            <v>44743</v>
          </cell>
          <cell r="AI268" t="str">
            <v>E</v>
          </cell>
          <cell r="AJ268">
            <v>273</v>
          </cell>
          <cell r="AK268" t="str">
            <v>D</v>
          </cell>
          <cell r="AL268">
            <v>40</v>
          </cell>
          <cell r="AM268" t="str">
            <v>E</v>
          </cell>
          <cell r="AN268" t="str">
            <v>01/01/2034</v>
          </cell>
          <cell r="AO268" t="str">
            <v>DEFIM</v>
          </cell>
          <cell r="AP268" t="str">
            <v>NF / DEFIM / Energie E = 273 ; CO2 D = 40</v>
          </cell>
        </row>
        <row r="269">
          <cell r="C269" t="str">
            <v>101768</v>
          </cell>
          <cell r="D269">
            <v>1017</v>
          </cell>
          <cell r="E269" t="str">
            <v>18/26 BOULEVARD DE GRENELLE</v>
          </cell>
          <cell r="F269" t="str">
            <v>75015</v>
          </cell>
          <cell r="G269" t="str">
            <v>PARIS</v>
          </cell>
          <cell r="H269" t="str">
            <v>Entre 1948 et 1988</v>
          </cell>
          <cell r="I269">
            <v>68</v>
          </cell>
          <cell r="J269" t="str">
            <v>1 pièce</v>
          </cell>
          <cell r="K269" t="str">
            <v>24B</v>
          </cell>
          <cell r="L269" t="str">
            <v>8</v>
          </cell>
          <cell r="M269">
            <v>31</v>
          </cell>
          <cell r="N269" t="str">
            <v>Inférieur à 40m²</v>
          </cell>
          <cell r="O269" t="str">
            <v>Occupé</v>
          </cell>
          <cell r="P269" t="str">
            <v>TANAKA Asagi</v>
          </cell>
          <cell r="Q269">
            <v>40417</v>
          </cell>
          <cell r="R269">
            <v>44800</v>
          </cell>
          <cell r="S269">
            <v>46991</v>
          </cell>
          <cell r="T269" t="str">
            <v xml:space="preserve"> </v>
          </cell>
          <cell r="U269" t="str">
            <v>HABITATION Loi 89</v>
          </cell>
          <cell r="V269"/>
          <cell r="W269"/>
          <cell r="X269"/>
          <cell r="Y269">
            <v>10158.84</v>
          </cell>
          <cell r="Z269">
            <v>327.70451612903224</v>
          </cell>
          <cell r="AA269" t="str">
            <v>n/a</v>
          </cell>
          <cell r="AB269">
            <v>133.93</v>
          </cell>
          <cell r="AC269" t="str">
            <v/>
          </cell>
          <cell r="AD269" t="e">
            <v>#REF!</v>
          </cell>
          <cell r="AE269" t="str">
            <v>Oui</v>
          </cell>
          <cell r="AF269" t="str">
            <v>Oui</v>
          </cell>
          <cell r="AG269" t="str">
            <v>Oui</v>
          </cell>
          <cell r="AH269">
            <v>44932</v>
          </cell>
          <cell r="AI269" t="str">
            <v>D</v>
          </cell>
          <cell r="AJ269">
            <v>221</v>
          </cell>
          <cell r="AK269" t="str">
            <v>D</v>
          </cell>
          <cell r="AL269">
            <v>34</v>
          </cell>
          <cell r="AM269" t="str">
            <v>D</v>
          </cell>
          <cell r="AN269" t="str">
            <v/>
          </cell>
          <cell r="AO269" t="str">
            <v>SAPHE</v>
          </cell>
          <cell r="AP269" t="str">
            <v>NF / SAPHE / Energie D = 221 ; CO2 D = 34</v>
          </cell>
        </row>
        <row r="270">
          <cell r="C270" t="str">
            <v>101769</v>
          </cell>
          <cell r="D270">
            <v>1017</v>
          </cell>
          <cell r="E270" t="str">
            <v>18/26 BOULEVARD DE GRENELLE</v>
          </cell>
          <cell r="F270" t="str">
            <v>75015</v>
          </cell>
          <cell r="G270" t="str">
            <v>PARIS</v>
          </cell>
          <cell r="H270" t="str">
            <v>Entre 1948 et 1988</v>
          </cell>
          <cell r="I270">
            <v>69</v>
          </cell>
          <cell r="J270" t="str">
            <v>1 pièce</v>
          </cell>
          <cell r="K270" t="str">
            <v>24T</v>
          </cell>
          <cell r="L270" t="str">
            <v>8</v>
          </cell>
          <cell r="M270">
            <v>30</v>
          </cell>
          <cell r="N270" t="str">
            <v>Inférieur à 40m²</v>
          </cell>
          <cell r="O270" t="str">
            <v>Occupé</v>
          </cell>
          <cell r="P270" t="str">
            <v>KIEU Trang</v>
          </cell>
          <cell r="Q270">
            <v>44302</v>
          </cell>
          <cell r="R270">
            <v>44302</v>
          </cell>
          <cell r="S270">
            <v>46492</v>
          </cell>
          <cell r="T270" t="str">
            <v xml:space="preserve"> </v>
          </cell>
          <cell r="U270" t="str">
            <v>HABITATION Loi 89</v>
          </cell>
          <cell r="V270"/>
          <cell r="W270"/>
          <cell r="X270"/>
          <cell r="Y270">
            <v>10383.48</v>
          </cell>
          <cell r="Z270">
            <v>346.11599999999999</v>
          </cell>
          <cell r="AA270" t="str">
            <v>n/a</v>
          </cell>
          <cell r="AB270"/>
          <cell r="AC270" t="str">
            <v/>
          </cell>
          <cell r="AD270"/>
          <cell r="AE270" t="str">
            <v>Oui</v>
          </cell>
          <cell r="AF270" t="str">
            <v>Oui</v>
          </cell>
          <cell r="AG270" t="str">
            <v>Oui</v>
          </cell>
          <cell r="AH270">
            <v>44959</v>
          </cell>
          <cell r="AI270" t="str">
            <v>D</v>
          </cell>
          <cell r="AJ270">
            <v>215</v>
          </cell>
          <cell r="AK270" t="str">
            <v>D</v>
          </cell>
          <cell r="AL270">
            <v>36</v>
          </cell>
          <cell r="AM270" t="str">
            <v>D</v>
          </cell>
          <cell r="AN270" t="str">
            <v/>
          </cell>
          <cell r="AO270" t="str">
            <v>SAPHE</v>
          </cell>
          <cell r="AP270" t="str">
            <v>NF / SAPHE / Energie D = 215 ; CO2 D = 36</v>
          </cell>
        </row>
        <row r="271">
          <cell r="C271" t="str">
            <v>101770</v>
          </cell>
          <cell r="D271">
            <v>1017</v>
          </cell>
          <cell r="E271" t="str">
            <v>18/26 BOULEVARD DE GRENELLE</v>
          </cell>
          <cell r="F271" t="str">
            <v>75015</v>
          </cell>
          <cell r="G271" t="str">
            <v>PARIS</v>
          </cell>
          <cell r="H271" t="str">
            <v>Entre 1948 et 1988</v>
          </cell>
          <cell r="I271">
            <v>70</v>
          </cell>
          <cell r="J271" t="str">
            <v>1 pièce</v>
          </cell>
          <cell r="K271" t="str">
            <v>24T</v>
          </cell>
          <cell r="L271" t="str">
            <v>8</v>
          </cell>
          <cell r="M271">
            <v>33</v>
          </cell>
          <cell r="N271" t="str">
            <v>Inférieur à 40m²</v>
          </cell>
          <cell r="O271" t="str">
            <v>Occupé</v>
          </cell>
          <cell r="P271" t="str">
            <v>DUTHEIL Béatrice</v>
          </cell>
          <cell r="Q271">
            <v>35869</v>
          </cell>
          <cell r="R271">
            <v>44635</v>
          </cell>
          <cell r="S271">
            <v>46826</v>
          </cell>
          <cell r="T271" t="str">
            <v xml:space="preserve"> </v>
          </cell>
          <cell r="U271" t="str">
            <v>HABITATION Loi 89</v>
          </cell>
          <cell r="V271"/>
          <cell r="W271"/>
          <cell r="X271"/>
          <cell r="Y271">
            <v>8852.64</v>
          </cell>
          <cell r="Z271">
            <v>268.26181818181817</v>
          </cell>
          <cell r="AA271" t="str">
            <v>n/a</v>
          </cell>
          <cell r="AB271"/>
          <cell r="AC271" t="str">
            <v/>
          </cell>
          <cell r="AD271"/>
          <cell r="AE271" t="str">
            <v>Oui</v>
          </cell>
          <cell r="AF271" t="str">
            <v>Oui</v>
          </cell>
          <cell r="AG271" t="str">
            <v>Oui</v>
          </cell>
          <cell r="AH271">
            <v>44939</v>
          </cell>
          <cell r="AI271" t="str">
            <v>D</v>
          </cell>
          <cell r="AJ271">
            <v>196</v>
          </cell>
          <cell r="AK271" t="str">
            <v>D</v>
          </cell>
          <cell r="AL271">
            <v>32</v>
          </cell>
          <cell r="AM271" t="str">
            <v>D</v>
          </cell>
          <cell r="AN271" t="str">
            <v/>
          </cell>
          <cell r="AO271" t="str">
            <v>SAPHE</v>
          </cell>
          <cell r="AP271" t="str">
            <v>NF / SAPHE / Energie D = 196 ; CO2 D = 32</v>
          </cell>
        </row>
        <row r="272">
          <cell r="C272" t="str">
            <v>101771</v>
          </cell>
          <cell r="D272">
            <v>1017</v>
          </cell>
          <cell r="E272" t="str">
            <v>18/26 BOULEVARD DE GRENELLE</v>
          </cell>
          <cell r="F272" t="str">
            <v>75015</v>
          </cell>
          <cell r="G272" t="str">
            <v>PARIS</v>
          </cell>
          <cell r="H272" t="str">
            <v>Entre 1948 et 1988</v>
          </cell>
          <cell r="I272">
            <v>71</v>
          </cell>
          <cell r="J272" t="str">
            <v>3 pièces</v>
          </cell>
          <cell r="K272" t="str">
            <v>24T</v>
          </cell>
          <cell r="L272" t="str">
            <v>8</v>
          </cell>
          <cell r="M272">
            <v>80</v>
          </cell>
          <cell r="N272" t="str">
            <v>Entre et 40m² et 80m²</v>
          </cell>
          <cell r="O272" t="str">
            <v>Occupé</v>
          </cell>
          <cell r="P272" t="str">
            <v>BRONSTEIN ERIC MEDVEDEVA SVETLANA</v>
          </cell>
          <cell r="Q272">
            <v>41999</v>
          </cell>
          <cell r="R272">
            <v>44191</v>
          </cell>
          <cell r="S272">
            <v>46381</v>
          </cell>
          <cell r="T272" t="str">
            <v xml:space="preserve"> </v>
          </cell>
          <cell r="U272" t="str">
            <v>HABITATION Loi 89</v>
          </cell>
          <cell r="V272"/>
          <cell r="W272"/>
          <cell r="X272"/>
          <cell r="Y272">
            <v>22701.84</v>
          </cell>
          <cell r="Z272">
            <v>283.77300000000002</v>
          </cell>
          <cell r="AA272" t="str">
            <v>n/a</v>
          </cell>
          <cell r="AB272"/>
          <cell r="AC272" t="str">
            <v/>
          </cell>
          <cell r="AD272"/>
          <cell r="AE272" t="str">
            <v>Oui</v>
          </cell>
          <cell r="AF272" t="str">
            <v>Oui</v>
          </cell>
          <cell r="AG272" t="str">
            <v>Oui</v>
          </cell>
          <cell r="AH272">
            <v>44935</v>
          </cell>
          <cell r="AI272" t="str">
            <v>D</v>
          </cell>
          <cell r="AJ272">
            <v>184</v>
          </cell>
          <cell r="AK272" t="str">
            <v>D</v>
          </cell>
          <cell r="AL272">
            <v>31</v>
          </cell>
          <cell r="AM272" t="str">
            <v>D</v>
          </cell>
          <cell r="AN272" t="str">
            <v/>
          </cell>
          <cell r="AO272" t="str">
            <v>SAPHE</v>
          </cell>
          <cell r="AP272" t="str">
            <v>NF / SAPHE / Energie D = 184 ; CO2 D = 31</v>
          </cell>
        </row>
        <row r="273">
          <cell r="C273" t="str">
            <v>101772</v>
          </cell>
          <cell r="D273">
            <v>1017</v>
          </cell>
          <cell r="E273" t="str">
            <v>18/26 BOULEVARD DE GRENELLE</v>
          </cell>
          <cell r="F273" t="str">
            <v>75015</v>
          </cell>
          <cell r="G273" t="str">
            <v>PARIS</v>
          </cell>
          <cell r="H273" t="str">
            <v>Entre 1948 et 1988</v>
          </cell>
          <cell r="I273">
            <v>72</v>
          </cell>
          <cell r="J273" t="str">
            <v>2 pièces</v>
          </cell>
          <cell r="K273" t="str">
            <v>24T</v>
          </cell>
          <cell r="L273" t="str">
            <v>8</v>
          </cell>
          <cell r="M273">
            <v>55</v>
          </cell>
          <cell r="N273" t="str">
            <v>Entre et 40m² et 80m²</v>
          </cell>
          <cell r="O273" t="str">
            <v>Occupé</v>
          </cell>
          <cell r="P273" t="str">
            <v>CLARK EZRA</v>
          </cell>
          <cell r="Q273">
            <v>43749</v>
          </cell>
          <cell r="R273">
            <v>43749</v>
          </cell>
          <cell r="S273">
            <v>45940</v>
          </cell>
          <cell r="T273" t="str">
            <v xml:space="preserve"> </v>
          </cell>
          <cell r="U273" t="str">
            <v>HABITATION Loi 89</v>
          </cell>
          <cell r="V273"/>
          <cell r="W273"/>
          <cell r="X273"/>
          <cell r="Y273">
            <v>19599.240000000002</v>
          </cell>
          <cell r="Z273">
            <v>356.34981818181819</v>
          </cell>
          <cell r="AA273" t="str">
            <v>n/a</v>
          </cell>
          <cell r="AB273"/>
          <cell r="AC273" t="str">
            <v/>
          </cell>
          <cell r="AD273"/>
          <cell r="AE273" t="str">
            <v>Oui</v>
          </cell>
          <cell r="AF273" t="str">
            <v>Oui</v>
          </cell>
          <cell r="AG273" t="str">
            <v>Oui</v>
          </cell>
          <cell r="AH273">
            <v>44936</v>
          </cell>
          <cell r="AI273" t="str">
            <v>D</v>
          </cell>
          <cell r="AJ273">
            <v>195</v>
          </cell>
          <cell r="AK273" t="str">
            <v>D</v>
          </cell>
          <cell r="AL273">
            <v>33</v>
          </cell>
          <cell r="AM273" t="str">
            <v>D</v>
          </cell>
          <cell r="AN273" t="str">
            <v/>
          </cell>
          <cell r="AO273" t="str">
            <v>SAPHE</v>
          </cell>
          <cell r="AP273" t="str">
            <v>NF / SAPHE / Energie D = 195 ; CO2 D = 33</v>
          </cell>
        </row>
        <row r="274">
          <cell r="C274" t="str">
            <v>101773</v>
          </cell>
          <cell r="D274">
            <v>1017</v>
          </cell>
          <cell r="E274" t="str">
            <v>18/26 BOULEVARD DE GRENELLE</v>
          </cell>
          <cell r="F274" t="str">
            <v>75015</v>
          </cell>
          <cell r="G274" t="str">
            <v>PARIS</v>
          </cell>
          <cell r="H274" t="str">
            <v>Entre 1948 et 1988</v>
          </cell>
          <cell r="I274">
            <v>73</v>
          </cell>
          <cell r="J274" t="str">
            <v>1 pièce</v>
          </cell>
          <cell r="K274" t="str">
            <v>24T</v>
          </cell>
          <cell r="L274" t="str">
            <v>8</v>
          </cell>
          <cell r="M274">
            <v>48</v>
          </cell>
          <cell r="N274" t="str">
            <v>Entre et 40m² et 80m²</v>
          </cell>
          <cell r="O274" t="str">
            <v>Occupé</v>
          </cell>
          <cell r="P274" t="str">
            <v>BENNIS REDA</v>
          </cell>
          <cell r="Q274">
            <v>41944</v>
          </cell>
          <cell r="R274">
            <v>44136</v>
          </cell>
          <cell r="S274">
            <v>46326</v>
          </cell>
          <cell r="T274" t="str">
            <v xml:space="preserve"> </v>
          </cell>
          <cell r="U274" t="str">
            <v>HABITATION Loi 89</v>
          </cell>
          <cell r="V274"/>
          <cell r="W274"/>
          <cell r="X274"/>
          <cell r="Y274">
            <v>13620.84</v>
          </cell>
          <cell r="Z274">
            <v>283.76749999999998</v>
          </cell>
          <cell r="AA274" t="str">
            <v>n/a</v>
          </cell>
          <cell r="AB274"/>
          <cell r="AC274" t="str">
            <v/>
          </cell>
          <cell r="AD274"/>
          <cell r="AE274" t="str">
            <v>Oui</v>
          </cell>
          <cell r="AF274" t="str">
            <v>Oui</v>
          </cell>
          <cell r="AG274" t="str">
            <v>Oui</v>
          </cell>
          <cell r="AH274">
            <v>44935</v>
          </cell>
          <cell r="AI274" t="str">
            <v>D</v>
          </cell>
          <cell r="AJ274">
            <v>210</v>
          </cell>
          <cell r="AK274" t="str">
            <v>D</v>
          </cell>
          <cell r="AL274">
            <v>35</v>
          </cell>
          <cell r="AM274" t="str">
            <v>D</v>
          </cell>
          <cell r="AN274" t="str">
            <v/>
          </cell>
          <cell r="AO274" t="str">
            <v>SAPHE</v>
          </cell>
          <cell r="AP274" t="str">
            <v>NF / SAPHE / Energie D = 210 ; CO2 D = 35</v>
          </cell>
        </row>
        <row r="275">
          <cell r="C275" t="str">
            <v>101774</v>
          </cell>
          <cell r="D275">
            <v>1017</v>
          </cell>
          <cell r="E275" t="str">
            <v>18/26 BOULEVARD DE GRENELLE</v>
          </cell>
          <cell r="F275" t="str">
            <v>75015</v>
          </cell>
          <cell r="G275" t="str">
            <v>PARIS</v>
          </cell>
          <cell r="H275" t="str">
            <v>Entre 1948 et 1988</v>
          </cell>
          <cell r="I275">
            <v>74</v>
          </cell>
          <cell r="J275" t="str">
            <v>3 pièces</v>
          </cell>
          <cell r="K275" t="str">
            <v>24T</v>
          </cell>
          <cell r="L275" t="str">
            <v>9</v>
          </cell>
          <cell r="M275">
            <v>82</v>
          </cell>
          <cell r="N275" t="str">
            <v>Supérieur à plus de 80m²</v>
          </cell>
          <cell r="O275" t="str">
            <v>Occupé</v>
          </cell>
          <cell r="P275" t="str">
            <v>POLITIS Gérard</v>
          </cell>
          <cell r="Q275">
            <v>28946</v>
          </cell>
          <cell r="R275">
            <v>43647</v>
          </cell>
          <cell r="S275">
            <v>45838</v>
          </cell>
          <cell r="T275" t="str">
            <v xml:space="preserve"> </v>
          </cell>
          <cell r="U275" t="str">
            <v>HABITATION Loi 89</v>
          </cell>
          <cell r="V275"/>
          <cell r="W275"/>
          <cell r="X275"/>
          <cell r="Y275">
            <v>21064.799999999999</v>
          </cell>
          <cell r="Z275">
            <v>256.88780487804877</v>
          </cell>
          <cell r="AA275" t="str">
            <v>n/a</v>
          </cell>
          <cell r="AB275"/>
          <cell r="AC275" t="str">
            <v/>
          </cell>
          <cell r="AD275"/>
          <cell r="AE275" t="str">
            <v>Oui</v>
          </cell>
          <cell r="AF275" t="str">
            <v>Oui</v>
          </cell>
          <cell r="AG275" t="str">
            <v>Oui</v>
          </cell>
          <cell r="AH275">
            <v>44826</v>
          </cell>
          <cell r="AI275" t="str">
            <v>C</v>
          </cell>
          <cell r="AJ275">
            <v>163</v>
          </cell>
          <cell r="AK275" t="str">
            <v>C</v>
          </cell>
          <cell r="AL275">
            <v>27</v>
          </cell>
          <cell r="AM275" t="str">
            <v>C</v>
          </cell>
          <cell r="AN275" t="str">
            <v/>
          </cell>
          <cell r="AO275" t="str">
            <v>SAPHE</v>
          </cell>
          <cell r="AP275" t="str">
            <v>NF / SAPHE / Energie C = 163 ; CO2 C = 27</v>
          </cell>
        </row>
        <row r="276">
          <cell r="C276" t="str">
            <v>101775</v>
          </cell>
          <cell r="D276">
            <v>1017</v>
          </cell>
          <cell r="E276" t="str">
            <v>18/26 BOULEVARD DE GRENELLE</v>
          </cell>
          <cell r="F276" t="str">
            <v>75015</v>
          </cell>
          <cell r="G276" t="str">
            <v>PARIS</v>
          </cell>
          <cell r="H276" t="str">
            <v>Entre 1948 et 1988</v>
          </cell>
          <cell r="I276">
            <v>75</v>
          </cell>
          <cell r="J276" t="str">
            <v>3 pièces</v>
          </cell>
          <cell r="K276" t="str">
            <v>24T</v>
          </cell>
          <cell r="L276" t="str">
            <v>9</v>
          </cell>
          <cell r="M276">
            <v>77</v>
          </cell>
          <cell r="N276" t="str">
            <v>Entre et 40m² et 80m²</v>
          </cell>
          <cell r="O276" t="str">
            <v>Occupé</v>
          </cell>
          <cell r="P276" t="str">
            <v>BARNAY-TOUTAIN Josselin &amp; XU Jin</v>
          </cell>
          <cell r="Q276">
            <v>45208</v>
          </cell>
          <cell r="R276">
            <v>45208</v>
          </cell>
          <cell r="S276">
            <v>47399</v>
          </cell>
          <cell r="T276" t="str">
            <v xml:space="preserve"> </v>
          </cell>
          <cell r="U276" t="str">
            <v>HABITATION Loi 89</v>
          </cell>
          <cell r="V276"/>
          <cell r="W276"/>
          <cell r="X276"/>
          <cell r="Y276">
            <v>25548</v>
          </cell>
          <cell r="Z276">
            <v>331.79220779220782</v>
          </cell>
          <cell r="AA276" t="str">
            <v>n/a</v>
          </cell>
          <cell r="AB276"/>
          <cell r="AC276" t="str">
            <v/>
          </cell>
          <cell r="AD276"/>
          <cell r="AE276" t="str">
            <v>Oui</v>
          </cell>
          <cell r="AF276" t="str">
            <v>Oui</v>
          </cell>
          <cell r="AG276" t="str">
            <v>Oui</v>
          </cell>
          <cell r="AH276">
            <v>44937</v>
          </cell>
          <cell r="AI276" t="str">
            <v>D</v>
          </cell>
          <cell r="AJ276">
            <v>188</v>
          </cell>
          <cell r="AK276" t="str">
            <v>D</v>
          </cell>
          <cell r="AL276">
            <v>32</v>
          </cell>
          <cell r="AM276" t="str">
            <v>D</v>
          </cell>
          <cell r="AN276" t="str">
            <v/>
          </cell>
          <cell r="AO276" t="str">
            <v>SAPHE</v>
          </cell>
          <cell r="AP276" t="str">
            <v>NF / SAPHE / Energie D = 188 ; CO2 D = 32</v>
          </cell>
        </row>
        <row r="277">
          <cell r="C277" t="str">
            <v>101776</v>
          </cell>
          <cell r="D277">
            <v>1017</v>
          </cell>
          <cell r="E277" t="str">
            <v>18/26 BOULEVARD DE GRENELLE</v>
          </cell>
          <cell r="F277" t="str">
            <v>75015</v>
          </cell>
          <cell r="G277" t="str">
            <v>PARIS</v>
          </cell>
          <cell r="H277" t="str">
            <v>Entre 1948 et 1988</v>
          </cell>
          <cell r="I277">
            <v>76</v>
          </cell>
          <cell r="J277" t="str">
            <v>1 pièce</v>
          </cell>
          <cell r="K277" t="str">
            <v>24T</v>
          </cell>
          <cell r="L277" t="str">
            <v>9</v>
          </cell>
          <cell r="M277">
            <v>33</v>
          </cell>
          <cell r="N277" t="str">
            <v>Inférieur à 40m²</v>
          </cell>
          <cell r="O277" t="str">
            <v>Occupé</v>
          </cell>
          <cell r="P277" t="str">
            <v>GALLAS Liliane</v>
          </cell>
          <cell r="Q277">
            <v>35066</v>
          </cell>
          <cell r="R277">
            <v>43832</v>
          </cell>
          <cell r="S277">
            <v>46023</v>
          </cell>
          <cell r="T277" t="str">
            <v xml:space="preserve"> </v>
          </cell>
          <cell r="U277" t="str">
            <v>HABITATION Loi 89</v>
          </cell>
          <cell r="V277"/>
          <cell r="W277"/>
          <cell r="X277"/>
          <cell r="Y277">
            <v>10633.8</v>
          </cell>
          <cell r="Z277">
            <v>322.23636363636359</v>
          </cell>
          <cell r="AA277" t="str">
            <v>n/a</v>
          </cell>
          <cell r="AB277"/>
          <cell r="AC277" t="str">
            <v/>
          </cell>
          <cell r="AD277"/>
          <cell r="AE277" t="str">
            <v>Oui</v>
          </cell>
          <cell r="AF277" t="str">
            <v>Oui</v>
          </cell>
          <cell r="AG277" t="str">
            <v>Oui</v>
          </cell>
          <cell r="AH277">
            <v>44939</v>
          </cell>
          <cell r="AI277" t="str">
            <v>D</v>
          </cell>
          <cell r="AJ277">
            <v>220</v>
          </cell>
          <cell r="AK277" t="str">
            <v>D</v>
          </cell>
          <cell r="AL277">
            <v>37</v>
          </cell>
          <cell r="AM277" t="str">
            <v>D</v>
          </cell>
          <cell r="AN277" t="str">
            <v/>
          </cell>
          <cell r="AO277" t="str">
            <v>SAPHE</v>
          </cell>
          <cell r="AP277" t="str">
            <v>NF / SAPHE / Energie D = 220 ; CO2 D = 37</v>
          </cell>
        </row>
        <row r="278">
          <cell r="C278" t="str">
            <v>101777</v>
          </cell>
          <cell r="D278">
            <v>1017</v>
          </cell>
          <cell r="E278" t="str">
            <v>18/26 BOULEVARD DE GRENELLE</v>
          </cell>
          <cell r="F278" t="str">
            <v>75015</v>
          </cell>
          <cell r="G278" t="str">
            <v>PARIS</v>
          </cell>
          <cell r="H278" t="str">
            <v>Entre 1948 et 1988</v>
          </cell>
          <cell r="I278">
            <v>77</v>
          </cell>
          <cell r="J278" t="str">
            <v>1 pièce</v>
          </cell>
          <cell r="K278" t="str">
            <v>24T</v>
          </cell>
          <cell r="L278" t="str">
            <v>9</v>
          </cell>
          <cell r="M278">
            <v>33</v>
          </cell>
          <cell r="N278" t="str">
            <v>Inférieur à 40m²</v>
          </cell>
          <cell r="O278" t="str">
            <v>Occupé</v>
          </cell>
          <cell r="P278" t="str">
            <v>DUBERNET Alice</v>
          </cell>
          <cell r="Q278">
            <v>44446</v>
          </cell>
          <cell r="R278">
            <v>44446</v>
          </cell>
          <cell r="S278">
            <v>46636</v>
          </cell>
          <cell r="T278" t="str">
            <v xml:space="preserve"> </v>
          </cell>
          <cell r="U278" t="str">
            <v>HABITATION Loi 89</v>
          </cell>
          <cell r="V278"/>
          <cell r="W278"/>
          <cell r="X278"/>
          <cell r="Y278">
            <v>10700.4</v>
          </cell>
          <cell r="Z278">
            <v>324.25454545454545</v>
          </cell>
          <cell r="AA278" t="str">
            <v>n/a</v>
          </cell>
          <cell r="AB278"/>
          <cell r="AC278" t="str">
            <v/>
          </cell>
          <cell r="AD278"/>
          <cell r="AE278" t="str">
            <v>Oui</v>
          </cell>
          <cell r="AF278" t="str">
            <v>Oui</v>
          </cell>
          <cell r="AG278" t="str">
            <v>Oui</v>
          </cell>
          <cell r="AH278">
            <v>44932</v>
          </cell>
          <cell r="AI278" t="str">
            <v>D</v>
          </cell>
          <cell r="AJ278">
            <v>204</v>
          </cell>
          <cell r="AK278" t="str">
            <v>D</v>
          </cell>
          <cell r="AL278">
            <v>34</v>
          </cell>
          <cell r="AM278" t="str">
            <v>D</v>
          </cell>
          <cell r="AN278" t="str">
            <v/>
          </cell>
          <cell r="AO278" t="str">
            <v>SAPHE</v>
          </cell>
          <cell r="AP278" t="str">
            <v>NF / SAPHE / Energie D = 204 ; CO2 D = 34</v>
          </cell>
        </row>
        <row r="279">
          <cell r="C279" t="str">
            <v>101778</v>
          </cell>
          <cell r="D279">
            <v>1017</v>
          </cell>
          <cell r="E279" t="str">
            <v>18/26 BOULEVARD DE GRENELLE</v>
          </cell>
          <cell r="F279" t="str">
            <v>75015</v>
          </cell>
          <cell r="G279" t="str">
            <v>PARIS</v>
          </cell>
          <cell r="H279" t="str">
            <v>Entre 1948 et 1988</v>
          </cell>
          <cell r="I279">
            <v>78</v>
          </cell>
          <cell r="J279" t="str">
            <v>1 pièce</v>
          </cell>
          <cell r="K279" t="str">
            <v>24T</v>
          </cell>
          <cell r="L279" t="str">
            <v>9</v>
          </cell>
          <cell r="M279">
            <v>31</v>
          </cell>
          <cell r="N279" t="str">
            <v>Inférieur à 40m²</v>
          </cell>
          <cell r="O279" t="str">
            <v>Occupé</v>
          </cell>
          <cell r="P279" t="str">
            <v>SOUMHI Nassim</v>
          </cell>
          <cell r="Q279">
            <v>44545</v>
          </cell>
          <cell r="R279">
            <v>44545</v>
          </cell>
          <cell r="S279">
            <v>46735</v>
          </cell>
          <cell r="T279" t="str">
            <v xml:space="preserve"> </v>
          </cell>
          <cell r="U279" t="str">
            <v>HABITATION Loi 89</v>
          </cell>
          <cell r="V279"/>
          <cell r="W279"/>
          <cell r="X279"/>
          <cell r="Y279">
            <v>11276.64</v>
          </cell>
          <cell r="Z279">
            <v>363.76258064516128</v>
          </cell>
          <cell r="AA279" t="str">
            <v>n/a</v>
          </cell>
          <cell r="AB279"/>
          <cell r="AC279" t="str">
            <v/>
          </cell>
          <cell r="AD279"/>
          <cell r="AE279" t="str">
            <v>Oui</v>
          </cell>
          <cell r="AF279" t="str">
            <v>Oui</v>
          </cell>
          <cell r="AG279" t="str">
            <v>Oui</v>
          </cell>
          <cell r="AH279">
            <v>44463</v>
          </cell>
          <cell r="AI279" t="str">
            <v>C</v>
          </cell>
          <cell r="AJ279">
            <v>146</v>
          </cell>
          <cell r="AK279" t="str">
            <v>C</v>
          </cell>
          <cell r="AL279">
            <v>19</v>
          </cell>
          <cell r="AM279" t="str">
            <v>C</v>
          </cell>
          <cell r="AN279" t="str">
            <v/>
          </cell>
          <cell r="AO279" t="str">
            <v>DEFIM</v>
          </cell>
          <cell r="AP279" t="str">
            <v>NF / DEFIM / Energie C = 146 ; CO2 C = 19</v>
          </cell>
        </row>
        <row r="280">
          <cell r="C280" t="str">
            <v>101779</v>
          </cell>
          <cell r="D280">
            <v>1017</v>
          </cell>
          <cell r="E280" t="str">
            <v>18/26 BOULEVARD DE GRENELLE</v>
          </cell>
          <cell r="F280" t="str">
            <v>75015</v>
          </cell>
          <cell r="G280" t="str">
            <v>PARIS</v>
          </cell>
          <cell r="H280" t="str">
            <v>Entre 1948 et 1988</v>
          </cell>
          <cell r="I280">
            <v>79</v>
          </cell>
          <cell r="J280" t="str">
            <v>1 pièce</v>
          </cell>
          <cell r="K280" t="str">
            <v>24T</v>
          </cell>
          <cell r="L280" t="str">
            <v>9</v>
          </cell>
          <cell r="M280">
            <v>30</v>
          </cell>
          <cell r="N280" t="str">
            <v>Inférieur à 40m²</v>
          </cell>
          <cell r="O280" t="str">
            <v>Occupé</v>
          </cell>
          <cell r="P280" t="str">
            <v>MOUSTABCHIR</v>
          </cell>
          <cell r="Q280">
            <v>40269</v>
          </cell>
          <cell r="R280">
            <v>44652</v>
          </cell>
          <cell r="S280">
            <v>46843</v>
          </cell>
          <cell r="T280" t="str">
            <v xml:space="preserve"> </v>
          </cell>
          <cell r="U280" t="str">
            <v>HABITATION Loi 89</v>
          </cell>
          <cell r="V280"/>
          <cell r="W280"/>
          <cell r="X280"/>
          <cell r="Y280">
            <v>10377.959999999999</v>
          </cell>
          <cell r="Z280">
            <v>345.93199999999996</v>
          </cell>
          <cell r="AA280" t="str">
            <v>n/a</v>
          </cell>
          <cell r="AB280"/>
          <cell r="AC280" t="str">
            <v/>
          </cell>
          <cell r="AD280"/>
          <cell r="AE280" t="str">
            <v>Oui</v>
          </cell>
          <cell r="AF280" t="str">
            <v>Oui</v>
          </cell>
          <cell r="AG280" t="str">
            <v>Oui</v>
          </cell>
          <cell r="AH280">
            <v>44959</v>
          </cell>
          <cell r="AI280" t="str">
            <v>D</v>
          </cell>
          <cell r="AJ280">
            <v>215</v>
          </cell>
          <cell r="AK280" t="str">
            <v>D</v>
          </cell>
          <cell r="AL280">
            <v>36</v>
          </cell>
          <cell r="AM280" t="str">
            <v>D</v>
          </cell>
          <cell r="AN280" t="str">
            <v/>
          </cell>
          <cell r="AO280" t="str">
            <v>SAPHE</v>
          </cell>
          <cell r="AP280" t="str">
            <v>NF / SAPHE / Energie D = 215 ; CO2 D = 36</v>
          </cell>
        </row>
        <row r="281">
          <cell r="C281" t="str">
            <v>101780</v>
          </cell>
          <cell r="D281">
            <v>1017</v>
          </cell>
          <cell r="E281" t="str">
            <v>18/26 BOULEVARD DE GRENELLE</v>
          </cell>
          <cell r="F281" t="str">
            <v>75015</v>
          </cell>
          <cell r="G281" t="str">
            <v>PARIS</v>
          </cell>
          <cell r="H281" t="str">
            <v>Entre 1948 et 1988</v>
          </cell>
          <cell r="I281">
            <v>80</v>
          </cell>
          <cell r="J281" t="str">
            <v>1 pièce</v>
          </cell>
          <cell r="K281" t="str">
            <v>24T</v>
          </cell>
          <cell r="L281" t="str">
            <v>9</v>
          </cell>
          <cell r="M281">
            <v>33</v>
          </cell>
          <cell r="N281" t="str">
            <v>Inférieur à 40m²</v>
          </cell>
          <cell r="O281" t="str">
            <v>Occupé</v>
          </cell>
          <cell r="P281" t="str">
            <v>MISSAOUI KHALAF</v>
          </cell>
          <cell r="Q281">
            <v>42851</v>
          </cell>
          <cell r="R281">
            <v>45042</v>
          </cell>
          <cell r="S281">
            <v>47233</v>
          </cell>
          <cell r="T281" t="str">
            <v xml:space="preserve"> </v>
          </cell>
          <cell r="U281" t="str">
            <v>HABITATION Loi 89</v>
          </cell>
          <cell r="V281"/>
          <cell r="W281"/>
          <cell r="X281"/>
          <cell r="Y281">
            <v>11957.64</v>
          </cell>
          <cell r="Z281">
            <v>362.35272727272724</v>
          </cell>
          <cell r="AA281" t="str">
            <v>n/a</v>
          </cell>
          <cell r="AB281"/>
          <cell r="AC281" t="str">
            <v/>
          </cell>
          <cell r="AD281"/>
          <cell r="AE281" t="str">
            <v>Oui</v>
          </cell>
          <cell r="AF281" t="str">
            <v>Oui</v>
          </cell>
          <cell r="AG281" t="str">
            <v>Oui</v>
          </cell>
          <cell r="AH281">
            <v>44935</v>
          </cell>
          <cell r="AI281" t="str">
            <v>D</v>
          </cell>
          <cell r="AJ281">
            <v>209</v>
          </cell>
          <cell r="AK281" t="str">
            <v>D</v>
          </cell>
          <cell r="AL281">
            <v>35</v>
          </cell>
          <cell r="AM281" t="str">
            <v>D</v>
          </cell>
          <cell r="AN281" t="str">
            <v/>
          </cell>
          <cell r="AO281" t="str">
            <v>SAPHE</v>
          </cell>
          <cell r="AP281" t="str">
            <v>NF / SAPHE / Energie D = 209 ; CO2 D = 35</v>
          </cell>
        </row>
        <row r="282">
          <cell r="C282" t="str">
            <v>101781</v>
          </cell>
          <cell r="D282">
            <v>1017</v>
          </cell>
          <cell r="E282" t="str">
            <v>18/26 BOULEVARD DE GRENELLE</v>
          </cell>
          <cell r="F282" t="str">
            <v>75015</v>
          </cell>
          <cell r="G282" t="str">
            <v>PARIS</v>
          </cell>
          <cell r="H282" t="str">
            <v>Entre 1948 et 1988</v>
          </cell>
          <cell r="I282">
            <v>81</v>
          </cell>
          <cell r="J282" t="str">
            <v>3 pièces</v>
          </cell>
          <cell r="K282" t="str">
            <v>24T</v>
          </cell>
          <cell r="L282" t="str">
            <v>9</v>
          </cell>
          <cell r="M282">
            <v>80</v>
          </cell>
          <cell r="N282" t="str">
            <v>Entre et 40m² et 80m²</v>
          </cell>
          <cell r="O282" t="str">
            <v>Occupé</v>
          </cell>
          <cell r="P282" t="str">
            <v>FENARDJI ATMANE FENARDJI HANIFA</v>
          </cell>
          <cell r="Q282">
            <v>37201</v>
          </cell>
          <cell r="R282">
            <v>43775</v>
          </cell>
          <cell r="S282">
            <v>45966</v>
          </cell>
          <cell r="T282" t="str">
            <v xml:space="preserve"> </v>
          </cell>
          <cell r="U282" t="str">
            <v>HABITATION Loi 89</v>
          </cell>
          <cell r="V282"/>
          <cell r="W282"/>
          <cell r="X282"/>
          <cell r="Y282">
            <v>21744.84</v>
          </cell>
          <cell r="Z282">
            <v>271.81049999999999</v>
          </cell>
          <cell r="AA282" t="str">
            <v>n/a</v>
          </cell>
          <cell r="AB282"/>
          <cell r="AC282" t="str">
            <v/>
          </cell>
          <cell r="AD282"/>
          <cell r="AE282" t="str">
            <v>Oui</v>
          </cell>
          <cell r="AF282" t="str">
            <v>Oui</v>
          </cell>
          <cell r="AG282" t="str">
            <v>Oui</v>
          </cell>
          <cell r="AH282">
            <v>44963</v>
          </cell>
          <cell r="AI282" t="str">
            <v>C</v>
          </cell>
          <cell r="AJ282">
            <v>174</v>
          </cell>
          <cell r="AK282" t="str">
            <v>C</v>
          </cell>
          <cell r="AL282">
            <v>29</v>
          </cell>
          <cell r="AM282" t="str">
            <v>C</v>
          </cell>
          <cell r="AN282" t="str">
            <v/>
          </cell>
          <cell r="AO282" t="str">
            <v>SAPHE</v>
          </cell>
          <cell r="AP282" t="str">
            <v>NF / SAPHE / Energie C = 174 ; CO2 C = 29</v>
          </cell>
        </row>
        <row r="283">
          <cell r="C283" t="str">
            <v>101782</v>
          </cell>
          <cell r="D283">
            <v>1017</v>
          </cell>
          <cell r="E283" t="str">
            <v>18/26 BOULEVARD DE GRENELLE</v>
          </cell>
          <cell r="F283" t="str">
            <v>75015</v>
          </cell>
          <cell r="G283" t="str">
            <v>PARIS</v>
          </cell>
          <cell r="H283" t="str">
            <v>Entre 1948 et 1988</v>
          </cell>
          <cell r="I283">
            <v>82</v>
          </cell>
          <cell r="J283" t="str">
            <v>2 pièces</v>
          </cell>
          <cell r="K283" t="str">
            <v>24T</v>
          </cell>
          <cell r="L283" t="str">
            <v>9</v>
          </cell>
          <cell r="M283">
            <v>55</v>
          </cell>
          <cell r="N283" t="str">
            <v>Entre et 40m² et 80m²</v>
          </cell>
          <cell r="O283" t="str">
            <v>Occupé</v>
          </cell>
          <cell r="P283" t="str">
            <v>BOUSSIF Elmehdi GHAYOR Majda</v>
          </cell>
          <cell r="Q283">
            <v>44923</v>
          </cell>
          <cell r="R283">
            <v>44923</v>
          </cell>
          <cell r="S283">
            <v>47114</v>
          </cell>
          <cell r="T283" t="str">
            <v xml:space="preserve"> </v>
          </cell>
          <cell r="U283" t="str">
            <v>HABITATION Loi 89</v>
          </cell>
          <cell r="V283"/>
          <cell r="W283"/>
          <cell r="X283"/>
          <cell r="Y283">
            <v>16455.36</v>
          </cell>
          <cell r="Z283">
            <v>299.18836363636365</v>
          </cell>
          <cell r="AA283" t="str">
            <v>n/a</v>
          </cell>
          <cell r="AB283"/>
          <cell r="AC283" t="str">
            <v/>
          </cell>
          <cell r="AD283"/>
          <cell r="AE283" t="str">
            <v>Oui</v>
          </cell>
          <cell r="AF283" t="str">
            <v>Oui</v>
          </cell>
          <cell r="AG283" t="str">
            <v>Oui</v>
          </cell>
          <cell r="AH283">
            <v>44770</v>
          </cell>
          <cell r="AI283" t="str">
            <v>D</v>
          </cell>
          <cell r="AJ283">
            <v>218</v>
          </cell>
          <cell r="AK283" t="str">
            <v>D</v>
          </cell>
          <cell r="AL283">
            <v>32</v>
          </cell>
          <cell r="AM283" t="str">
            <v>D</v>
          </cell>
          <cell r="AN283" t="str">
            <v/>
          </cell>
          <cell r="AO283" t="str">
            <v>DEFIM</v>
          </cell>
          <cell r="AP283" t="str">
            <v>NF / DEFIM / Energie D = 218 ; CO2 D = 32</v>
          </cell>
        </row>
        <row r="284">
          <cell r="C284" t="str">
            <v>101783</v>
          </cell>
          <cell r="D284">
            <v>1017</v>
          </cell>
          <cell r="E284" t="str">
            <v>18/26 BOULEVARD DE GRENELLE</v>
          </cell>
          <cell r="F284" t="str">
            <v>75015</v>
          </cell>
          <cell r="G284" t="str">
            <v>PARIS</v>
          </cell>
          <cell r="H284" t="str">
            <v>Entre 1948 et 1988</v>
          </cell>
          <cell r="I284">
            <v>83</v>
          </cell>
          <cell r="J284" t="str">
            <v>1 pièce</v>
          </cell>
          <cell r="K284" t="str">
            <v>24T</v>
          </cell>
          <cell r="L284" t="str">
            <v>9</v>
          </cell>
          <cell r="M284">
            <v>48</v>
          </cell>
          <cell r="N284" t="str">
            <v>Entre et 40m² et 80m²</v>
          </cell>
          <cell r="O284" t="str">
            <v>Occupé</v>
          </cell>
          <cell r="P284" t="str">
            <v>EL KHATTABI Samiya</v>
          </cell>
          <cell r="Q284">
            <v>45275</v>
          </cell>
          <cell r="R284">
            <v>45275</v>
          </cell>
          <cell r="S284">
            <v>47466</v>
          </cell>
          <cell r="T284" t="str">
            <v xml:space="preserve"> </v>
          </cell>
          <cell r="U284" t="str">
            <v>HABITATION Loi 89</v>
          </cell>
          <cell r="V284"/>
          <cell r="W284"/>
          <cell r="X284"/>
          <cell r="Y284">
            <v>12732</v>
          </cell>
          <cell r="Z284">
            <v>265.25</v>
          </cell>
          <cell r="AA284" t="str">
            <v>n/a</v>
          </cell>
          <cell r="AB284"/>
          <cell r="AC284" t="str">
            <v/>
          </cell>
          <cell r="AD284"/>
          <cell r="AE284" t="str">
            <v>Oui</v>
          </cell>
          <cell r="AF284" t="str">
            <v>Oui</v>
          </cell>
          <cell r="AG284" t="str">
            <v>Oui</v>
          </cell>
          <cell r="AH284">
            <v>44686</v>
          </cell>
          <cell r="AI284" t="str">
            <v>D</v>
          </cell>
          <cell r="AJ284">
            <v>239</v>
          </cell>
          <cell r="AK284" t="str">
            <v>D</v>
          </cell>
          <cell r="AL284">
            <v>41</v>
          </cell>
          <cell r="AM284" t="str">
            <v>D</v>
          </cell>
          <cell r="AN284" t="str">
            <v/>
          </cell>
          <cell r="AO284" t="str">
            <v>DEFIM</v>
          </cell>
          <cell r="AP284" t="str">
            <v>NF / DEFIM / Energie D = 239 ; CO2 D = 41</v>
          </cell>
        </row>
        <row r="285">
          <cell r="C285" t="str">
            <v>101784</v>
          </cell>
          <cell r="D285">
            <v>1017</v>
          </cell>
          <cell r="E285" t="str">
            <v>18/26 BOULEVARD DE GRENELLE</v>
          </cell>
          <cell r="F285" t="str">
            <v>75015</v>
          </cell>
          <cell r="G285" t="str">
            <v>PARIS</v>
          </cell>
          <cell r="H285" t="str">
            <v>Entre 1948 et 1988</v>
          </cell>
          <cell r="I285">
            <v>84</v>
          </cell>
          <cell r="J285" t="str">
            <v>3 pièces</v>
          </cell>
          <cell r="K285" t="str">
            <v>24T</v>
          </cell>
          <cell r="L285" t="str">
            <v>10</v>
          </cell>
          <cell r="M285">
            <v>82</v>
          </cell>
          <cell r="N285" t="str">
            <v>Supérieur à plus de 80m²</v>
          </cell>
          <cell r="O285" t="str">
            <v>Occupé</v>
          </cell>
          <cell r="P285" t="str">
            <v>BERMEJO/LA CROIX ANTONIO ET CANDICE</v>
          </cell>
          <cell r="Q285">
            <v>42384</v>
          </cell>
          <cell r="R285">
            <v>44576</v>
          </cell>
          <cell r="S285">
            <v>46766</v>
          </cell>
          <cell r="T285" t="str">
            <v xml:space="preserve"> </v>
          </cell>
          <cell r="U285" t="str">
            <v>HABITATION Loi 89</v>
          </cell>
          <cell r="V285"/>
          <cell r="W285"/>
          <cell r="X285"/>
          <cell r="Y285">
            <v>23265.599999999999</v>
          </cell>
          <cell r="Z285">
            <v>283.72682926829265</v>
          </cell>
          <cell r="AA285" t="str">
            <v>n/a</v>
          </cell>
          <cell r="AB285"/>
          <cell r="AC285" t="str">
            <v/>
          </cell>
          <cell r="AD285"/>
          <cell r="AE285" t="str">
            <v>Oui</v>
          </cell>
          <cell r="AF285" t="str">
            <v>Oui</v>
          </cell>
          <cell r="AG285" t="str">
            <v>Oui</v>
          </cell>
          <cell r="AH285">
            <v>45021</v>
          </cell>
          <cell r="AI285" t="str">
            <v>D</v>
          </cell>
          <cell r="AJ285">
            <v>219</v>
          </cell>
          <cell r="AK285" t="str">
            <v>D</v>
          </cell>
          <cell r="AL285">
            <v>37</v>
          </cell>
          <cell r="AM285" t="str">
            <v>D</v>
          </cell>
          <cell r="AN285" t="str">
            <v/>
          </cell>
          <cell r="AO285" t="str">
            <v>SAPHE</v>
          </cell>
          <cell r="AP285" t="str">
            <v>NF / SAPHE / Energie D = 219 ; CO2 D = 37</v>
          </cell>
        </row>
        <row r="286">
          <cell r="C286" t="str">
            <v>101785</v>
          </cell>
          <cell r="D286">
            <v>1017</v>
          </cell>
          <cell r="E286" t="str">
            <v>18/26 BOULEVARD DE GRENELLE</v>
          </cell>
          <cell r="F286" t="str">
            <v>75015</v>
          </cell>
          <cell r="G286" t="str">
            <v>PARIS</v>
          </cell>
          <cell r="H286" t="str">
            <v>Entre 1948 et 1988</v>
          </cell>
          <cell r="I286">
            <v>85</v>
          </cell>
          <cell r="J286" t="str">
            <v>3 pièces</v>
          </cell>
          <cell r="K286" t="str">
            <v>24T</v>
          </cell>
          <cell r="L286" t="str">
            <v>10</v>
          </cell>
          <cell r="M286">
            <v>77</v>
          </cell>
          <cell r="N286" t="str">
            <v>Entre et 40m² et 80m²</v>
          </cell>
          <cell r="O286" t="str">
            <v>Occupé</v>
          </cell>
          <cell r="P286" t="str">
            <v>NOUGUE</v>
          </cell>
          <cell r="Q286">
            <v>32683</v>
          </cell>
          <cell r="R286">
            <v>43647</v>
          </cell>
          <cell r="S286">
            <v>45845</v>
          </cell>
          <cell r="T286" t="str">
            <v xml:space="preserve"> </v>
          </cell>
          <cell r="U286" t="str">
            <v>HABITATION Loi 89</v>
          </cell>
          <cell r="V286"/>
          <cell r="W286"/>
          <cell r="X286"/>
          <cell r="Y286">
            <v>14878.2</v>
          </cell>
          <cell r="Z286">
            <v>193.22337662337662</v>
          </cell>
          <cell r="AA286" t="str">
            <v>n/a</v>
          </cell>
          <cell r="AB286"/>
          <cell r="AC286" t="str">
            <v/>
          </cell>
          <cell r="AD286"/>
          <cell r="AE286" t="str">
            <v>Oui</v>
          </cell>
          <cell r="AF286" t="str">
            <v>Oui</v>
          </cell>
          <cell r="AG286" t="str">
            <v>Oui</v>
          </cell>
          <cell r="AH286">
            <v>44935</v>
          </cell>
          <cell r="AI286" t="str">
            <v>D</v>
          </cell>
          <cell r="AJ286">
            <v>186</v>
          </cell>
          <cell r="AK286" t="str">
            <v>D</v>
          </cell>
          <cell r="AL286">
            <v>32</v>
          </cell>
          <cell r="AM286" t="str">
            <v>D</v>
          </cell>
          <cell r="AN286" t="str">
            <v/>
          </cell>
          <cell r="AO286" t="str">
            <v>SAPHE</v>
          </cell>
          <cell r="AP286" t="str">
            <v>NF / SAPHE / Energie D = 186 ; CO2 D = 32</v>
          </cell>
        </row>
        <row r="287">
          <cell r="C287" t="str">
            <v>101786</v>
          </cell>
          <cell r="D287">
            <v>1017</v>
          </cell>
          <cell r="E287" t="str">
            <v>18/26 BOULEVARD DE GRENELLE</v>
          </cell>
          <cell r="F287" t="str">
            <v>75015</v>
          </cell>
          <cell r="G287" t="str">
            <v>PARIS</v>
          </cell>
          <cell r="H287" t="str">
            <v>Entre 1948 et 1988</v>
          </cell>
          <cell r="I287">
            <v>86</v>
          </cell>
          <cell r="J287" t="str">
            <v>1 pièce</v>
          </cell>
          <cell r="K287" t="str">
            <v>24T</v>
          </cell>
          <cell r="L287" t="str">
            <v>10</v>
          </cell>
          <cell r="M287">
            <v>33</v>
          </cell>
          <cell r="N287" t="str">
            <v>Inférieur à 40m²</v>
          </cell>
          <cell r="O287" t="str">
            <v>Occupé</v>
          </cell>
          <cell r="P287" t="str">
            <v>SANTONI Dominique</v>
          </cell>
          <cell r="Q287">
            <v>35566</v>
          </cell>
          <cell r="R287">
            <v>44332</v>
          </cell>
          <cell r="S287">
            <v>46522</v>
          </cell>
          <cell r="T287" t="str">
            <v xml:space="preserve"> </v>
          </cell>
          <cell r="U287" t="str">
            <v>HABITATION Loi 89</v>
          </cell>
          <cell r="V287"/>
          <cell r="W287"/>
          <cell r="X287"/>
          <cell r="Y287">
            <v>9748.44</v>
          </cell>
          <cell r="Z287">
            <v>295.40727272727275</v>
          </cell>
          <cell r="AA287" t="str">
            <v>n/a</v>
          </cell>
          <cell r="AB287"/>
          <cell r="AC287" t="str">
            <v/>
          </cell>
          <cell r="AD287"/>
          <cell r="AE287" t="str">
            <v>Oui</v>
          </cell>
          <cell r="AF287" t="str">
            <v>Oui</v>
          </cell>
          <cell r="AG287" t="str">
            <v>Oui</v>
          </cell>
          <cell r="AH287">
            <v>44929</v>
          </cell>
          <cell r="AI287" t="str">
            <v>D</v>
          </cell>
          <cell r="AJ287">
            <v>213</v>
          </cell>
          <cell r="AK287" t="str">
            <v>D</v>
          </cell>
          <cell r="AL287">
            <v>35</v>
          </cell>
          <cell r="AM287" t="str">
            <v>D</v>
          </cell>
          <cell r="AN287" t="str">
            <v/>
          </cell>
          <cell r="AO287" t="str">
            <v>SAPHE</v>
          </cell>
          <cell r="AP287" t="str">
            <v>NF / SAPHE / Energie D = 213 ; CO2 D = 35</v>
          </cell>
        </row>
        <row r="288">
          <cell r="C288" t="str">
            <v>101787</v>
          </cell>
          <cell r="D288">
            <v>1017</v>
          </cell>
          <cell r="E288" t="str">
            <v>18/26 BOULEVARD DE GRENELLE</v>
          </cell>
          <cell r="F288" t="str">
            <v>75015</v>
          </cell>
          <cell r="G288" t="str">
            <v>PARIS</v>
          </cell>
          <cell r="H288" t="str">
            <v>Entre 1948 et 1988</v>
          </cell>
          <cell r="I288">
            <v>87</v>
          </cell>
          <cell r="J288" t="str">
            <v>1 pièce</v>
          </cell>
          <cell r="K288" t="str">
            <v>24T</v>
          </cell>
          <cell r="L288" t="str">
            <v>10</v>
          </cell>
          <cell r="M288">
            <v>33</v>
          </cell>
          <cell r="N288" t="str">
            <v>Inférieur à 40m²</v>
          </cell>
          <cell r="O288" t="str">
            <v>Occupé</v>
          </cell>
          <cell r="P288" t="str">
            <v>MICHEL Béatrice</v>
          </cell>
          <cell r="Q288">
            <v>27273</v>
          </cell>
          <cell r="R288">
            <v>45108</v>
          </cell>
          <cell r="S288">
            <v>47299</v>
          </cell>
          <cell r="T288" t="str">
            <v xml:space="preserve"> </v>
          </cell>
          <cell r="U288" t="str">
            <v>HABITATION Loi 89</v>
          </cell>
          <cell r="V288"/>
          <cell r="W288"/>
          <cell r="X288"/>
          <cell r="Y288">
            <v>7861.32</v>
          </cell>
          <cell r="Z288">
            <v>238.22181818181818</v>
          </cell>
          <cell r="AA288" t="str">
            <v>n/a</v>
          </cell>
          <cell r="AB288"/>
          <cell r="AC288" t="str">
            <v/>
          </cell>
          <cell r="AD288"/>
          <cell r="AE288" t="str">
            <v>Oui</v>
          </cell>
          <cell r="AF288" t="str">
            <v>Oui</v>
          </cell>
          <cell r="AG288" t="str">
            <v>Oui</v>
          </cell>
          <cell r="AH288">
            <v>44935</v>
          </cell>
          <cell r="AI288" t="str">
            <v>D</v>
          </cell>
          <cell r="AJ288">
            <v>213</v>
          </cell>
          <cell r="AK288" t="str">
            <v>D</v>
          </cell>
          <cell r="AL288">
            <v>35</v>
          </cell>
          <cell r="AM288" t="str">
            <v>D</v>
          </cell>
          <cell r="AN288" t="str">
            <v/>
          </cell>
          <cell r="AO288" t="str">
            <v>SAPHE</v>
          </cell>
          <cell r="AP288" t="str">
            <v>NF / SAPHE / Energie D = 213 ; CO2 D = 35</v>
          </cell>
        </row>
        <row r="289">
          <cell r="C289" t="str">
            <v>101788</v>
          </cell>
          <cell r="D289">
            <v>1017</v>
          </cell>
          <cell r="E289" t="str">
            <v>18/26 BOULEVARD DE GRENELLE</v>
          </cell>
          <cell r="F289" t="str">
            <v>75015</v>
          </cell>
          <cell r="G289" t="str">
            <v>PARIS</v>
          </cell>
          <cell r="H289" t="str">
            <v>Entre 1948 et 1988</v>
          </cell>
          <cell r="I289">
            <v>88</v>
          </cell>
          <cell r="J289" t="str">
            <v>1 pièce</v>
          </cell>
          <cell r="K289" t="str">
            <v>24T</v>
          </cell>
          <cell r="L289" t="str">
            <v>10</v>
          </cell>
          <cell r="M289">
            <v>31</v>
          </cell>
          <cell r="N289" t="str">
            <v>Inférieur à 40m²</v>
          </cell>
          <cell r="O289" t="str">
            <v>Occupé</v>
          </cell>
          <cell r="P289" t="str">
            <v>BADID Abdelhafide LAGRAA Ouassila</v>
          </cell>
          <cell r="Q289">
            <v>39356</v>
          </cell>
          <cell r="R289">
            <v>43741</v>
          </cell>
          <cell r="S289">
            <v>45932</v>
          </cell>
          <cell r="T289" t="str">
            <v xml:space="preserve"> </v>
          </cell>
          <cell r="U289" t="str">
            <v>HABITATION Loi 89</v>
          </cell>
          <cell r="V289"/>
          <cell r="W289"/>
          <cell r="X289"/>
          <cell r="Y289">
            <v>10260.120000000001</v>
          </cell>
          <cell r="Z289">
            <v>330.97161290322583</v>
          </cell>
          <cell r="AA289" t="str">
            <v>n/a</v>
          </cell>
          <cell r="AB289"/>
          <cell r="AC289" t="str">
            <v/>
          </cell>
          <cell r="AD289"/>
          <cell r="AE289" t="str">
            <v>Oui</v>
          </cell>
          <cell r="AF289" t="str">
            <v>Oui</v>
          </cell>
          <cell r="AG289" t="str">
            <v>Oui</v>
          </cell>
          <cell r="AH289">
            <v>44935</v>
          </cell>
          <cell r="AI289" t="str">
            <v>D</v>
          </cell>
          <cell r="AJ289">
            <v>232</v>
          </cell>
          <cell r="AK289" t="str">
            <v>D</v>
          </cell>
          <cell r="AL289">
            <v>39</v>
          </cell>
          <cell r="AM289" t="str">
            <v>D</v>
          </cell>
          <cell r="AN289" t="str">
            <v/>
          </cell>
          <cell r="AO289" t="str">
            <v>SAPHE</v>
          </cell>
          <cell r="AP289" t="str">
            <v>NF / SAPHE / Energie D = 232 ; CO2 D = 39</v>
          </cell>
        </row>
        <row r="290">
          <cell r="C290" t="str">
            <v>101789</v>
          </cell>
          <cell r="D290">
            <v>1017</v>
          </cell>
          <cell r="E290" t="str">
            <v>18/26 BOULEVARD DE GRENELLE</v>
          </cell>
          <cell r="F290" t="str">
            <v>75015</v>
          </cell>
          <cell r="G290" t="str">
            <v>PARIS</v>
          </cell>
          <cell r="H290" t="str">
            <v>Entre 1948 et 1988</v>
          </cell>
          <cell r="I290">
            <v>89</v>
          </cell>
          <cell r="J290" t="str">
            <v>1 pièce</v>
          </cell>
          <cell r="K290" t="str">
            <v>24T</v>
          </cell>
          <cell r="L290" t="str">
            <v>10</v>
          </cell>
          <cell r="M290">
            <v>30</v>
          </cell>
          <cell r="N290" t="str">
            <v>Inférieur à 40m²</v>
          </cell>
          <cell r="O290" t="str">
            <v>Occupé</v>
          </cell>
          <cell r="P290" t="str">
            <v>*ONISHI Yasuko</v>
          </cell>
          <cell r="Q290">
            <v>35909</v>
          </cell>
          <cell r="R290">
            <v>44675</v>
          </cell>
          <cell r="S290">
            <v>46866</v>
          </cell>
          <cell r="T290" t="str">
            <v xml:space="preserve"> </v>
          </cell>
          <cell r="U290" t="str">
            <v>HABITATION Loi 89</v>
          </cell>
          <cell r="V290"/>
          <cell r="W290"/>
          <cell r="X290"/>
          <cell r="Y290">
            <v>8852.64</v>
          </cell>
          <cell r="Z290">
            <v>295.08799999999997</v>
          </cell>
          <cell r="AA290" t="str">
            <v>n/a</v>
          </cell>
          <cell r="AB290"/>
          <cell r="AC290" t="str">
            <v/>
          </cell>
          <cell r="AD290"/>
          <cell r="AE290" t="str">
            <v>Non</v>
          </cell>
          <cell r="AF290"/>
          <cell r="AG290"/>
          <cell r="AH290"/>
          <cell r="AI290"/>
          <cell r="AJ290"/>
          <cell r="AK290"/>
          <cell r="AL290"/>
          <cell r="AM290"/>
          <cell r="AN290" t="str">
            <v/>
          </cell>
          <cell r="AO290"/>
          <cell r="AP290" t="str">
            <v>PAS DE DPE</v>
          </cell>
        </row>
        <row r="291">
          <cell r="C291" t="str">
            <v>101790</v>
          </cell>
          <cell r="D291">
            <v>1017</v>
          </cell>
          <cell r="E291" t="str">
            <v>18/26 BOULEVARD DE GRENELLE</v>
          </cell>
          <cell r="F291" t="str">
            <v>75015</v>
          </cell>
          <cell r="G291" t="str">
            <v>PARIS</v>
          </cell>
          <cell r="H291" t="str">
            <v>Entre 1948 et 1988</v>
          </cell>
          <cell r="I291">
            <v>90</v>
          </cell>
          <cell r="J291" t="str">
            <v>1 pièce</v>
          </cell>
          <cell r="K291" t="str">
            <v>24T</v>
          </cell>
          <cell r="L291" t="str">
            <v>10</v>
          </cell>
          <cell r="M291">
            <v>33</v>
          </cell>
          <cell r="N291" t="str">
            <v>Inférieur à 40m²</v>
          </cell>
          <cell r="O291" t="str">
            <v>Occupé</v>
          </cell>
          <cell r="P291" t="str">
            <v>MALLET CRYSTELLE</v>
          </cell>
          <cell r="Q291">
            <v>42006</v>
          </cell>
          <cell r="R291">
            <v>44198</v>
          </cell>
          <cell r="S291">
            <v>46388</v>
          </cell>
          <cell r="T291" t="str">
            <v xml:space="preserve"> </v>
          </cell>
          <cell r="U291" t="str">
            <v>HABITATION Loi 89</v>
          </cell>
          <cell r="V291"/>
          <cell r="W291"/>
          <cell r="X291"/>
          <cell r="Y291">
            <v>11343.84</v>
          </cell>
          <cell r="Z291">
            <v>343.75272727272727</v>
          </cell>
          <cell r="AA291" t="str">
            <v>n/a</v>
          </cell>
          <cell r="AB291"/>
          <cell r="AC291" t="str">
            <v/>
          </cell>
          <cell r="AD291"/>
          <cell r="AE291" t="str">
            <v>Oui</v>
          </cell>
          <cell r="AF291" t="str">
            <v>Oui</v>
          </cell>
          <cell r="AG291" t="str">
            <v>Oui</v>
          </cell>
          <cell r="AH291">
            <v>44939</v>
          </cell>
          <cell r="AI291" t="str">
            <v>D</v>
          </cell>
          <cell r="AJ291">
            <v>220</v>
          </cell>
          <cell r="AK291" t="str">
            <v>D</v>
          </cell>
          <cell r="AL291">
            <v>37</v>
          </cell>
          <cell r="AM291" t="str">
            <v>D</v>
          </cell>
          <cell r="AN291" t="str">
            <v/>
          </cell>
          <cell r="AO291" t="str">
            <v>SAPHE</v>
          </cell>
          <cell r="AP291" t="str">
            <v>NF / SAPHE / Energie D = 220 ; CO2 D = 37</v>
          </cell>
        </row>
        <row r="292">
          <cell r="C292" t="str">
            <v>101791</v>
          </cell>
          <cell r="D292">
            <v>1017</v>
          </cell>
          <cell r="E292" t="str">
            <v>18/26 BOULEVARD DE GRENELLE</v>
          </cell>
          <cell r="F292" t="str">
            <v>75015</v>
          </cell>
          <cell r="G292" t="str">
            <v>PARIS</v>
          </cell>
          <cell r="H292" t="str">
            <v>Entre 1948 et 1988</v>
          </cell>
          <cell r="I292">
            <v>91</v>
          </cell>
          <cell r="J292" t="str">
            <v>3 pièces</v>
          </cell>
          <cell r="K292" t="str">
            <v>24T</v>
          </cell>
          <cell r="L292" t="str">
            <v>10</v>
          </cell>
          <cell r="M292">
            <v>80</v>
          </cell>
          <cell r="N292" t="str">
            <v>Entre et 40m² et 80m²</v>
          </cell>
          <cell r="O292" t="str">
            <v>Occupé</v>
          </cell>
          <cell r="P292" t="str">
            <v>BONNARD Sébastien &amp; Mme CASTEL Marie Christine</v>
          </cell>
          <cell r="Q292">
            <v>44594</v>
          </cell>
          <cell r="R292">
            <v>44594</v>
          </cell>
          <cell r="S292">
            <v>46784</v>
          </cell>
          <cell r="T292" t="str">
            <v xml:space="preserve"> </v>
          </cell>
          <cell r="U292" t="str">
            <v>HABITATION Loi 89</v>
          </cell>
          <cell r="V292"/>
          <cell r="W292"/>
          <cell r="X292"/>
          <cell r="Y292">
            <v>25489.8</v>
          </cell>
          <cell r="Z292">
            <v>318.6225</v>
          </cell>
          <cell r="AA292" t="str">
            <v>n/a</v>
          </cell>
          <cell r="AB292"/>
          <cell r="AC292" t="str">
            <v/>
          </cell>
          <cell r="AD292"/>
          <cell r="AE292" t="str">
            <v>Oui</v>
          </cell>
          <cell r="AF292" t="str">
            <v>Non</v>
          </cell>
          <cell r="AG292" t="str">
            <v>Oui</v>
          </cell>
          <cell r="AH292">
            <v>44518</v>
          </cell>
          <cell r="AI292" t="str">
            <v>C</v>
          </cell>
          <cell r="AJ292">
            <v>177</v>
          </cell>
          <cell r="AK292" t="str">
            <v>C</v>
          </cell>
          <cell r="AL292">
            <v>25</v>
          </cell>
          <cell r="AM292" t="str">
            <v>C</v>
          </cell>
          <cell r="AN292" t="str">
            <v/>
          </cell>
          <cell r="AO292" t="str">
            <v>DEFIM</v>
          </cell>
          <cell r="AP292" t="str">
            <v>NF / DEFIM / Energie C = 177 ; CO2 C = 25</v>
          </cell>
        </row>
        <row r="293">
          <cell r="C293" t="str">
            <v>101792</v>
          </cell>
          <cell r="D293">
            <v>1017</v>
          </cell>
          <cell r="E293" t="str">
            <v>18/26 BOULEVARD DE GRENELLE</v>
          </cell>
          <cell r="F293" t="str">
            <v>75015</v>
          </cell>
          <cell r="G293" t="str">
            <v>PARIS</v>
          </cell>
          <cell r="H293" t="str">
            <v>Entre 1948 et 1988</v>
          </cell>
          <cell r="I293">
            <v>92</v>
          </cell>
          <cell r="J293" t="str">
            <v>2 pièces</v>
          </cell>
          <cell r="K293" t="str">
            <v>24T</v>
          </cell>
          <cell r="L293" t="str">
            <v>10</v>
          </cell>
          <cell r="M293">
            <v>55</v>
          </cell>
          <cell r="N293" t="str">
            <v>Entre et 40m² et 80m²</v>
          </cell>
          <cell r="O293" t="str">
            <v>Occupé</v>
          </cell>
          <cell r="P293" t="str">
            <v>RUBIO Vianney</v>
          </cell>
          <cell r="Q293">
            <v>44862</v>
          </cell>
          <cell r="R293">
            <v>44862</v>
          </cell>
          <cell r="S293">
            <v>47053</v>
          </cell>
          <cell r="T293" t="str">
            <v xml:space="preserve"> </v>
          </cell>
          <cell r="U293" t="str">
            <v>HABITATION Loi 89</v>
          </cell>
          <cell r="V293"/>
          <cell r="W293"/>
          <cell r="X293"/>
          <cell r="Y293">
            <v>19125.48</v>
          </cell>
          <cell r="Z293">
            <v>347.73599999999999</v>
          </cell>
          <cell r="AA293" t="str">
            <v>n/a</v>
          </cell>
          <cell r="AB293"/>
          <cell r="AC293" t="str">
            <v/>
          </cell>
          <cell r="AD293"/>
          <cell r="AE293" t="str">
            <v>Oui</v>
          </cell>
          <cell r="AF293" t="str">
            <v>Oui</v>
          </cell>
          <cell r="AG293" t="str">
            <v>Oui</v>
          </cell>
          <cell r="AH293">
            <v>44816</v>
          </cell>
          <cell r="AI293" t="str">
            <v>D</v>
          </cell>
          <cell r="AJ293">
            <v>219</v>
          </cell>
          <cell r="AK293" t="str">
            <v>D</v>
          </cell>
          <cell r="AL293">
            <v>37</v>
          </cell>
          <cell r="AM293" t="str">
            <v>D</v>
          </cell>
          <cell r="AN293" t="str">
            <v/>
          </cell>
          <cell r="AO293" t="str">
            <v>DEFIM</v>
          </cell>
          <cell r="AP293" t="str">
            <v>NF / DEFIM / Energie D = 219 ; CO2 D = 37</v>
          </cell>
        </row>
        <row r="294">
          <cell r="C294" t="str">
            <v>101793</v>
          </cell>
          <cell r="D294">
            <v>1017</v>
          </cell>
          <cell r="E294" t="str">
            <v>18/26 BOULEVARD DE GRENELLE</v>
          </cell>
          <cell r="F294" t="str">
            <v>75015</v>
          </cell>
          <cell r="G294" t="str">
            <v>PARIS</v>
          </cell>
          <cell r="H294" t="str">
            <v>Entre 1948 et 1988</v>
          </cell>
          <cell r="I294">
            <v>93</v>
          </cell>
          <cell r="J294" t="str">
            <v>1 pièce</v>
          </cell>
          <cell r="K294" t="str">
            <v>24T</v>
          </cell>
          <cell r="L294" t="str">
            <v>10</v>
          </cell>
          <cell r="M294">
            <v>48</v>
          </cell>
          <cell r="N294" t="str">
            <v>Entre et 40m² et 80m²</v>
          </cell>
          <cell r="O294" t="str">
            <v>Occupé</v>
          </cell>
          <cell r="P294" t="str">
            <v>BEL Camille</v>
          </cell>
          <cell r="Q294">
            <v>44566</v>
          </cell>
          <cell r="R294">
            <v>44566</v>
          </cell>
          <cell r="S294">
            <v>46756</v>
          </cell>
          <cell r="T294" t="str">
            <v xml:space="preserve"> </v>
          </cell>
          <cell r="U294" t="str">
            <v>HABITATION Loi 89</v>
          </cell>
          <cell r="V294"/>
          <cell r="W294"/>
          <cell r="X294"/>
          <cell r="Y294">
            <v>11028.24</v>
          </cell>
          <cell r="Z294">
            <v>229.755</v>
          </cell>
          <cell r="AA294" t="str">
            <v>n/a</v>
          </cell>
          <cell r="AB294"/>
          <cell r="AC294" t="str">
            <v/>
          </cell>
          <cell r="AD294"/>
          <cell r="AE294" t="str">
            <v>Oui</v>
          </cell>
          <cell r="AF294" t="str">
            <v>Oui</v>
          </cell>
          <cell r="AG294" t="str">
            <v>Oui</v>
          </cell>
          <cell r="AH294">
            <v>44392</v>
          </cell>
          <cell r="AI294" t="str">
            <v>E</v>
          </cell>
          <cell r="AJ294">
            <v>280</v>
          </cell>
          <cell r="AK294" t="str">
            <v>D</v>
          </cell>
          <cell r="AL294">
            <v>34</v>
          </cell>
          <cell r="AM294" t="str">
            <v>E</v>
          </cell>
          <cell r="AN294" t="str">
            <v>01/01/2034</v>
          </cell>
          <cell r="AO294" t="str">
            <v>DEFIM</v>
          </cell>
          <cell r="AP294" t="str">
            <v>NF / DEFIM / Energie E = 280 ; CO2 D = 34</v>
          </cell>
        </row>
        <row r="295">
          <cell r="C295" t="str">
            <v>101794</v>
          </cell>
          <cell r="D295">
            <v>1017</v>
          </cell>
          <cell r="E295" t="str">
            <v>18/26 BOULEVARD DE GRENELLE</v>
          </cell>
          <cell r="F295" t="str">
            <v>75015</v>
          </cell>
          <cell r="G295" t="str">
            <v>PARIS</v>
          </cell>
          <cell r="H295" t="str">
            <v>Entre 1948 et 1988</v>
          </cell>
          <cell r="I295">
            <v>94</v>
          </cell>
          <cell r="J295" t="str">
            <v>3 pièces</v>
          </cell>
          <cell r="K295" t="str">
            <v>24T</v>
          </cell>
          <cell r="L295" t="str">
            <v>11</v>
          </cell>
          <cell r="M295">
            <v>82</v>
          </cell>
          <cell r="N295" t="str">
            <v>Supérieur à plus de 80m²</v>
          </cell>
          <cell r="O295" t="str">
            <v>Occupé</v>
          </cell>
          <cell r="P295" t="str">
            <v>CHARBIT Gérard</v>
          </cell>
          <cell r="Q295">
            <v>28581</v>
          </cell>
          <cell r="R295">
            <v>43647</v>
          </cell>
          <cell r="S295">
            <v>45838</v>
          </cell>
          <cell r="T295" t="str">
            <v xml:space="preserve"> </v>
          </cell>
          <cell r="U295" t="str">
            <v>HABITATION Loi 89</v>
          </cell>
          <cell r="V295"/>
          <cell r="W295"/>
          <cell r="X295"/>
          <cell r="Y295">
            <v>16587</v>
          </cell>
          <cell r="Z295">
            <v>202.28048780487805</v>
          </cell>
          <cell r="AA295" t="str">
            <v>n/a</v>
          </cell>
          <cell r="AB295"/>
          <cell r="AC295" t="str">
            <v/>
          </cell>
          <cell r="AD295"/>
          <cell r="AE295" t="str">
            <v>Oui</v>
          </cell>
          <cell r="AF295" t="str">
            <v>Oui</v>
          </cell>
          <cell r="AG295" t="str">
            <v>Oui</v>
          </cell>
          <cell r="AH295">
            <v>44943</v>
          </cell>
          <cell r="AI295" t="str">
            <v>C</v>
          </cell>
          <cell r="AJ295">
            <v>171</v>
          </cell>
          <cell r="AK295" t="str">
            <v>C</v>
          </cell>
          <cell r="AL295">
            <v>29</v>
          </cell>
          <cell r="AM295" t="str">
            <v>C</v>
          </cell>
          <cell r="AN295" t="str">
            <v/>
          </cell>
          <cell r="AO295" t="str">
            <v>SAPHE</v>
          </cell>
          <cell r="AP295" t="str">
            <v>NF / SAPHE / Energie C = 171 ; CO2 C = 29</v>
          </cell>
        </row>
        <row r="296">
          <cell r="C296" t="str">
            <v>101795</v>
          </cell>
          <cell r="D296">
            <v>1017</v>
          </cell>
          <cell r="E296" t="str">
            <v>18/26 BOULEVARD DE GRENELLE</v>
          </cell>
          <cell r="F296" t="str">
            <v>75015</v>
          </cell>
          <cell r="G296" t="str">
            <v>PARIS</v>
          </cell>
          <cell r="H296" t="str">
            <v>Entre 1948 et 1988</v>
          </cell>
          <cell r="I296">
            <v>95</v>
          </cell>
          <cell r="J296" t="str">
            <v>3 pièces</v>
          </cell>
          <cell r="K296" t="str">
            <v>24T</v>
          </cell>
          <cell r="L296" t="str">
            <v>11</v>
          </cell>
          <cell r="M296">
            <v>77</v>
          </cell>
          <cell r="N296" t="str">
            <v>Entre et 40m² et 80m²</v>
          </cell>
          <cell r="O296" t="str">
            <v>Occupé</v>
          </cell>
          <cell r="P296" t="str">
            <v>EMSCHWILLER Eric/Maria</v>
          </cell>
          <cell r="Q296">
            <v>40269</v>
          </cell>
          <cell r="R296">
            <v>44652</v>
          </cell>
          <cell r="S296">
            <v>46843</v>
          </cell>
          <cell r="T296" t="str">
            <v xml:space="preserve"> </v>
          </cell>
          <cell r="U296" t="str">
            <v>HABITATION Loi 89</v>
          </cell>
          <cell r="V296"/>
          <cell r="W296"/>
          <cell r="X296"/>
          <cell r="Y296">
            <v>25700.639999999999</v>
          </cell>
          <cell r="Z296">
            <v>333.77454545454543</v>
          </cell>
          <cell r="AA296" t="str">
            <v>n/a</v>
          </cell>
          <cell r="AB296"/>
          <cell r="AC296" t="str">
            <v/>
          </cell>
          <cell r="AD296"/>
          <cell r="AE296" t="str">
            <v>Oui</v>
          </cell>
          <cell r="AF296" t="str">
            <v>Oui</v>
          </cell>
          <cell r="AG296" t="str">
            <v>Oui</v>
          </cell>
          <cell r="AH296">
            <v>44935</v>
          </cell>
          <cell r="AI296" t="str">
            <v>D</v>
          </cell>
          <cell r="AJ296">
            <v>185</v>
          </cell>
          <cell r="AK296" t="str">
            <v>D</v>
          </cell>
          <cell r="AL296">
            <v>31</v>
          </cell>
          <cell r="AM296" t="str">
            <v>D</v>
          </cell>
          <cell r="AN296" t="str">
            <v/>
          </cell>
          <cell r="AO296" t="str">
            <v>SAPHE</v>
          </cell>
          <cell r="AP296" t="str">
            <v>NF / SAPHE / Energie D = 185 ; CO2 D = 31</v>
          </cell>
        </row>
        <row r="297">
          <cell r="C297" t="str">
            <v>101796</v>
          </cell>
          <cell r="D297">
            <v>1017</v>
          </cell>
          <cell r="E297" t="str">
            <v>18/26 BOULEVARD DE GRENELLE</v>
          </cell>
          <cell r="F297" t="str">
            <v>75015</v>
          </cell>
          <cell r="G297" t="str">
            <v>PARIS</v>
          </cell>
          <cell r="H297" t="str">
            <v>Entre 1948 et 1988</v>
          </cell>
          <cell r="I297">
            <v>96</v>
          </cell>
          <cell r="J297" t="str">
            <v>1 pièce</v>
          </cell>
          <cell r="K297" t="str">
            <v>24T</v>
          </cell>
          <cell r="L297" t="str">
            <v>11</v>
          </cell>
          <cell r="M297">
            <v>33</v>
          </cell>
          <cell r="N297" t="str">
            <v>Inférieur à 40m²</v>
          </cell>
          <cell r="O297" t="str">
            <v>Occupé</v>
          </cell>
          <cell r="P297" t="str">
            <v>VERREZ Arthur</v>
          </cell>
          <cell r="Q297">
            <v>45324</v>
          </cell>
          <cell r="R297">
            <v>45324</v>
          </cell>
          <cell r="S297">
            <v>47515</v>
          </cell>
          <cell r="T297" t="str">
            <v xml:space="preserve"> </v>
          </cell>
          <cell r="U297" t="str">
            <v>HABITATION Loi 89</v>
          </cell>
          <cell r="V297"/>
          <cell r="W297"/>
          <cell r="X297"/>
          <cell r="Y297">
            <v>12552</v>
          </cell>
          <cell r="Z297">
            <v>380.36363636363637</v>
          </cell>
          <cell r="AA297" t="str">
            <v>n/a</v>
          </cell>
          <cell r="AB297"/>
          <cell r="AC297" t="str">
            <v/>
          </cell>
          <cell r="AD297"/>
          <cell r="AE297" t="str">
            <v>Oui</v>
          </cell>
          <cell r="AF297" t="str">
            <v>Oui</v>
          </cell>
          <cell r="AG297" t="str">
            <v>Oui</v>
          </cell>
          <cell r="AH297">
            <v>45023</v>
          </cell>
          <cell r="AI297" t="str">
            <v>D</v>
          </cell>
          <cell r="AJ297">
            <v>209</v>
          </cell>
          <cell r="AK297" t="str">
            <v>D</v>
          </cell>
          <cell r="AL297">
            <v>35</v>
          </cell>
          <cell r="AM297" t="str">
            <v>D</v>
          </cell>
          <cell r="AN297" t="str">
            <v/>
          </cell>
          <cell r="AO297" t="str">
            <v>SAPHE</v>
          </cell>
          <cell r="AP297" t="str">
            <v>NF / SAPHE / Energie D = 209 ; CO2 D = 35</v>
          </cell>
        </row>
        <row r="298">
          <cell r="C298" t="str">
            <v>101797</v>
          </cell>
          <cell r="D298">
            <v>1017</v>
          </cell>
          <cell r="E298" t="str">
            <v>18/26 BOULEVARD DE GRENELLE</v>
          </cell>
          <cell r="F298" t="str">
            <v>75015</v>
          </cell>
          <cell r="G298" t="str">
            <v>PARIS</v>
          </cell>
          <cell r="H298" t="str">
            <v>Entre 1948 et 1988</v>
          </cell>
          <cell r="I298">
            <v>97</v>
          </cell>
          <cell r="J298" t="str">
            <v>1 pièce</v>
          </cell>
          <cell r="K298" t="str">
            <v>24T</v>
          </cell>
          <cell r="L298" t="str">
            <v>11</v>
          </cell>
          <cell r="M298">
            <v>33</v>
          </cell>
          <cell r="N298" t="str">
            <v>Inférieur à 40m²</v>
          </cell>
          <cell r="O298" t="str">
            <v>Occupé</v>
          </cell>
          <cell r="P298" t="str">
            <v>BENLAMLIH Aziz</v>
          </cell>
          <cell r="Q298">
            <v>44264</v>
          </cell>
          <cell r="R298">
            <v>44264</v>
          </cell>
          <cell r="S298">
            <v>46454</v>
          </cell>
          <cell r="T298" t="str">
            <v xml:space="preserve"> </v>
          </cell>
          <cell r="U298" t="str">
            <v>HABITATION Loi 89</v>
          </cell>
          <cell r="V298"/>
          <cell r="W298"/>
          <cell r="X298"/>
          <cell r="Y298">
            <v>11467.56</v>
          </cell>
          <cell r="Z298">
            <v>347.50181818181818</v>
          </cell>
          <cell r="AA298" t="str">
            <v>n/a</v>
          </cell>
          <cell r="AB298"/>
          <cell r="AC298" t="str">
            <v/>
          </cell>
          <cell r="AD298"/>
          <cell r="AE298" t="str">
            <v>Oui</v>
          </cell>
          <cell r="AF298" t="str">
            <v>Oui</v>
          </cell>
          <cell r="AG298" t="str">
            <v>Oui</v>
          </cell>
          <cell r="AH298">
            <v>45023</v>
          </cell>
          <cell r="AI298" t="str">
            <v>D</v>
          </cell>
          <cell r="AJ298">
            <v>222</v>
          </cell>
          <cell r="AK298" t="str">
            <v>D</v>
          </cell>
          <cell r="AL298">
            <v>37</v>
          </cell>
          <cell r="AM298" t="str">
            <v>D</v>
          </cell>
          <cell r="AN298" t="str">
            <v/>
          </cell>
          <cell r="AO298" t="str">
            <v>SAPHE</v>
          </cell>
          <cell r="AP298" t="str">
            <v>NF / SAPHE / Energie D = 222 ; CO2 D = 37</v>
          </cell>
        </row>
        <row r="299">
          <cell r="C299" t="str">
            <v>101798</v>
          </cell>
          <cell r="D299">
            <v>1017</v>
          </cell>
          <cell r="E299" t="str">
            <v>18/26 BOULEVARD DE GRENELLE</v>
          </cell>
          <cell r="F299" t="str">
            <v>75015</v>
          </cell>
          <cell r="G299" t="str">
            <v>PARIS</v>
          </cell>
          <cell r="H299" t="str">
            <v>Entre 1948 et 1988</v>
          </cell>
          <cell r="I299">
            <v>98</v>
          </cell>
          <cell r="J299" t="str">
            <v>1 pièce</v>
          </cell>
          <cell r="K299" t="str">
            <v>24T</v>
          </cell>
          <cell r="L299" t="str">
            <v>11</v>
          </cell>
          <cell r="M299">
            <v>31</v>
          </cell>
          <cell r="N299" t="str">
            <v>Inférieur à 40m²</v>
          </cell>
          <cell r="O299" t="str">
            <v>Occupé</v>
          </cell>
          <cell r="P299" t="str">
            <v>PAULE Laurence</v>
          </cell>
          <cell r="Q299">
            <v>32315</v>
          </cell>
          <cell r="R299">
            <v>44378</v>
          </cell>
          <cell r="S299">
            <v>46568</v>
          </cell>
          <cell r="T299" t="str">
            <v xml:space="preserve"> </v>
          </cell>
          <cell r="U299" t="str">
            <v>HABITATION Loi 89</v>
          </cell>
          <cell r="V299"/>
          <cell r="W299"/>
          <cell r="X299"/>
          <cell r="Y299">
            <v>8686.08</v>
          </cell>
          <cell r="Z299">
            <v>280.19612903225806</v>
          </cell>
          <cell r="AA299" t="str">
            <v>n/a</v>
          </cell>
          <cell r="AB299"/>
          <cell r="AC299" t="str">
            <v/>
          </cell>
          <cell r="AD299"/>
          <cell r="AE299" t="str">
            <v>Oui</v>
          </cell>
          <cell r="AF299" t="str">
            <v>Oui</v>
          </cell>
          <cell r="AG299" t="str">
            <v>Oui</v>
          </cell>
          <cell r="AH299">
            <v>44930</v>
          </cell>
          <cell r="AI299" t="str">
            <v>D</v>
          </cell>
          <cell r="AJ299">
            <v>236</v>
          </cell>
          <cell r="AK299" t="str">
            <v>D</v>
          </cell>
          <cell r="AL299">
            <v>39</v>
          </cell>
          <cell r="AM299" t="str">
            <v>D</v>
          </cell>
          <cell r="AN299" t="str">
            <v/>
          </cell>
          <cell r="AO299" t="str">
            <v>SAPHE</v>
          </cell>
          <cell r="AP299" t="str">
            <v>NF / SAPHE / Energie D = 236 ; CO2 D = 39</v>
          </cell>
        </row>
        <row r="300">
          <cell r="C300" t="str">
            <v>101799</v>
          </cell>
          <cell r="D300">
            <v>1017</v>
          </cell>
          <cell r="E300" t="str">
            <v>18/26 BOULEVARD DE GRENELLE</v>
          </cell>
          <cell r="F300" t="str">
            <v>75015</v>
          </cell>
          <cell r="G300" t="str">
            <v>PARIS</v>
          </cell>
          <cell r="H300" t="str">
            <v>Entre 1948 et 1988</v>
          </cell>
          <cell r="I300">
            <v>99</v>
          </cell>
          <cell r="J300" t="str">
            <v>1 pièce</v>
          </cell>
          <cell r="K300" t="str">
            <v>24T</v>
          </cell>
          <cell r="L300" t="str">
            <v>11</v>
          </cell>
          <cell r="M300">
            <v>30</v>
          </cell>
          <cell r="N300" t="str">
            <v>Inférieur à 40m²</v>
          </cell>
          <cell r="O300" t="str">
            <v>Occupé</v>
          </cell>
          <cell r="P300" t="str">
            <v>WEINSTEIN Sylvie</v>
          </cell>
          <cell r="Q300">
            <v>29252</v>
          </cell>
          <cell r="R300">
            <v>44743</v>
          </cell>
          <cell r="S300">
            <v>46934</v>
          </cell>
          <cell r="T300" t="str">
            <v xml:space="preserve"> </v>
          </cell>
          <cell r="U300" t="str">
            <v>HABITATION Loi 89</v>
          </cell>
          <cell r="V300"/>
          <cell r="W300"/>
          <cell r="X300"/>
          <cell r="Y300">
            <v>8738.2800000000007</v>
          </cell>
          <cell r="Z300">
            <v>291.27600000000001</v>
          </cell>
          <cell r="AA300" t="str">
            <v>n/a</v>
          </cell>
          <cell r="AB300"/>
          <cell r="AC300" t="str">
            <v/>
          </cell>
          <cell r="AD300"/>
          <cell r="AE300" t="str">
            <v>Oui</v>
          </cell>
          <cell r="AF300" t="str">
            <v>Oui</v>
          </cell>
          <cell r="AG300" t="str">
            <v>Oui</v>
          </cell>
          <cell r="AH300">
            <v>44935</v>
          </cell>
          <cell r="AI300" t="str">
            <v>D</v>
          </cell>
          <cell r="AJ300">
            <v>222</v>
          </cell>
          <cell r="AK300" t="str">
            <v>D</v>
          </cell>
          <cell r="AL300">
            <v>37</v>
          </cell>
          <cell r="AM300" t="str">
            <v>D</v>
          </cell>
          <cell r="AN300" t="str">
            <v/>
          </cell>
          <cell r="AO300" t="str">
            <v>SAPHE</v>
          </cell>
          <cell r="AP300" t="str">
            <v>NF / SAPHE / Energie D = 222 ; CO2 D = 37</v>
          </cell>
        </row>
        <row r="301">
          <cell r="C301" t="str">
            <v>1017100</v>
          </cell>
          <cell r="D301">
            <v>1017</v>
          </cell>
          <cell r="E301" t="str">
            <v>18/26 BOULEVARD DE GRENELLE</v>
          </cell>
          <cell r="F301" t="str">
            <v>75015</v>
          </cell>
          <cell r="G301" t="str">
            <v>PARIS</v>
          </cell>
          <cell r="H301" t="str">
            <v>Entre 1948 et 1988</v>
          </cell>
          <cell r="I301">
            <v>100</v>
          </cell>
          <cell r="J301" t="str">
            <v>1 pièce</v>
          </cell>
          <cell r="K301" t="str">
            <v>24T</v>
          </cell>
          <cell r="L301" t="str">
            <v>11</v>
          </cell>
          <cell r="M301">
            <v>33</v>
          </cell>
          <cell r="N301" t="str">
            <v>Inférieur à 40m²</v>
          </cell>
          <cell r="O301" t="str">
            <v>Occupé</v>
          </cell>
          <cell r="P301" t="str">
            <v>BENBAKHTI Abderrahim</v>
          </cell>
          <cell r="Q301">
            <v>41183</v>
          </cell>
          <cell r="R301">
            <v>43374</v>
          </cell>
          <cell r="S301">
            <v>45565</v>
          </cell>
          <cell r="T301" t="str">
            <v xml:space="preserve"> </v>
          </cell>
          <cell r="U301" t="str">
            <v>HABITATION Loi 89</v>
          </cell>
          <cell r="V301"/>
          <cell r="W301"/>
          <cell r="X301"/>
          <cell r="Y301">
            <v>10765.08</v>
          </cell>
          <cell r="Z301">
            <v>326.21454545454543</v>
          </cell>
          <cell r="AA301" t="str">
            <v>n/a</v>
          </cell>
          <cell r="AB301"/>
          <cell r="AC301" t="str">
            <v/>
          </cell>
          <cell r="AD301"/>
          <cell r="AE301" t="str">
            <v>Oui</v>
          </cell>
          <cell r="AF301" t="str">
            <v>Oui</v>
          </cell>
          <cell r="AG301" t="str">
            <v>Oui</v>
          </cell>
          <cell r="AH301">
            <v>44937</v>
          </cell>
          <cell r="AI301" t="str">
            <v>D</v>
          </cell>
          <cell r="AJ301">
            <v>238</v>
          </cell>
          <cell r="AK301" t="str">
            <v>D</v>
          </cell>
          <cell r="AL301">
            <v>40</v>
          </cell>
          <cell r="AM301" t="str">
            <v>D</v>
          </cell>
          <cell r="AN301" t="str">
            <v/>
          </cell>
          <cell r="AO301" t="str">
            <v>SAPHE</v>
          </cell>
          <cell r="AP301" t="str">
            <v>NF / SAPHE / Energie D = 238 ; CO2 D = 40</v>
          </cell>
        </row>
        <row r="302">
          <cell r="C302" t="str">
            <v>1017101</v>
          </cell>
          <cell r="D302">
            <v>1017</v>
          </cell>
          <cell r="E302" t="str">
            <v>18/26 BOULEVARD DE GRENELLE</v>
          </cell>
          <cell r="F302" t="str">
            <v>75015</v>
          </cell>
          <cell r="G302" t="str">
            <v>PARIS</v>
          </cell>
          <cell r="H302" t="str">
            <v>Entre 1948 et 1988</v>
          </cell>
          <cell r="I302">
            <v>101</v>
          </cell>
          <cell r="J302" t="str">
            <v>3 pièces</v>
          </cell>
          <cell r="K302" t="str">
            <v>24T</v>
          </cell>
          <cell r="L302" t="str">
            <v>11</v>
          </cell>
          <cell r="M302">
            <v>80</v>
          </cell>
          <cell r="N302" t="str">
            <v>Entre et 40m² et 80m²</v>
          </cell>
          <cell r="O302" t="str">
            <v>Occupé</v>
          </cell>
          <cell r="P302" t="str">
            <v>MEKKAOUI Othmane &amp; BELGHAZI Manal</v>
          </cell>
          <cell r="Q302">
            <v>44727</v>
          </cell>
          <cell r="R302">
            <v>44727</v>
          </cell>
          <cell r="S302">
            <v>46918</v>
          </cell>
          <cell r="T302" t="str">
            <v xml:space="preserve"> </v>
          </cell>
          <cell r="U302" t="str">
            <v>HABITATION Loi 89</v>
          </cell>
          <cell r="V302"/>
          <cell r="W302"/>
          <cell r="X302"/>
          <cell r="Y302">
            <v>25099.439999999999</v>
          </cell>
          <cell r="Z302">
            <v>313.74299999999999</v>
          </cell>
          <cell r="AA302" t="str">
            <v>n/a</v>
          </cell>
          <cell r="AB302"/>
          <cell r="AC302" t="str">
            <v/>
          </cell>
          <cell r="AD302"/>
          <cell r="AE302" t="str">
            <v>Oui</v>
          </cell>
          <cell r="AF302" t="str">
            <v>Oui</v>
          </cell>
          <cell r="AG302" t="str">
            <v>Oui</v>
          </cell>
          <cell r="AH302">
            <v>44640</v>
          </cell>
          <cell r="AI302" t="str">
            <v>D</v>
          </cell>
          <cell r="AJ302">
            <v>168</v>
          </cell>
          <cell r="AK302" t="str">
            <v>D</v>
          </cell>
          <cell r="AL302">
            <v>32</v>
          </cell>
          <cell r="AM302" t="str">
            <v>D</v>
          </cell>
          <cell r="AN302" t="str">
            <v/>
          </cell>
          <cell r="AO302" t="str">
            <v>DEFIM</v>
          </cell>
          <cell r="AP302" t="str">
            <v>NF / DEFIM / Energie D = 168 ; CO2 D = 32</v>
          </cell>
        </row>
        <row r="303">
          <cell r="C303" t="str">
            <v>1017102</v>
          </cell>
          <cell r="D303">
            <v>1017</v>
          </cell>
          <cell r="E303" t="str">
            <v>18/26 BOULEVARD DE GRENELLE</v>
          </cell>
          <cell r="F303" t="str">
            <v>75015</v>
          </cell>
          <cell r="G303" t="str">
            <v>PARIS</v>
          </cell>
          <cell r="H303" t="str">
            <v>Entre 1948 et 1988</v>
          </cell>
          <cell r="I303">
            <v>102</v>
          </cell>
          <cell r="J303" t="str">
            <v>2 pièces</v>
          </cell>
          <cell r="K303" t="str">
            <v>24T</v>
          </cell>
          <cell r="L303" t="str">
            <v>11</v>
          </cell>
          <cell r="M303">
            <v>55</v>
          </cell>
          <cell r="N303" t="str">
            <v>Entre et 40m² et 80m²</v>
          </cell>
          <cell r="O303" t="str">
            <v>Occupé</v>
          </cell>
          <cell r="P303" t="str">
            <v>ADJIRI CHASHCHINA Sofiane&amp; Aleksandra</v>
          </cell>
          <cell r="Q303">
            <v>44547</v>
          </cell>
          <cell r="R303">
            <v>44547</v>
          </cell>
          <cell r="S303">
            <v>46737</v>
          </cell>
          <cell r="T303" t="str">
            <v xml:space="preserve"> </v>
          </cell>
          <cell r="U303" t="str">
            <v>HABITATION Loi 89</v>
          </cell>
          <cell r="V303"/>
          <cell r="W303"/>
          <cell r="X303"/>
          <cell r="Y303">
            <v>19048.2</v>
          </cell>
          <cell r="Z303">
            <v>346.33090909090913</v>
          </cell>
          <cell r="AA303" t="str">
            <v>n/a</v>
          </cell>
          <cell r="AB303"/>
          <cell r="AC303" t="str">
            <v/>
          </cell>
          <cell r="AD303"/>
          <cell r="AE303" t="str">
            <v>Oui</v>
          </cell>
          <cell r="AF303" t="str">
            <v>Oui</v>
          </cell>
          <cell r="AG303" t="str">
            <v>Oui</v>
          </cell>
          <cell r="AH303">
            <v>44930</v>
          </cell>
          <cell r="AI303" t="str">
            <v>D</v>
          </cell>
          <cell r="AJ303">
            <v>193</v>
          </cell>
          <cell r="AK303" t="str">
            <v>D</v>
          </cell>
          <cell r="AL303">
            <v>33</v>
          </cell>
          <cell r="AM303" t="str">
            <v>D</v>
          </cell>
          <cell r="AN303" t="str">
            <v/>
          </cell>
          <cell r="AO303" t="str">
            <v>SAPHE</v>
          </cell>
          <cell r="AP303" t="str">
            <v>NF / SAPHE / Energie D = 193 ; CO2 D = 33</v>
          </cell>
        </row>
        <row r="304">
          <cell r="C304" t="str">
            <v>1017103</v>
          </cell>
          <cell r="D304">
            <v>1017</v>
          </cell>
          <cell r="E304" t="str">
            <v>18/26 BOULEVARD DE GRENELLE</v>
          </cell>
          <cell r="F304" t="str">
            <v>75015</v>
          </cell>
          <cell r="G304" t="str">
            <v>PARIS</v>
          </cell>
          <cell r="H304" t="str">
            <v>Entre 1948 et 1988</v>
          </cell>
          <cell r="I304">
            <v>103</v>
          </cell>
          <cell r="J304" t="str">
            <v>1 pièce</v>
          </cell>
          <cell r="K304" t="str">
            <v>24T</v>
          </cell>
          <cell r="L304" t="str">
            <v>11</v>
          </cell>
          <cell r="M304">
            <v>48</v>
          </cell>
          <cell r="N304" t="str">
            <v>Entre et 40m² et 80m²</v>
          </cell>
          <cell r="O304" t="str">
            <v>Occupé</v>
          </cell>
          <cell r="P304" t="str">
            <v>GIRARDIN Félix</v>
          </cell>
          <cell r="Q304">
            <v>45294</v>
          </cell>
          <cell r="R304">
            <v>45294</v>
          </cell>
          <cell r="S304">
            <v>47485</v>
          </cell>
          <cell r="T304" t="str">
            <v xml:space="preserve"> </v>
          </cell>
          <cell r="U304" t="str">
            <v>HABITATION Loi 89</v>
          </cell>
          <cell r="V304"/>
          <cell r="W304"/>
          <cell r="X304"/>
          <cell r="Y304">
            <v>11688</v>
          </cell>
          <cell r="Z304">
            <v>243.5</v>
          </cell>
          <cell r="AA304" t="str">
            <v>n/a</v>
          </cell>
          <cell r="AB304"/>
          <cell r="AC304" t="str">
            <v/>
          </cell>
          <cell r="AD304"/>
          <cell r="AE304" t="str">
            <v>Oui</v>
          </cell>
          <cell r="AF304" t="str">
            <v>Oui</v>
          </cell>
          <cell r="AG304" t="str">
            <v>Oui</v>
          </cell>
          <cell r="AH304">
            <v>45226</v>
          </cell>
          <cell r="AI304" t="str">
            <v>D</v>
          </cell>
          <cell r="AJ304">
            <v>215</v>
          </cell>
          <cell r="AK304" t="str">
            <v>D</v>
          </cell>
          <cell r="AL304">
            <v>38</v>
          </cell>
          <cell r="AM304" t="str">
            <v>D</v>
          </cell>
          <cell r="AN304" t="str">
            <v/>
          </cell>
          <cell r="AO304" t="str">
            <v>SAPHE</v>
          </cell>
          <cell r="AP304" t="str">
            <v>NF / SAPHE / Energie D = 215 ; CO2 D = 38</v>
          </cell>
        </row>
        <row r="305">
          <cell r="C305" t="str">
            <v>1017104</v>
          </cell>
          <cell r="D305">
            <v>1017</v>
          </cell>
          <cell r="E305" t="str">
            <v>18/26 BOULEVARD DE GRENELLE</v>
          </cell>
          <cell r="F305" t="str">
            <v>75015</v>
          </cell>
          <cell r="G305" t="str">
            <v>PARIS</v>
          </cell>
          <cell r="H305" t="str">
            <v>Entre 1948 et 1988</v>
          </cell>
          <cell r="I305">
            <v>104</v>
          </cell>
          <cell r="J305" t="str">
            <v>3 pièces</v>
          </cell>
          <cell r="K305" t="str">
            <v>24T</v>
          </cell>
          <cell r="L305" t="str">
            <v>12</v>
          </cell>
          <cell r="M305">
            <v>82</v>
          </cell>
          <cell r="N305" t="str">
            <v>Supérieur à plus de 80m²</v>
          </cell>
          <cell r="O305" t="str">
            <v>Occupé</v>
          </cell>
          <cell r="P305" t="str">
            <v>MARSCHALK</v>
          </cell>
          <cell r="Q305">
            <v>26665</v>
          </cell>
          <cell r="R305">
            <v>43647</v>
          </cell>
          <cell r="S305">
            <v>45838</v>
          </cell>
          <cell r="T305" t="str">
            <v xml:space="preserve"> </v>
          </cell>
          <cell r="U305" t="str">
            <v>HABITATION Loi 89</v>
          </cell>
          <cell r="V305"/>
          <cell r="W305"/>
          <cell r="X305"/>
          <cell r="Y305">
            <v>15622.92</v>
          </cell>
          <cell r="Z305">
            <v>190.52341463414635</v>
          </cell>
          <cell r="AA305" t="str">
            <v>n/a</v>
          </cell>
          <cell r="AB305"/>
          <cell r="AC305" t="str">
            <v/>
          </cell>
          <cell r="AD305"/>
          <cell r="AE305" t="str">
            <v>Oui</v>
          </cell>
          <cell r="AF305" t="str">
            <v>Oui</v>
          </cell>
          <cell r="AG305" t="str">
            <v>Oui</v>
          </cell>
          <cell r="AH305">
            <v>44931</v>
          </cell>
          <cell r="AI305" t="str">
            <v>E</v>
          </cell>
          <cell r="AJ305">
            <v>253</v>
          </cell>
          <cell r="AK305" t="str">
            <v>D</v>
          </cell>
          <cell r="AL305">
            <v>43</v>
          </cell>
          <cell r="AM305" t="str">
            <v>E</v>
          </cell>
          <cell r="AN305" t="str">
            <v>01/01/2034</v>
          </cell>
          <cell r="AO305" t="str">
            <v>SAPHE</v>
          </cell>
          <cell r="AP305" t="str">
            <v>NF / SAPHE / Energie E = 253 ; CO2 D = 43</v>
          </cell>
        </row>
        <row r="306">
          <cell r="C306" t="str">
            <v>1017105</v>
          </cell>
          <cell r="D306">
            <v>1017</v>
          </cell>
          <cell r="E306" t="str">
            <v>18/26 BOULEVARD DE GRENELLE</v>
          </cell>
          <cell r="F306" t="str">
            <v>75015</v>
          </cell>
          <cell r="G306" t="str">
            <v>PARIS</v>
          </cell>
          <cell r="H306" t="str">
            <v>Entre 1948 et 1988</v>
          </cell>
          <cell r="I306">
            <v>105</v>
          </cell>
          <cell r="J306" t="str">
            <v>3 pièces</v>
          </cell>
          <cell r="K306" t="str">
            <v>24T</v>
          </cell>
          <cell r="L306" t="str">
            <v>12</v>
          </cell>
          <cell r="M306">
            <v>77</v>
          </cell>
          <cell r="N306" t="str">
            <v>Entre et 40m² et 80m²</v>
          </cell>
          <cell r="O306" t="str">
            <v>Occupé</v>
          </cell>
          <cell r="P306" t="str">
            <v>SIMON &amp; O'REILLY Rodolphe et Meghan</v>
          </cell>
          <cell r="Q306">
            <v>44288</v>
          </cell>
          <cell r="R306">
            <v>44288</v>
          </cell>
          <cell r="S306">
            <v>46478</v>
          </cell>
          <cell r="T306" t="str">
            <v xml:space="preserve"> </v>
          </cell>
          <cell r="U306" t="str">
            <v>HABITATION Loi 89</v>
          </cell>
          <cell r="V306"/>
          <cell r="W306"/>
          <cell r="X306"/>
          <cell r="Y306">
            <v>24032.16</v>
          </cell>
          <cell r="Z306">
            <v>312.10597402597404</v>
          </cell>
          <cell r="AA306" t="str">
            <v>n/a</v>
          </cell>
          <cell r="AB306"/>
          <cell r="AC306" t="str">
            <v/>
          </cell>
          <cell r="AD306"/>
          <cell r="AE306" t="str">
            <v>Oui</v>
          </cell>
          <cell r="AF306" t="str">
            <v>Oui</v>
          </cell>
          <cell r="AG306" t="str">
            <v>Oui</v>
          </cell>
          <cell r="AH306">
            <v>44935</v>
          </cell>
          <cell r="AI306" t="str">
            <v>D</v>
          </cell>
          <cell r="AJ306">
            <v>185</v>
          </cell>
          <cell r="AK306" t="str">
            <v>D</v>
          </cell>
          <cell r="AL306">
            <v>31</v>
          </cell>
          <cell r="AM306" t="str">
            <v>D</v>
          </cell>
          <cell r="AN306" t="str">
            <v/>
          </cell>
          <cell r="AO306" t="str">
            <v>SAPHE</v>
          </cell>
          <cell r="AP306" t="str">
            <v>NF / SAPHE / Energie D = 185 ; CO2 D = 31</v>
          </cell>
        </row>
        <row r="307">
          <cell r="C307" t="str">
            <v>1017106</v>
          </cell>
          <cell r="D307">
            <v>1017</v>
          </cell>
          <cell r="E307" t="str">
            <v>18/26 BOULEVARD DE GRENELLE</v>
          </cell>
          <cell r="F307" t="str">
            <v>75015</v>
          </cell>
          <cell r="G307" t="str">
            <v>PARIS</v>
          </cell>
          <cell r="H307" t="str">
            <v>Entre 1948 et 1988</v>
          </cell>
          <cell r="I307">
            <v>106</v>
          </cell>
          <cell r="J307" t="str">
            <v>1 pièce</v>
          </cell>
          <cell r="K307" t="str">
            <v>24T</v>
          </cell>
          <cell r="L307" t="str">
            <v>12</v>
          </cell>
          <cell r="M307">
            <v>33</v>
          </cell>
          <cell r="N307" t="str">
            <v>Inférieur à 40m²</v>
          </cell>
          <cell r="O307" t="str">
            <v>Occupé</v>
          </cell>
          <cell r="P307" t="str">
            <v>LEGER ARNAUD</v>
          </cell>
          <cell r="Q307">
            <v>43588</v>
          </cell>
          <cell r="R307">
            <v>43588</v>
          </cell>
          <cell r="S307">
            <v>45779</v>
          </cell>
          <cell r="T307" t="str">
            <v xml:space="preserve"> </v>
          </cell>
          <cell r="U307" t="str">
            <v>HABITATION Loi 89</v>
          </cell>
          <cell r="V307"/>
          <cell r="W307"/>
          <cell r="X307"/>
          <cell r="Y307">
            <v>13172.88</v>
          </cell>
          <cell r="Z307">
            <v>399.17818181818177</v>
          </cell>
          <cell r="AA307" t="str">
            <v>n/a</v>
          </cell>
          <cell r="AB307"/>
          <cell r="AC307" t="str">
            <v/>
          </cell>
          <cell r="AD307"/>
          <cell r="AE307" t="str">
            <v>Oui</v>
          </cell>
          <cell r="AF307" t="str">
            <v>Oui</v>
          </cell>
          <cell r="AG307" t="str">
            <v>Oui</v>
          </cell>
          <cell r="AH307">
            <v>44938</v>
          </cell>
          <cell r="AI307" t="str">
            <v>D</v>
          </cell>
          <cell r="AJ307">
            <v>231</v>
          </cell>
          <cell r="AK307" t="str">
            <v>D</v>
          </cell>
          <cell r="AL307">
            <v>39</v>
          </cell>
          <cell r="AM307" t="str">
            <v>D</v>
          </cell>
          <cell r="AN307" t="str">
            <v/>
          </cell>
          <cell r="AO307" t="str">
            <v>SAPHE</v>
          </cell>
          <cell r="AP307" t="str">
            <v>NF / SAPHE / Energie D = 231 ; CO2 D = 39</v>
          </cell>
        </row>
        <row r="308">
          <cell r="C308" t="str">
            <v>1017107</v>
          </cell>
          <cell r="D308">
            <v>1017</v>
          </cell>
          <cell r="E308" t="str">
            <v>18/26 BOULEVARD DE GRENELLE</v>
          </cell>
          <cell r="F308" t="str">
            <v>75015</v>
          </cell>
          <cell r="G308" t="str">
            <v>PARIS</v>
          </cell>
          <cell r="H308" t="str">
            <v>Entre 1948 et 1988</v>
          </cell>
          <cell r="I308">
            <v>107</v>
          </cell>
          <cell r="J308" t="str">
            <v>1 pièce</v>
          </cell>
          <cell r="K308" t="str">
            <v>24T</v>
          </cell>
          <cell r="L308" t="str">
            <v>12</v>
          </cell>
          <cell r="M308">
            <v>33</v>
          </cell>
          <cell r="N308" t="str">
            <v>Inférieur à 40m²</v>
          </cell>
          <cell r="O308" t="str">
            <v>Occupé</v>
          </cell>
          <cell r="P308" t="str">
            <v>BELHABRA YOUNES</v>
          </cell>
          <cell r="Q308">
            <v>42566</v>
          </cell>
          <cell r="R308">
            <v>44757</v>
          </cell>
          <cell r="S308">
            <v>46948</v>
          </cell>
          <cell r="T308" t="str">
            <v xml:space="preserve"> </v>
          </cell>
          <cell r="U308" t="str">
            <v>HABITATION Loi 89</v>
          </cell>
          <cell r="V308"/>
          <cell r="W308"/>
          <cell r="X308"/>
          <cell r="Y308">
            <v>13190.04</v>
          </cell>
          <cell r="Z308">
            <v>399.69818181818187</v>
          </cell>
          <cell r="AA308" t="str">
            <v>n/a</v>
          </cell>
          <cell r="AB308"/>
          <cell r="AC308" t="str">
            <v/>
          </cell>
          <cell r="AD308"/>
          <cell r="AE308" t="str">
            <v>Oui</v>
          </cell>
          <cell r="AF308" t="str">
            <v>Oui</v>
          </cell>
          <cell r="AG308" t="str">
            <v>Oui</v>
          </cell>
          <cell r="AH308">
            <v>45454</v>
          </cell>
          <cell r="AI308" t="str">
            <v>E</v>
          </cell>
          <cell r="AJ308">
            <v>286</v>
          </cell>
          <cell r="AK308" t="str">
            <v>E</v>
          </cell>
          <cell r="AL308">
            <v>51</v>
          </cell>
          <cell r="AM308" t="str">
            <v>E</v>
          </cell>
          <cell r="AN308" t="str">
            <v>01/01/2034</v>
          </cell>
          <cell r="AO308" t="str">
            <v>GENOVEXPERT</v>
          </cell>
          <cell r="AP308" t="str">
            <v>NF / GENOVEXPERT / Energie E = 286 ; CO2 E = 51</v>
          </cell>
        </row>
        <row r="309">
          <cell r="C309" t="str">
            <v>1017108</v>
          </cell>
          <cell r="D309">
            <v>1017</v>
          </cell>
          <cell r="E309" t="str">
            <v>18/26 BOULEVARD DE GRENELLE</v>
          </cell>
          <cell r="F309" t="str">
            <v>75015</v>
          </cell>
          <cell r="G309" t="str">
            <v>PARIS</v>
          </cell>
          <cell r="H309" t="str">
            <v>Entre 1948 et 1988</v>
          </cell>
          <cell r="I309">
            <v>108</v>
          </cell>
          <cell r="J309" t="str">
            <v>1 pièce</v>
          </cell>
          <cell r="K309" t="str">
            <v>24T</v>
          </cell>
          <cell r="L309" t="str">
            <v>12</v>
          </cell>
          <cell r="M309">
            <v>31</v>
          </cell>
          <cell r="N309" t="str">
            <v>Inférieur à 40m²</v>
          </cell>
          <cell r="O309" t="str">
            <v>Occupé</v>
          </cell>
          <cell r="P309" t="str">
            <v>BENHANAYA HENRY OILID &amp; CARINE</v>
          </cell>
          <cell r="Q309">
            <v>43678</v>
          </cell>
          <cell r="R309">
            <v>43678</v>
          </cell>
          <cell r="S309">
            <v>45869</v>
          </cell>
          <cell r="T309" t="str">
            <v xml:space="preserve"> </v>
          </cell>
          <cell r="U309" t="str">
            <v>HABITATION Loi 89</v>
          </cell>
          <cell r="V309"/>
          <cell r="W309"/>
          <cell r="X309"/>
          <cell r="Y309">
            <v>11893.68</v>
          </cell>
          <cell r="Z309">
            <v>383.66709677419357</v>
          </cell>
          <cell r="AA309" t="str">
            <v>n/a</v>
          </cell>
          <cell r="AB309"/>
          <cell r="AC309" t="str">
            <v/>
          </cell>
          <cell r="AD309"/>
          <cell r="AE309" t="str">
            <v>Oui</v>
          </cell>
          <cell r="AF309" t="str">
            <v>Oui</v>
          </cell>
          <cell r="AG309" t="str">
            <v>Oui</v>
          </cell>
          <cell r="AH309">
            <v>44935</v>
          </cell>
          <cell r="AI309" t="str">
            <v>D</v>
          </cell>
          <cell r="AJ309">
            <v>233</v>
          </cell>
          <cell r="AK309" t="str">
            <v>D</v>
          </cell>
          <cell r="AL309">
            <v>39</v>
          </cell>
          <cell r="AM309" t="str">
            <v>D</v>
          </cell>
          <cell r="AN309" t="str">
            <v/>
          </cell>
          <cell r="AO309" t="str">
            <v>SAPHE</v>
          </cell>
          <cell r="AP309" t="str">
            <v>NF / SAPHE / Energie D = 233 ; CO2 D = 39</v>
          </cell>
        </row>
        <row r="310">
          <cell r="C310" t="str">
            <v>1017109</v>
          </cell>
          <cell r="D310">
            <v>1017</v>
          </cell>
          <cell r="E310" t="str">
            <v>18/26 BOULEVARD DE GRENELLE</v>
          </cell>
          <cell r="F310" t="str">
            <v>75015</v>
          </cell>
          <cell r="G310" t="str">
            <v>PARIS</v>
          </cell>
          <cell r="H310" t="str">
            <v>Entre 1948 et 1988</v>
          </cell>
          <cell r="I310">
            <v>109</v>
          </cell>
          <cell r="J310" t="str">
            <v>1 pièce</v>
          </cell>
          <cell r="K310" t="str">
            <v>24T</v>
          </cell>
          <cell r="L310" t="str">
            <v>12</v>
          </cell>
          <cell r="M310">
            <v>30</v>
          </cell>
          <cell r="N310" t="str">
            <v>Inférieur à 40m²</v>
          </cell>
          <cell r="O310" t="str">
            <v>Occupé</v>
          </cell>
          <cell r="P310" t="str">
            <v>RANVIER Catherine</v>
          </cell>
          <cell r="Q310">
            <v>29190</v>
          </cell>
          <cell r="R310">
            <v>45108</v>
          </cell>
          <cell r="S310">
            <v>47299</v>
          </cell>
          <cell r="T310" t="str">
            <v xml:space="preserve"> </v>
          </cell>
          <cell r="U310" t="str">
            <v>HABITATION Loi 89</v>
          </cell>
          <cell r="V310"/>
          <cell r="W310"/>
          <cell r="X310"/>
          <cell r="Y310">
            <v>8579.52</v>
          </cell>
          <cell r="Z310">
            <v>285.98400000000004</v>
          </cell>
          <cell r="AA310" t="str">
            <v>n/a</v>
          </cell>
          <cell r="AB310"/>
          <cell r="AC310" t="str">
            <v/>
          </cell>
          <cell r="AD310"/>
          <cell r="AE310" t="str">
            <v>Oui</v>
          </cell>
          <cell r="AF310" t="str">
            <v>Oui</v>
          </cell>
          <cell r="AG310" t="str">
            <v>Oui</v>
          </cell>
          <cell r="AH310">
            <v>44937</v>
          </cell>
          <cell r="AI310" t="str">
            <v>D</v>
          </cell>
          <cell r="AJ310">
            <v>244</v>
          </cell>
          <cell r="AK310" t="str">
            <v>D</v>
          </cell>
          <cell r="AL310">
            <v>41</v>
          </cell>
          <cell r="AM310" t="str">
            <v>D</v>
          </cell>
          <cell r="AN310" t="str">
            <v/>
          </cell>
          <cell r="AO310" t="str">
            <v>SAPHE</v>
          </cell>
          <cell r="AP310" t="str">
            <v>NF / SAPHE / Energie D = 244 ; CO2 D = 41</v>
          </cell>
        </row>
        <row r="311">
          <cell r="C311" t="str">
            <v>1017110</v>
          </cell>
          <cell r="D311">
            <v>1017</v>
          </cell>
          <cell r="E311" t="str">
            <v>18/26 BOULEVARD DE GRENELLE</v>
          </cell>
          <cell r="F311" t="str">
            <v>75015</v>
          </cell>
          <cell r="G311" t="str">
            <v>PARIS</v>
          </cell>
          <cell r="H311" t="str">
            <v>Entre 1948 et 1988</v>
          </cell>
          <cell r="I311">
            <v>110</v>
          </cell>
          <cell r="J311" t="str">
            <v>1 pièce</v>
          </cell>
          <cell r="K311" t="str">
            <v>24T</v>
          </cell>
          <cell r="L311" t="str">
            <v>12</v>
          </cell>
          <cell r="M311">
            <v>33</v>
          </cell>
          <cell r="N311" t="str">
            <v>Inférieur à 40m²</v>
          </cell>
          <cell r="O311" t="str">
            <v>Occupé</v>
          </cell>
          <cell r="P311" t="str">
            <v>BASTIANI Constance &amp; QUESNET Christophe</v>
          </cell>
          <cell r="Q311">
            <v>38047</v>
          </cell>
          <cell r="R311">
            <v>44621</v>
          </cell>
          <cell r="S311">
            <v>46812</v>
          </cell>
          <cell r="T311" t="str">
            <v xml:space="preserve"> </v>
          </cell>
          <cell r="U311" t="str">
            <v>HABITATION Loi 89</v>
          </cell>
          <cell r="V311"/>
          <cell r="W311"/>
          <cell r="X311"/>
          <cell r="Y311">
            <v>10302.84</v>
          </cell>
          <cell r="Z311">
            <v>312.20727272727271</v>
          </cell>
          <cell r="AA311" t="str">
            <v>n/a</v>
          </cell>
          <cell r="AB311"/>
          <cell r="AC311" t="str">
            <v/>
          </cell>
          <cell r="AD311"/>
          <cell r="AE311" t="str">
            <v>Oui</v>
          </cell>
          <cell r="AF311" t="str">
            <v>Oui</v>
          </cell>
          <cell r="AG311" t="str">
            <v>Oui</v>
          </cell>
          <cell r="AH311">
            <v>44930</v>
          </cell>
          <cell r="AI311" t="str">
            <v>D</v>
          </cell>
          <cell r="AJ311">
            <v>238</v>
          </cell>
          <cell r="AK311" t="str">
            <v>D</v>
          </cell>
          <cell r="AL311">
            <v>40</v>
          </cell>
          <cell r="AM311" t="str">
            <v>D</v>
          </cell>
          <cell r="AN311" t="str">
            <v/>
          </cell>
          <cell r="AO311" t="str">
            <v>SAPHE</v>
          </cell>
          <cell r="AP311" t="str">
            <v>NF / SAPHE / Energie D = 238 ; CO2 D = 40</v>
          </cell>
        </row>
        <row r="312">
          <cell r="C312" t="str">
            <v>1017111</v>
          </cell>
          <cell r="D312">
            <v>1017</v>
          </cell>
          <cell r="E312" t="str">
            <v>18/26 BOULEVARD DE GRENELLE</v>
          </cell>
          <cell r="F312" t="str">
            <v>75015</v>
          </cell>
          <cell r="G312" t="str">
            <v>PARIS</v>
          </cell>
          <cell r="H312" t="str">
            <v>Entre 1948 et 1988</v>
          </cell>
          <cell r="I312">
            <v>111</v>
          </cell>
          <cell r="J312" t="str">
            <v>3 pièces</v>
          </cell>
          <cell r="K312" t="str">
            <v>24T</v>
          </cell>
          <cell r="L312" t="str">
            <v>12</v>
          </cell>
          <cell r="M312">
            <v>80</v>
          </cell>
          <cell r="N312" t="str">
            <v>Entre et 40m² et 80m²</v>
          </cell>
          <cell r="O312" t="str">
            <v>Occupé</v>
          </cell>
          <cell r="P312" t="str">
            <v>BASTIANI Alain Boite 41</v>
          </cell>
          <cell r="Q312">
            <v>29845</v>
          </cell>
          <cell r="R312">
            <v>44743</v>
          </cell>
          <cell r="S312">
            <v>46934</v>
          </cell>
          <cell r="T312" t="str">
            <v xml:space="preserve"> </v>
          </cell>
          <cell r="U312" t="str">
            <v>HABITATION Loi 89</v>
          </cell>
          <cell r="V312"/>
          <cell r="W312"/>
          <cell r="X312"/>
          <cell r="Y312">
            <v>14518.8</v>
          </cell>
          <cell r="Z312">
            <v>181.48499999999999</v>
          </cell>
          <cell r="AA312" t="str">
            <v>n/a</v>
          </cell>
          <cell r="AB312"/>
          <cell r="AC312" t="str">
            <v/>
          </cell>
          <cell r="AD312"/>
          <cell r="AE312" t="str">
            <v>Oui</v>
          </cell>
          <cell r="AF312" t="str">
            <v>Oui</v>
          </cell>
          <cell r="AG312" t="str">
            <v>Oui</v>
          </cell>
          <cell r="AH312">
            <v>44930</v>
          </cell>
          <cell r="AI312" t="str">
            <v>D</v>
          </cell>
          <cell r="AJ312">
            <v>199</v>
          </cell>
          <cell r="AK312" t="str">
            <v>D</v>
          </cell>
          <cell r="AL312">
            <v>33</v>
          </cell>
          <cell r="AM312" t="str">
            <v>D</v>
          </cell>
          <cell r="AN312" t="str">
            <v/>
          </cell>
          <cell r="AO312" t="str">
            <v>SAPHE</v>
          </cell>
          <cell r="AP312" t="str">
            <v>NF / SAPHE / Energie D = 199 ; CO2 D = 33</v>
          </cell>
        </row>
        <row r="313">
          <cell r="C313" t="str">
            <v>1017112</v>
          </cell>
          <cell r="D313">
            <v>1017</v>
          </cell>
          <cell r="E313" t="str">
            <v>18/26 BOULEVARD DE GRENELLE</v>
          </cell>
          <cell r="F313" t="str">
            <v>75015</v>
          </cell>
          <cell r="G313" t="str">
            <v>PARIS</v>
          </cell>
          <cell r="H313" t="str">
            <v>Entre 1948 et 1988</v>
          </cell>
          <cell r="I313">
            <v>112</v>
          </cell>
          <cell r="J313" t="str">
            <v>2 pièces</v>
          </cell>
          <cell r="K313" t="str">
            <v>24T</v>
          </cell>
          <cell r="L313" t="str">
            <v>12</v>
          </cell>
          <cell r="M313">
            <v>55</v>
          </cell>
          <cell r="N313" t="str">
            <v>Entre et 40m² et 80m²</v>
          </cell>
          <cell r="O313" t="str">
            <v>Occupé</v>
          </cell>
          <cell r="P313" t="str">
            <v>CRUEL François FITAMANT Régine</v>
          </cell>
          <cell r="Q313">
            <v>41411</v>
          </cell>
          <cell r="R313">
            <v>43602</v>
          </cell>
          <cell r="S313">
            <v>45793</v>
          </cell>
          <cell r="T313" t="str">
            <v xml:space="preserve"> </v>
          </cell>
          <cell r="U313" t="str">
            <v>HABITATION Loi 89</v>
          </cell>
          <cell r="V313"/>
          <cell r="W313"/>
          <cell r="X313"/>
          <cell r="Y313">
            <v>17527.080000000002</v>
          </cell>
          <cell r="Z313">
            <v>318.67418181818186</v>
          </cell>
          <cell r="AA313" t="str">
            <v>n/a</v>
          </cell>
          <cell r="AB313"/>
          <cell r="AC313" t="str">
            <v/>
          </cell>
          <cell r="AD313"/>
          <cell r="AE313" t="str">
            <v>Oui</v>
          </cell>
          <cell r="AF313" t="str">
            <v>Oui</v>
          </cell>
          <cell r="AG313" t="str">
            <v>Oui</v>
          </cell>
          <cell r="AH313">
            <v>44936</v>
          </cell>
          <cell r="AI313" t="str">
            <v>D</v>
          </cell>
          <cell r="AJ313">
            <v>214</v>
          </cell>
          <cell r="AK313" t="str">
            <v>D</v>
          </cell>
          <cell r="AL313">
            <v>36</v>
          </cell>
          <cell r="AM313" t="str">
            <v>D</v>
          </cell>
          <cell r="AN313" t="str">
            <v/>
          </cell>
          <cell r="AO313" t="str">
            <v>SAPHE</v>
          </cell>
          <cell r="AP313" t="str">
            <v>NF / SAPHE / Energie D = 214 ; CO2 D = 36</v>
          </cell>
        </row>
        <row r="314">
          <cell r="C314" t="str">
            <v>1017113</v>
          </cell>
          <cell r="D314">
            <v>1017</v>
          </cell>
          <cell r="E314" t="str">
            <v>18/26 BOULEVARD DE GRENELLE</v>
          </cell>
          <cell r="F314" t="str">
            <v>75015</v>
          </cell>
          <cell r="G314" t="str">
            <v>PARIS</v>
          </cell>
          <cell r="H314" t="str">
            <v>Entre 1948 et 1988</v>
          </cell>
          <cell r="I314">
            <v>113</v>
          </cell>
          <cell r="J314" t="str">
            <v>1 pièce</v>
          </cell>
          <cell r="K314" t="str">
            <v>24T</v>
          </cell>
          <cell r="L314" t="str">
            <v>12</v>
          </cell>
          <cell r="M314">
            <v>48</v>
          </cell>
          <cell r="N314" t="str">
            <v>Entre et 40m² et 80m²</v>
          </cell>
          <cell r="O314" t="str">
            <v>Occupé</v>
          </cell>
          <cell r="P314" t="str">
            <v>DOUADI Maya</v>
          </cell>
          <cell r="Q314">
            <v>45404</v>
          </cell>
          <cell r="R314">
            <v>45404</v>
          </cell>
          <cell r="S314">
            <v>47594</v>
          </cell>
          <cell r="T314" t="str">
            <v xml:space="preserve"> </v>
          </cell>
          <cell r="U314" t="str">
            <v>HABITATION Loi 89</v>
          </cell>
          <cell r="V314"/>
          <cell r="W314"/>
          <cell r="X314"/>
          <cell r="Y314">
            <v>13140</v>
          </cell>
          <cell r="Z314">
            <v>273.75</v>
          </cell>
          <cell r="AA314" t="str">
            <v>n/a</v>
          </cell>
          <cell r="AB314">
            <v>135.84</v>
          </cell>
          <cell r="AC314" t="str">
            <v/>
          </cell>
          <cell r="AD314" t="e">
            <v>#REF!</v>
          </cell>
          <cell r="AE314" t="str">
            <v>Oui</v>
          </cell>
          <cell r="AF314" t="str">
            <v>Oui</v>
          </cell>
          <cell r="AG314" t="str">
            <v>Oui</v>
          </cell>
          <cell r="AH314">
            <v>45324</v>
          </cell>
          <cell r="AI314" t="str">
            <v>E</v>
          </cell>
          <cell r="AJ314">
            <v>273</v>
          </cell>
          <cell r="AK314" t="str">
            <v>D</v>
          </cell>
          <cell r="AL314">
            <v>49</v>
          </cell>
          <cell r="AM314" t="str">
            <v>E</v>
          </cell>
          <cell r="AN314" t="str">
            <v>01/01/2034</v>
          </cell>
          <cell r="AO314" t="str">
            <v>SAPHE</v>
          </cell>
          <cell r="AP314" t="str">
            <v>NF / SAPHE / Energie E = 273 ; CO2 D = 49</v>
          </cell>
        </row>
        <row r="315">
          <cell r="C315" t="str">
            <v>1017117</v>
          </cell>
          <cell r="D315">
            <v>1017</v>
          </cell>
          <cell r="E315" t="str">
            <v>18/26 BOULEVARD DE GRENELLE</v>
          </cell>
          <cell r="F315" t="str">
            <v>75015</v>
          </cell>
          <cell r="G315" t="str">
            <v>PARIS</v>
          </cell>
          <cell r="H315" t="str">
            <v>Entre 1948 et 1988</v>
          </cell>
          <cell r="I315">
            <v>117</v>
          </cell>
          <cell r="J315" t="str">
            <v>1 pièce</v>
          </cell>
          <cell r="K315" t="str">
            <v>16</v>
          </cell>
          <cell r="L315" t="str">
            <v>1</v>
          </cell>
          <cell r="M315">
            <v>24</v>
          </cell>
          <cell r="N315" t="str">
            <v>Inférieur à 40m²</v>
          </cell>
          <cell r="O315" t="str">
            <v>Occupé</v>
          </cell>
          <cell r="P315" t="str">
            <v>CHRETIEN Lisa</v>
          </cell>
          <cell r="Q315">
            <v>44848</v>
          </cell>
          <cell r="R315">
            <v>44848</v>
          </cell>
          <cell r="S315">
            <v>47039</v>
          </cell>
          <cell r="T315" t="str">
            <v xml:space="preserve"> </v>
          </cell>
          <cell r="U315" t="str">
            <v>HABITATION Loi 89</v>
          </cell>
          <cell r="V315"/>
          <cell r="W315"/>
          <cell r="X315"/>
          <cell r="Y315">
            <v>9265.08</v>
          </cell>
          <cell r="Z315">
            <v>386.04500000000002</v>
          </cell>
          <cell r="AA315" t="str">
            <v>n/a</v>
          </cell>
          <cell r="AB315"/>
          <cell r="AC315" t="str">
            <v/>
          </cell>
          <cell r="AD315"/>
          <cell r="AE315" t="str">
            <v>Oui</v>
          </cell>
          <cell r="AF315" t="str">
            <v>Oui</v>
          </cell>
          <cell r="AG315" t="str">
            <v>Oui</v>
          </cell>
          <cell r="AH315">
            <v>44942</v>
          </cell>
          <cell r="AI315" t="str">
            <v>D</v>
          </cell>
          <cell r="AJ315">
            <v>248</v>
          </cell>
          <cell r="AK315" t="str">
            <v>D</v>
          </cell>
          <cell r="AL315">
            <v>41</v>
          </cell>
          <cell r="AM315" t="str">
            <v>D</v>
          </cell>
          <cell r="AN315" t="str">
            <v/>
          </cell>
          <cell r="AO315" t="str">
            <v>SAPHE</v>
          </cell>
          <cell r="AP315" t="str">
            <v>NF / SAPHE / Energie D = 248 ; CO2 D = 41</v>
          </cell>
        </row>
        <row r="316">
          <cell r="C316" t="str">
            <v>1017118</v>
          </cell>
          <cell r="D316">
            <v>1017</v>
          </cell>
          <cell r="E316" t="str">
            <v>18/26 BOULEVARD DE GRENELLE</v>
          </cell>
          <cell r="F316" t="str">
            <v>75015</v>
          </cell>
          <cell r="G316" t="str">
            <v>PARIS</v>
          </cell>
          <cell r="H316" t="str">
            <v>Entre 1948 et 1988</v>
          </cell>
          <cell r="I316">
            <v>118</v>
          </cell>
          <cell r="J316" t="str">
            <v>3 pièces</v>
          </cell>
          <cell r="K316" t="str">
            <v>16</v>
          </cell>
          <cell r="L316" t="str">
            <v>1</v>
          </cell>
          <cell r="M316">
            <v>67</v>
          </cell>
          <cell r="N316" t="str">
            <v>Entre et 40m² et 80m²</v>
          </cell>
          <cell r="O316" t="str">
            <v>Occupé</v>
          </cell>
          <cell r="P316" t="str">
            <v>LEPINE KOUAS Aurélien</v>
          </cell>
          <cell r="Q316">
            <v>45114</v>
          </cell>
          <cell r="R316">
            <v>45114</v>
          </cell>
          <cell r="S316">
            <v>47305</v>
          </cell>
          <cell r="T316" t="str">
            <v xml:space="preserve"> </v>
          </cell>
          <cell r="U316" t="str">
            <v>HABITATION Loi 89</v>
          </cell>
          <cell r="V316"/>
          <cell r="W316"/>
          <cell r="X316"/>
          <cell r="Y316">
            <v>20568</v>
          </cell>
          <cell r="Z316">
            <v>306.9850746268657</v>
          </cell>
          <cell r="AA316" t="str">
            <v>n/a</v>
          </cell>
          <cell r="AB316"/>
          <cell r="AC316" t="str">
            <v/>
          </cell>
          <cell r="AD316"/>
          <cell r="AE316" t="str">
            <v>Oui</v>
          </cell>
          <cell r="AF316" t="str">
            <v>Oui</v>
          </cell>
          <cell r="AG316" t="str">
            <v>Oui</v>
          </cell>
          <cell r="AH316">
            <v>45030</v>
          </cell>
          <cell r="AI316" t="str">
            <v>E</v>
          </cell>
          <cell r="AJ316">
            <v>322</v>
          </cell>
          <cell r="AK316" t="str">
            <v>E</v>
          </cell>
          <cell r="AL316">
            <v>56</v>
          </cell>
          <cell r="AM316" t="str">
            <v>E</v>
          </cell>
          <cell r="AN316" t="str">
            <v>01/01/2034</v>
          </cell>
          <cell r="AO316" t="str">
            <v>SAPHE</v>
          </cell>
          <cell r="AP316" t="str">
            <v>NF / SAPHE / Energie E = 322 ; CO2 E = 56</v>
          </cell>
        </row>
        <row r="317">
          <cell r="C317" t="str">
            <v>1017119</v>
          </cell>
          <cell r="D317">
            <v>1017</v>
          </cell>
          <cell r="E317" t="str">
            <v>18/26 BOULEVARD DE GRENELLE</v>
          </cell>
          <cell r="F317" t="str">
            <v>75015</v>
          </cell>
          <cell r="G317" t="str">
            <v>PARIS</v>
          </cell>
          <cell r="H317" t="str">
            <v>Entre 1948 et 1988</v>
          </cell>
          <cell r="I317">
            <v>119</v>
          </cell>
          <cell r="J317" t="str">
            <v>3 pièces</v>
          </cell>
          <cell r="K317" t="str">
            <v>16</v>
          </cell>
          <cell r="L317" t="str">
            <v>1</v>
          </cell>
          <cell r="M317">
            <v>76</v>
          </cell>
          <cell r="N317" t="str">
            <v>Entre et 40m² et 80m²</v>
          </cell>
          <cell r="O317" t="str">
            <v>Occupé</v>
          </cell>
          <cell r="P317" t="str">
            <v>VITTORELLI Marie-Therese</v>
          </cell>
          <cell r="Q317">
            <v>24838</v>
          </cell>
          <cell r="R317">
            <v>43647</v>
          </cell>
          <cell r="S317">
            <v>45838</v>
          </cell>
          <cell r="T317" t="str">
            <v xml:space="preserve"> </v>
          </cell>
          <cell r="U317" t="str">
            <v>HABITATION Loi 89</v>
          </cell>
          <cell r="V317"/>
          <cell r="W317"/>
          <cell r="X317"/>
          <cell r="Y317">
            <v>18450.96</v>
          </cell>
          <cell r="Z317">
            <v>242.7757894736842</v>
          </cell>
          <cell r="AA317" t="str">
            <v>n/a</v>
          </cell>
          <cell r="AB317"/>
          <cell r="AC317" t="str">
            <v/>
          </cell>
          <cell r="AD317"/>
          <cell r="AE317" t="str">
            <v>Oui</v>
          </cell>
          <cell r="AF317" t="str">
            <v>Oui</v>
          </cell>
          <cell r="AG317" t="str">
            <v>Oui</v>
          </cell>
          <cell r="AH317">
            <v>44985</v>
          </cell>
          <cell r="AI317" t="str">
            <v>D</v>
          </cell>
          <cell r="AJ317">
            <v>199</v>
          </cell>
          <cell r="AK317" t="str">
            <v>D</v>
          </cell>
          <cell r="AL317">
            <v>34</v>
          </cell>
          <cell r="AM317" t="str">
            <v>D</v>
          </cell>
          <cell r="AN317" t="str">
            <v/>
          </cell>
          <cell r="AO317" t="str">
            <v>SAPHE</v>
          </cell>
          <cell r="AP317" t="str">
            <v>NF / SAPHE / Energie D = 199 ; CO2 D = 34</v>
          </cell>
        </row>
        <row r="318">
          <cell r="C318" t="str">
            <v>1017120</v>
          </cell>
          <cell r="D318">
            <v>1017</v>
          </cell>
          <cell r="E318" t="str">
            <v>18/26 BOULEVARD DE GRENELLE</v>
          </cell>
          <cell r="F318" t="str">
            <v>75015</v>
          </cell>
          <cell r="G318" t="str">
            <v>PARIS</v>
          </cell>
          <cell r="H318" t="str">
            <v>Entre 1948 et 1988</v>
          </cell>
          <cell r="I318">
            <v>120</v>
          </cell>
          <cell r="J318" t="str">
            <v>2 pièces</v>
          </cell>
          <cell r="K318" t="str">
            <v>16</v>
          </cell>
          <cell r="L318" t="str">
            <v>1</v>
          </cell>
          <cell r="M318">
            <v>57</v>
          </cell>
          <cell r="N318" t="str">
            <v>Entre et 40m² et 80m²</v>
          </cell>
          <cell r="O318" t="str">
            <v>Occupé</v>
          </cell>
          <cell r="P318" t="str">
            <v>SOUIBES Salim</v>
          </cell>
          <cell r="Q318">
            <v>36089</v>
          </cell>
          <cell r="R318">
            <v>44855</v>
          </cell>
          <cell r="S318">
            <v>47046</v>
          </cell>
          <cell r="T318" t="str">
            <v xml:space="preserve"> </v>
          </cell>
          <cell r="U318" t="str">
            <v>HABITATION Loi 89</v>
          </cell>
          <cell r="V318"/>
          <cell r="W318"/>
          <cell r="X318"/>
          <cell r="Y318">
            <v>14548.44</v>
          </cell>
          <cell r="Z318">
            <v>255.23578947368421</v>
          </cell>
          <cell r="AA318" t="str">
            <v>n/a</v>
          </cell>
          <cell r="AB318">
            <v>133.93</v>
          </cell>
          <cell r="AC318" t="str">
            <v/>
          </cell>
          <cell r="AD318" t="e">
            <v>#REF!</v>
          </cell>
          <cell r="AE318" t="str">
            <v>Oui</v>
          </cell>
          <cell r="AF318" t="str">
            <v>Oui</v>
          </cell>
          <cell r="AG318" t="str">
            <v>Oui</v>
          </cell>
          <cell r="AH318">
            <v>44939</v>
          </cell>
          <cell r="AI318" t="str">
            <v>D</v>
          </cell>
          <cell r="AJ318">
            <v>215</v>
          </cell>
          <cell r="AK318" t="str">
            <v>D</v>
          </cell>
          <cell r="AL318">
            <v>36</v>
          </cell>
          <cell r="AM318" t="str">
            <v>D</v>
          </cell>
          <cell r="AN318" t="str">
            <v/>
          </cell>
          <cell r="AO318" t="str">
            <v>SAPHE</v>
          </cell>
          <cell r="AP318" t="str">
            <v>NF / SAPHE / Energie D = 215 ; CO2 D = 36</v>
          </cell>
        </row>
        <row r="319">
          <cell r="C319" t="str">
            <v>1017121</v>
          </cell>
          <cell r="D319">
            <v>1017</v>
          </cell>
          <cell r="E319" t="str">
            <v>18/26 BOULEVARD DE GRENELLE</v>
          </cell>
          <cell r="F319" t="str">
            <v>75015</v>
          </cell>
          <cell r="G319" t="str">
            <v>PARIS</v>
          </cell>
          <cell r="H319" t="str">
            <v>Entre 1948 et 1988</v>
          </cell>
          <cell r="I319">
            <v>121</v>
          </cell>
          <cell r="J319" t="str">
            <v>3 pièces</v>
          </cell>
          <cell r="K319" t="str">
            <v>16</v>
          </cell>
          <cell r="L319" t="str">
            <v>1</v>
          </cell>
          <cell r="M319">
            <v>77</v>
          </cell>
          <cell r="N319" t="str">
            <v>Entre et 40m² et 80m²</v>
          </cell>
          <cell r="O319" t="str">
            <v>Occupé</v>
          </cell>
          <cell r="P319" t="str">
            <v>GRUAU Natacha &amp; BOUCARD Léa</v>
          </cell>
          <cell r="Q319">
            <v>44613</v>
          </cell>
          <cell r="R319">
            <v>44613</v>
          </cell>
          <cell r="S319">
            <v>46803</v>
          </cell>
          <cell r="T319" t="str">
            <v xml:space="preserve"> </v>
          </cell>
          <cell r="U319" t="str">
            <v>HABITATION Loi 89</v>
          </cell>
          <cell r="V319"/>
          <cell r="W319"/>
          <cell r="X319"/>
          <cell r="Y319">
            <v>21672.12</v>
          </cell>
          <cell r="Z319">
            <v>281.45610389610385</v>
          </cell>
          <cell r="AA319" t="str">
            <v>n/a</v>
          </cell>
          <cell r="AB319"/>
          <cell r="AC319" t="str">
            <v/>
          </cell>
          <cell r="AD319"/>
          <cell r="AE319" t="str">
            <v>Oui</v>
          </cell>
          <cell r="AF319" t="str">
            <v>Oui</v>
          </cell>
          <cell r="AG319" t="str">
            <v>Oui</v>
          </cell>
          <cell r="AH319">
            <v>44935</v>
          </cell>
          <cell r="AI319" t="str">
            <v>D</v>
          </cell>
          <cell r="AJ319">
            <v>199</v>
          </cell>
          <cell r="AK319" t="str">
            <v>D</v>
          </cell>
          <cell r="AL319">
            <v>34</v>
          </cell>
          <cell r="AM319" t="str">
            <v>D</v>
          </cell>
          <cell r="AN319" t="str">
            <v/>
          </cell>
          <cell r="AO319" t="str">
            <v>SAPHE</v>
          </cell>
          <cell r="AP319" t="str">
            <v>NF / SAPHE / Energie D = 199 ; CO2 D = 34</v>
          </cell>
        </row>
        <row r="320">
          <cell r="C320" t="str">
            <v>1017122</v>
          </cell>
          <cell r="D320">
            <v>1017</v>
          </cell>
          <cell r="E320" t="str">
            <v>18/26 BOULEVARD DE GRENELLE</v>
          </cell>
          <cell r="F320" t="str">
            <v>75015</v>
          </cell>
          <cell r="G320" t="str">
            <v>PARIS</v>
          </cell>
          <cell r="H320" t="str">
            <v>Entre 1948 et 1988</v>
          </cell>
          <cell r="I320">
            <v>122</v>
          </cell>
          <cell r="J320" t="str">
            <v>2 pièces</v>
          </cell>
          <cell r="K320" t="str">
            <v>16</v>
          </cell>
          <cell r="L320" t="str">
            <v>1</v>
          </cell>
          <cell r="M320">
            <v>48</v>
          </cell>
          <cell r="N320" t="str">
            <v>Entre et 40m² et 80m²</v>
          </cell>
          <cell r="O320" t="str">
            <v>Occupé</v>
          </cell>
          <cell r="P320" t="str">
            <v>DELAISEMENT Christophe &amp; REZNIK Alesia</v>
          </cell>
          <cell r="Q320">
            <v>44662</v>
          </cell>
          <cell r="R320">
            <v>44662</v>
          </cell>
          <cell r="S320">
            <v>46853</v>
          </cell>
          <cell r="T320" t="str">
            <v xml:space="preserve"> </v>
          </cell>
          <cell r="U320" t="str">
            <v>HABITATION Loi 89</v>
          </cell>
          <cell r="V320"/>
          <cell r="W320"/>
          <cell r="X320"/>
          <cell r="Y320">
            <v>15499.68</v>
          </cell>
          <cell r="Z320">
            <v>322.91000000000003</v>
          </cell>
          <cell r="AA320" t="str">
            <v>n/a</v>
          </cell>
          <cell r="AB320"/>
          <cell r="AC320" t="str">
            <v/>
          </cell>
          <cell r="AD320"/>
          <cell r="AE320" t="str">
            <v>Oui</v>
          </cell>
          <cell r="AF320" t="str">
            <v>Oui</v>
          </cell>
          <cell r="AG320" t="str">
            <v>Oui</v>
          </cell>
          <cell r="AH320">
            <v>44943</v>
          </cell>
          <cell r="AI320" t="str">
            <v>D</v>
          </cell>
          <cell r="AJ320">
            <v>211</v>
          </cell>
          <cell r="AK320" t="str">
            <v>D</v>
          </cell>
          <cell r="AL320">
            <v>36</v>
          </cell>
          <cell r="AM320" t="str">
            <v>D</v>
          </cell>
          <cell r="AN320" t="str">
            <v/>
          </cell>
          <cell r="AO320" t="str">
            <v>SAPHE</v>
          </cell>
          <cell r="AP320" t="str">
            <v>NF / SAPHE / Energie D = 211 ; CO2 D = 36</v>
          </cell>
        </row>
        <row r="321">
          <cell r="C321" t="str">
            <v>1017123</v>
          </cell>
          <cell r="D321">
            <v>1017</v>
          </cell>
          <cell r="E321" t="str">
            <v>18/26 BOULEVARD DE GRENELLE</v>
          </cell>
          <cell r="F321" t="str">
            <v>75015</v>
          </cell>
          <cell r="G321" t="str">
            <v>PARIS</v>
          </cell>
          <cell r="H321" t="str">
            <v>Entre 1948 et 1988</v>
          </cell>
          <cell r="I321">
            <v>123</v>
          </cell>
          <cell r="J321" t="str">
            <v>1 pièce</v>
          </cell>
          <cell r="K321" t="str">
            <v>16</v>
          </cell>
          <cell r="L321" t="str">
            <v>1</v>
          </cell>
          <cell r="M321">
            <v>24</v>
          </cell>
          <cell r="N321" t="str">
            <v>Inférieur à 40m²</v>
          </cell>
          <cell r="O321" t="str">
            <v>Occupé</v>
          </cell>
          <cell r="P321" t="str">
            <v>PARADIS Maxime</v>
          </cell>
          <cell r="Q321">
            <v>41518</v>
          </cell>
          <cell r="R321">
            <v>43709</v>
          </cell>
          <cell r="S321">
            <v>45900</v>
          </cell>
          <cell r="T321" t="str">
            <v xml:space="preserve"> </v>
          </cell>
          <cell r="U321" t="str">
            <v>HABITATION Loi 89</v>
          </cell>
          <cell r="V321"/>
          <cell r="W321"/>
          <cell r="X321"/>
          <cell r="Y321">
            <v>8165.76</v>
          </cell>
          <cell r="Z321">
            <v>340.24</v>
          </cell>
          <cell r="AA321" t="str">
            <v>n/a</v>
          </cell>
          <cell r="AB321"/>
          <cell r="AC321" t="str">
            <v/>
          </cell>
          <cell r="AD321"/>
          <cell r="AE321" t="str">
            <v>Oui</v>
          </cell>
          <cell r="AF321" t="str">
            <v>Oui</v>
          </cell>
          <cell r="AG321" t="str">
            <v>Oui</v>
          </cell>
          <cell r="AH321">
            <v>45023</v>
          </cell>
          <cell r="AI321" t="str">
            <v>D</v>
          </cell>
          <cell r="AJ321">
            <v>249</v>
          </cell>
          <cell r="AK321" t="str">
            <v>D</v>
          </cell>
          <cell r="AL321">
            <v>41</v>
          </cell>
          <cell r="AM321" t="str">
            <v>D</v>
          </cell>
          <cell r="AN321" t="str">
            <v/>
          </cell>
          <cell r="AO321" t="str">
            <v>SAPHE</v>
          </cell>
          <cell r="AP321" t="str">
            <v>NF / SAPHE / Energie D = 249 ; CO2 D = 41</v>
          </cell>
        </row>
        <row r="322">
          <cell r="C322" t="str">
            <v>1017124</v>
          </cell>
          <cell r="D322">
            <v>1017</v>
          </cell>
          <cell r="E322" t="str">
            <v>18/26 BOULEVARD DE GRENELLE</v>
          </cell>
          <cell r="F322" t="str">
            <v>75015</v>
          </cell>
          <cell r="G322" t="str">
            <v>PARIS</v>
          </cell>
          <cell r="H322" t="str">
            <v>Entre 1948 et 1988</v>
          </cell>
          <cell r="I322">
            <v>124</v>
          </cell>
          <cell r="J322" t="str">
            <v>1 pièce</v>
          </cell>
          <cell r="K322" t="str">
            <v>16</v>
          </cell>
          <cell r="L322" t="str">
            <v>2</v>
          </cell>
          <cell r="M322">
            <v>24</v>
          </cell>
          <cell r="N322" t="str">
            <v>Inférieur à 40m²</v>
          </cell>
          <cell r="O322" t="str">
            <v>Occupé</v>
          </cell>
          <cell r="P322" t="str">
            <v>MAZE Anna</v>
          </cell>
          <cell r="Q322">
            <v>44979</v>
          </cell>
          <cell r="R322">
            <v>44979</v>
          </cell>
          <cell r="S322">
            <v>47170</v>
          </cell>
          <cell r="T322" t="str">
            <v xml:space="preserve"> </v>
          </cell>
          <cell r="U322" t="str">
            <v>HABITATION Loi 89</v>
          </cell>
          <cell r="V322"/>
          <cell r="W322"/>
          <cell r="X322"/>
          <cell r="Y322">
            <v>8110.08</v>
          </cell>
          <cell r="Z322">
            <v>337.92</v>
          </cell>
          <cell r="AA322" t="str">
            <v>n/a</v>
          </cell>
          <cell r="AB322"/>
          <cell r="AC322" t="str">
            <v/>
          </cell>
          <cell r="AD322"/>
          <cell r="AE322" t="str">
            <v>Oui</v>
          </cell>
          <cell r="AF322" t="str">
            <v>Oui</v>
          </cell>
          <cell r="AG322" t="str">
            <v>Oui</v>
          </cell>
          <cell r="AH322">
            <v>44917</v>
          </cell>
          <cell r="AI322" t="str">
            <v>D</v>
          </cell>
          <cell r="AJ322">
            <v>232</v>
          </cell>
          <cell r="AK322" t="str">
            <v>D</v>
          </cell>
          <cell r="AL322">
            <v>38</v>
          </cell>
          <cell r="AM322" t="str">
            <v>D</v>
          </cell>
          <cell r="AN322" t="str">
            <v/>
          </cell>
          <cell r="AO322" t="str">
            <v>SAPHE</v>
          </cell>
          <cell r="AP322" t="str">
            <v>NF / SAPHE / Energie D = 232 ; CO2 D = 38</v>
          </cell>
        </row>
        <row r="323">
          <cell r="C323" t="str">
            <v>1017125</v>
          </cell>
          <cell r="D323">
            <v>1017</v>
          </cell>
          <cell r="E323" t="str">
            <v>18/26 BOULEVARD DE GRENELLE</v>
          </cell>
          <cell r="F323" t="str">
            <v>75015</v>
          </cell>
          <cell r="G323" t="str">
            <v>PARIS</v>
          </cell>
          <cell r="H323" t="str">
            <v>Entre 1948 et 1988</v>
          </cell>
          <cell r="I323">
            <v>125</v>
          </cell>
          <cell r="J323" t="str">
            <v>3 pièces</v>
          </cell>
          <cell r="K323" t="str">
            <v>16</v>
          </cell>
          <cell r="L323" t="str">
            <v>2</v>
          </cell>
          <cell r="M323">
            <v>67</v>
          </cell>
          <cell r="N323" t="str">
            <v>Entre et 40m² et 80m²</v>
          </cell>
          <cell r="O323" t="str">
            <v>Occupé</v>
          </cell>
          <cell r="P323" t="str">
            <v>GHORBEL Ahmed &amp; BENTCHIKOU Nour</v>
          </cell>
          <cell r="Q323">
            <v>44988</v>
          </cell>
          <cell r="R323">
            <v>44988</v>
          </cell>
          <cell r="S323">
            <v>47179</v>
          </cell>
          <cell r="T323" t="str">
            <v xml:space="preserve"> </v>
          </cell>
          <cell r="U323" t="str">
            <v>HABITATION Loi 89</v>
          </cell>
          <cell r="V323"/>
          <cell r="W323"/>
          <cell r="X323"/>
          <cell r="Y323">
            <v>20231.64</v>
          </cell>
          <cell r="Z323">
            <v>301.96477611940298</v>
          </cell>
          <cell r="AA323" t="str">
            <v>n/a</v>
          </cell>
          <cell r="AB323"/>
          <cell r="AC323" t="str">
            <v/>
          </cell>
          <cell r="AD323"/>
          <cell r="AE323" t="str">
            <v>Oui</v>
          </cell>
          <cell r="AF323" t="str">
            <v>Oui</v>
          </cell>
          <cell r="AG323" t="str">
            <v>Oui</v>
          </cell>
          <cell r="AH323">
            <v>44732</v>
          </cell>
          <cell r="AI323" t="str">
            <v>D</v>
          </cell>
          <cell r="AJ323">
            <v>213</v>
          </cell>
          <cell r="AK323" t="str">
            <v>D</v>
          </cell>
          <cell r="AL323">
            <v>32</v>
          </cell>
          <cell r="AM323" t="str">
            <v>D</v>
          </cell>
          <cell r="AN323" t="str">
            <v/>
          </cell>
          <cell r="AO323" t="str">
            <v>DEFIM</v>
          </cell>
          <cell r="AP323" t="str">
            <v>NF / DEFIM / Energie D = 213 ; CO2 D = 32</v>
          </cell>
        </row>
        <row r="324">
          <cell r="C324" t="str">
            <v>1017126</v>
          </cell>
          <cell r="D324">
            <v>1017</v>
          </cell>
          <cell r="E324" t="str">
            <v>18/26 BOULEVARD DE GRENELLE</v>
          </cell>
          <cell r="F324" t="str">
            <v>75015</v>
          </cell>
          <cell r="G324" t="str">
            <v>PARIS</v>
          </cell>
          <cell r="H324" t="str">
            <v>Entre 1948 et 1988</v>
          </cell>
          <cell r="I324">
            <v>126</v>
          </cell>
          <cell r="J324" t="str">
            <v>3 pièces</v>
          </cell>
          <cell r="K324" t="str">
            <v>16</v>
          </cell>
          <cell r="L324" t="str">
            <v>2</v>
          </cell>
          <cell r="M324">
            <v>76</v>
          </cell>
          <cell r="N324" t="str">
            <v>Entre et 40m² et 80m²</v>
          </cell>
          <cell r="O324" t="str">
            <v>Occupé</v>
          </cell>
          <cell r="P324" t="str">
            <v>*LEGIEMBLE NICOLAS &amp; LAILA</v>
          </cell>
          <cell r="Q324">
            <v>42740</v>
          </cell>
          <cell r="R324">
            <v>44931</v>
          </cell>
          <cell r="S324">
            <v>47122</v>
          </cell>
          <cell r="T324" t="str">
            <v xml:space="preserve"> </v>
          </cell>
          <cell r="U324" t="str">
            <v>HABITATION Loi 89</v>
          </cell>
          <cell r="V324"/>
          <cell r="W324"/>
          <cell r="X324"/>
          <cell r="Y324">
            <v>19498.560000000001</v>
          </cell>
          <cell r="Z324">
            <v>256.56</v>
          </cell>
          <cell r="AA324" t="str">
            <v>n/a</v>
          </cell>
          <cell r="AB324"/>
          <cell r="AC324" t="str">
            <v/>
          </cell>
          <cell r="AD324"/>
          <cell r="AE324" t="str">
            <v>Oui</v>
          </cell>
          <cell r="AF324" t="str">
            <v>Oui</v>
          </cell>
          <cell r="AG324" t="str">
            <v>Oui</v>
          </cell>
          <cell r="AH324">
            <v>44985</v>
          </cell>
          <cell r="AI324" t="str">
            <v>D</v>
          </cell>
          <cell r="AJ324">
            <v>199</v>
          </cell>
          <cell r="AK324" t="str">
            <v>D</v>
          </cell>
          <cell r="AL324">
            <v>34</v>
          </cell>
          <cell r="AM324" t="str">
            <v>D</v>
          </cell>
          <cell r="AN324" t="str">
            <v/>
          </cell>
          <cell r="AO324" t="str">
            <v>SAPHE</v>
          </cell>
          <cell r="AP324" t="str">
            <v>NF / SAPHE / Energie D = 199 ; CO2 D = 34</v>
          </cell>
        </row>
        <row r="325">
          <cell r="C325" t="str">
            <v>1017127</v>
          </cell>
          <cell r="D325">
            <v>1017</v>
          </cell>
          <cell r="E325" t="str">
            <v>18/26 BOULEVARD DE GRENELLE</v>
          </cell>
          <cell r="F325" t="str">
            <v>75015</v>
          </cell>
          <cell r="G325" t="str">
            <v>PARIS</v>
          </cell>
          <cell r="H325" t="str">
            <v>Entre 1948 et 1988</v>
          </cell>
          <cell r="I325">
            <v>127</v>
          </cell>
          <cell r="J325" t="str">
            <v>2 pièces</v>
          </cell>
          <cell r="K325" t="str">
            <v>16</v>
          </cell>
          <cell r="L325" t="str">
            <v>2</v>
          </cell>
          <cell r="M325">
            <v>57</v>
          </cell>
          <cell r="N325" t="str">
            <v>Entre et 40m² et 80m²</v>
          </cell>
          <cell r="O325" t="str">
            <v>Occupé</v>
          </cell>
          <cell r="P325" t="str">
            <v>BIGNIER &amp; DORE Erwann et Chloé</v>
          </cell>
          <cell r="Q325">
            <v>44306</v>
          </cell>
          <cell r="R325">
            <v>44306</v>
          </cell>
          <cell r="S325">
            <v>46496</v>
          </cell>
          <cell r="T325" t="str">
            <v xml:space="preserve"> </v>
          </cell>
          <cell r="U325" t="str">
            <v>HABITATION Loi 89</v>
          </cell>
          <cell r="V325"/>
          <cell r="W325"/>
          <cell r="X325"/>
          <cell r="Y325">
            <v>15829.92</v>
          </cell>
          <cell r="Z325">
            <v>277.71789473684208</v>
          </cell>
          <cell r="AA325" t="str">
            <v>n/a</v>
          </cell>
          <cell r="AB325"/>
          <cell r="AC325" t="str">
            <v/>
          </cell>
          <cell r="AD325"/>
          <cell r="AE325" t="str">
            <v>Oui</v>
          </cell>
          <cell r="AF325" t="str">
            <v>Oui</v>
          </cell>
          <cell r="AG325" t="str">
            <v>Oui</v>
          </cell>
          <cell r="AH325">
            <v>44943</v>
          </cell>
          <cell r="AI325" t="str">
            <v>D</v>
          </cell>
          <cell r="AJ325">
            <v>186</v>
          </cell>
          <cell r="AK325" t="str">
            <v>D</v>
          </cell>
          <cell r="AL325">
            <v>31</v>
          </cell>
          <cell r="AM325" t="str">
            <v>D</v>
          </cell>
          <cell r="AN325" t="str">
            <v/>
          </cell>
          <cell r="AO325" t="str">
            <v>SAPHE</v>
          </cell>
          <cell r="AP325" t="str">
            <v>NF / SAPHE / Energie D = 186 ; CO2 D = 31</v>
          </cell>
        </row>
        <row r="326">
          <cell r="C326" t="str">
            <v>1017128</v>
          </cell>
          <cell r="D326">
            <v>1017</v>
          </cell>
          <cell r="E326" t="str">
            <v>18/26 BOULEVARD DE GRENELLE</v>
          </cell>
          <cell r="F326" t="str">
            <v>75015</v>
          </cell>
          <cell r="G326" t="str">
            <v>PARIS</v>
          </cell>
          <cell r="H326" t="str">
            <v>Entre 1948 et 1988</v>
          </cell>
          <cell r="I326">
            <v>128</v>
          </cell>
          <cell r="J326" t="str">
            <v>3 pièces</v>
          </cell>
          <cell r="K326" t="str">
            <v>16</v>
          </cell>
          <cell r="L326" t="str">
            <v>2</v>
          </cell>
          <cell r="M326">
            <v>77</v>
          </cell>
          <cell r="N326" t="str">
            <v>Entre et 40m² et 80m²</v>
          </cell>
          <cell r="O326" t="str">
            <v>Occupé</v>
          </cell>
          <cell r="P326" t="str">
            <v>ALIBERTO Adolfo WHITELOOK J.</v>
          </cell>
          <cell r="Q326">
            <v>38427</v>
          </cell>
          <cell r="R326">
            <v>45001</v>
          </cell>
          <cell r="S326">
            <v>47192</v>
          </cell>
          <cell r="T326" t="str">
            <v xml:space="preserve"> </v>
          </cell>
          <cell r="U326" t="str">
            <v>HABITATION Loi 89</v>
          </cell>
          <cell r="V326"/>
          <cell r="W326"/>
          <cell r="X326"/>
          <cell r="Y326">
            <v>18750.72</v>
          </cell>
          <cell r="Z326">
            <v>243.51584415584418</v>
          </cell>
          <cell r="AA326" t="str">
            <v>n/a</v>
          </cell>
          <cell r="AB326"/>
          <cell r="AC326" t="str">
            <v/>
          </cell>
          <cell r="AD326"/>
          <cell r="AE326" t="str">
            <v>Oui</v>
          </cell>
          <cell r="AF326" t="str">
            <v>Oui</v>
          </cell>
          <cell r="AG326" t="str">
            <v>Oui</v>
          </cell>
          <cell r="AH326">
            <v>44937</v>
          </cell>
          <cell r="AI326" t="str">
            <v>D</v>
          </cell>
          <cell r="AJ326">
            <v>202</v>
          </cell>
          <cell r="AK326" t="str">
            <v>D</v>
          </cell>
          <cell r="AL326">
            <v>34</v>
          </cell>
          <cell r="AM326" t="str">
            <v>D</v>
          </cell>
          <cell r="AN326" t="str">
            <v/>
          </cell>
          <cell r="AO326" t="str">
            <v>SAPHE</v>
          </cell>
          <cell r="AP326" t="str">
            <v>NF / SAPHE / Energie D = 202 ; CO2 D = 34</v>
          </cell>
        </row>
        <row r="327">
          <cell r="C327" t="str">
            <v>1017129</v>
          </cell>
          <cell r="D327">
            <v>1017</v>
          </cell>
          <cell r="E327" t="str">
            <v>18/26 BOULEVARD DE GRENELLE</v>
          </cell>
          <cell r="F327" t="str">
            <v>75015</v>
          </cell>
          <cell r="G327" t="str">
            <v>PARIS</v>
          </cell>
          <cell r="H327" t="str">
            <v>Entre 1948 et 1988</v>
          </cell>
          <cell r="I327">
            <v>129</v>
          </cell>
          <cell r="J327" t="str">
            <v>2 pièces</v>
          </cell>
          <cell r="K327" t="str">
            <v>16</v>
          </cell>
          <cell r="L327" t="str">
            <v>2</v>
          </cell>
          <cell r="M327">
            <v>48</v>
          </cell>
          <cell r="N327" t="str">
            <v>Entre et 40m² et 80m²</v>
          </cell>
          <cell r="O327" t="str">
            <v>Occupé</v>
          </cell>
          <cell r="P327" t="str">
            <v>BENTCHIKOU Nabil &amp; Assya</v>
          </cell>
          <cell r="Q327">
            <v>45391</v>
          </cell>
          <cell r="R327">
            <v>45391</v>
          </cell>
          <cell r="S327">
            <v>47581</v>
          </cell>
          <cell r="T327" t="str">
            <v xml:space="preserve"> </v>
          </cell>
          <cell r="U327" t="str">
            <v>HABITATION Loi 89</v>
          </cell>
          <cell r="V327"/>
          <cell r="W327"/>
          <cell r="X327"/>
          <cell r="Y327">
            <v>15324</v>
          </cell>
          <cell r="Z327">
            <v>319.25</v>
          </cell>
          <cell r="AA327" t="str">
            <v>n/a</v>
          </cell>
          <cell r="AB327"/>
          <cell r="AC327" t="str">
            <v/>
          </cell>
          <cell r="AD327"/>
          <cell r="AE327" t="str">
            <v>Oui</v>
          </cell>
          <cell r="AF327" t="str">
            <v>Oui</v>
          </cell>
          <cell r="AG327" t="str">
            <v>Oui</v>
          </cell>
          <cell r="AH327">
            <v>44867</v>
          </cell>
          <cell r="AI327" t="str">
            <v>D</v>
          </cell>
          <cell r="AJ327">
            <v>201</v>
          </cell>
          <cell r="AK327" t="str">
            <v>D</v>
          </cell>
          <cell r="AL327">
            <v>34</v>
          </cell>
          <cell r="AM327" t="str">
            <v>D</v>
          </cell>
          <cell r="AN327" t="str">
            <v/>
          </cell>
          <cell r="AO327" t="str">
            <v>SAPHE</v>
          </cell>
          <cell r="AP327" t="str">
            <v>NF / SAPHE / Energie D = 201 ; CO2 D = 34</v>
          </cell>
        </row>
        <row r="328">
          <cell r="C328" t="str">
            <v>1017130</v>
          </cell>
          <cell r="D328">
            <v>1017</v>
          </cell>
          <cell r="E328" t="str">
            <v>18/26 BOULEVARD DE GRENELLE</v>
          </cell>
          <cell r="F328" t="str">
            <v>75015</v>
          </cell>
          <cell r="G328" t="str">
            <v>PARIS</v>
          </cell>
          <cell r="H328" t="str">
            <v>Entre 1948 et 1988</v>
          </cell>
          <cell r="I328">
            <v>130</v>
          </cell>
          <cell r="J328" t="str">
            <v>1 pièce</v>
          </cell>
          <cell r="K328" t="str">
            <v>16</v>
          </cell>
          <cell r="L328" t="str">
            <v>2</v>
          </cell>
          <cell r="M328">
            <v>24</v>
          </cell>
          <cell r="N328" t="str">
            <v>Inférieur à 40m²</v>
          </cell>
          <cell r="O328" t="str">
            <v>Occupé</v>
          </cell>
          <cell r="P328" t="str">
            <v>SEFIANI MYRIAM</v>
          </cell>
          <cell r="Q328">
            <v>43530</v>
          </cell>
          <cell r="R328">
            <v>43530</v>
          </cell>
          <cell r="S328">
            <v>45721</v>
          </cell>
          <cell r="T328" t="str">
            <v xml:space="preserve"> </v>
          </cell>
          <cell r="U328" t="str">
            <v>HABITATION Loi 89</v>
          </cell>
          <cell r="V328"/>
          <cell r="W328"/>
          <cell r="X328"/>
          <cell r="Y328">
            <v>9512.4000000000015</v>
          </cell>
          <cell r="Z328">
            <v>396.35000000000008</v>
          </cell>
          <cell r="AA328" t="str">
            <v>n/a</v>
          </cell>
          <cell r="AB328"/>
          <cell r="AC328" t="str">
            <v/>
          </cell>
          <cell r="AD328"/>
          <cell r="AE328" t="str">
            <v>Oui</v>
          </cell>
          <cell r="AF328" t="str">
            <v>Oui</v>
          </cell>
          <cell r="AG328" t="str">
            <v>Oui</v>
          </cell>
          <cell r="AH328">
            <v>44944</v>
          </cell>
          <cell r="AI328" t="str">
            <v>E</v>
          </cell>
          <cell r="AJ328">
            <v>255</v>
          </cell>
          <cell r="AK328" t="str">
            <v>D</v>
          </cell>
          <cell r="AL328">
            <v>42</v>
          </cell>
          <cell r="AM328" t="str">
            <v>E</v>
          </cell>
          <cell r="AN328" t="str">
            <v>01/01/2034</v>
          </cell>
          <cell r="AO328" t="str">
            <v>SAPHE</v>
          </cell>
          <cell r="AP328" t="str">
            <v>NF / SAPHE / Energie E = 255 ; CO2 D = 42</v>
          </cell>
        </row>
        <row r="329">
          <cell r="C329" t="str">
            <v>1017131</v>
          </cell>
          <cell r="D329">
            <v>1017</v>
          </cell>
          <cell r="E329" t="str">
            <v>18/26 BOULEVARD DE GRENELLE</v>
          </cell>
          <cell r="F329" t="str">
            <v>75015</v>
          </cell>
          <cell r="G329" t="str">
            <v>PARIS</v>
          </cell>
          <cell r="H329" t="str">
            <v>Entre 1948 et 1988</v>
          </cell>
          <cell r="I329">
            <v>131</v>
          </cell>
          <cell r="J329" t="str">
            <v>1 pièce</v>
          </cell>
          <cell r="K329" t="str">
            <v>16</v>
          </cell>
          <cell r="L329" t="str">
            <v>3</v>
          </cell>
          <cell r="M329">
            <v>24</v>
          </cell>
          <cell r="N329" t="str">
            <v>Inférieur à 40m²</v>
          </cell>
          <cell r="O329" t="str">
            <v>Occupé</v>
          </cell>
          <cell r="P329" t="str">
            <v>ALAMI Imane</v>
          </cell>
          <cell r="Q329">
            <v>44867</v>
          </cell>
          <cell r="R329">
            <v>44867</v>
          </cell>
          <cell r="S329">
            <v>47058</v>
          </cell>
          <cell r="T329" t="str">
            <v xml:space="preserve"> </v>
          </cell>
          <cell r="U329" t="str">
            <v>HABITATION Loi 89</v>
          </cell>
          <cell r="V329"/>
          <cell r="W329"/>
          <cell r="X329"/>
          <cell r="Y329">
            <v>8134.5599999999986</v>
          </cell>
          <cell r="Z329">
            <v>338.93999999999994</v>
          </cell>
          <cell r="AA329" t="str">
            <v>n/a</v>
          </cell>
          <cell r="AB329"/>
          <cell r="AC329" t="str">
            <v/>
          </cell>
          <cell r="AD329"/>
          <cell r="AE329" t="str">
            <v>Oui</v>
          </cell>
          <cell r="AF329" t="str">
            <v>Oui</v>
          </cell>
          <cell r="AG329" t="str">
            <v>Oui</v>
          </cell>
          <cell r="AH329">
            <v>44713</v>
          </cell>
          <cell r="AI329" t="str">
            <v>E</v>
          </cell>
          <cell r="AJ329">
            <v>302</v>
          </cell>
          <cell r="AK329" t="str">
            <v>E</v>
          </cell>
          <cell r="AL329">
            <v>64</v>
          </cell>
          <cell r="AM329" t="str">
            <v>E</v>
          </cell>
          <cell r="AN329" t="str">
            <v>01/01/2034</v>
          </cell>
          <cell r="AO329" t="str">
            <v>DEFIM</v>
          </cell>
          <cell r="AP329" t="str">
            <v>NF / DEFIM / Energie E = 302 ; CO2 E = 64</v>
          </cell>
        </row>
        <row r="330">
          <cell r="C330" t="str">
            <v>1017132</v>
          </cell>
          <cell r="D330">
            <v>1017</v>
          </cell>
          <cell r="E330" t="str">
            <v>18/26 BOULEVARD DE GRENELLE</v>
          </cell>
          <cell r="F330" t="str">
            <v>75015</v>
          </cell>
          <cell r="G330" t="str">
            <v>PARIS</v>
          </cell>
          <cell r="H330" t="str">
            <v>Entre 1948 et 1988</v>
          </cell>
          <cell r="I330">
            <v>132</v>
          </cell>
          <cell r="J330" t="str">
            <v>3 pièces</v>
          </cell>
          <cell r="K330" t="str">
            <v>18</v>
          </cell>
          <cell r="L330" t="str">
            <v>3</v>
          </cell>
          <cell r="M330">
            <v>67</v>
          </cell>
          <cell r="N330" t="str">
            <v>Entre et 40m² et 80m²</v>
          </cell>
          <cell r="O330" t="str">
            <v>Occupé</v>
          </cell>
          <cell r="P330" t="str">
            <v>DUBAIL Rosy</v>
          </cell>
          <cell r="Q330">
            <v>33786</v>
          </cell>
          <cell r="R330">
            <v>44743</v>
          </cell>
          <cell r="S330">
            <v>46934</v>
          </cell>
          <cell r="T330" t="str">
            <v xml:space="preserve"> </v>
          </cell>
          <cell r="U330" t="str">
            <v>HABITATION Loi 89</v>
          </cell>
          <cell r="V330"/>
          <cell r="W330"/>
          <cell r="X330"/>
          <cell r="Y330">
            <v>16212.36</v>
          </cell>
          <cell r="Z330">
            <v>241.97552238805972</v>
          </cell>
          <cell r="AA330" t="str">
            <v>n/a</v>
          </cell>
          <cell r="AB330"/>
          <cell r="AC330" t="str">
            <v/>
          </cell>
          <cell r="AD330"/>
          <cell r="AE330" t="str">
            <v>Oui</v>
          </cell>
          <cell r="AF330" t="str">
            <v>Oui</v>
          </cell>
          <cell r="AG330" t="str">
            <v>Oui</v>
          </cell>
          <cell r="AH330">
            <v>44943</v>
          </cell>
          <cell r="AI330" t="str">
            <v>E</v>
          </cell>
          <cell r="AJ330">
            <v>299</v>
          </cell>
          <cell r="AK330" t="str">
            <v>E</v>
          </cell>
          <cell r="AL330">
            <v>51</v>
          </cell>
          <cell r="AM330" t="str">
            <v>E</v>
          </cell>
          <cell r="AN330" t="str">
            <v>01/01/2034</v>
          </cell>
          <cell r="AO330" t="str">
            <v>SAPHE</v>
          </cell>
          <cell r="AP330" t="str">
            <v>NF / SAPHE / Energie E = 299 ; CO2 E = 51</v>
          </cell>
        </row>
        <row r="331">
          <cell r="C331" t="str">
            <v>1017133</v>
          </cell>
          <cell r="D331">
            <v>1017</v>
          </cell>
          <cell r="E331" t="str">
            <v>18/26 BOULEVARD DE GRENELLE</v>
          </cell>
          <cell r="F331" t="str">
            <v>75015</v>
          </cell>
          <cell r="G331" t="str">
            <v>PARIS</v>
          </cell>
          <cell r="H331" t="str">
            <v>Entre 1948 et 1988</v>
          </cell>
          <cell r="I331">
            <v>133</v>
          </cell>
          <cell r="J331" t="str">
            <v>3 pièces</v>
          </cell>
          <cell r="K331" t="str">
            <v>18</v>
          </cell>
          <cell r="L331" t="str">
            <v>3</v>
          </cell>
          <cell r="M331">
            <v>76</v>
          </cell>
          <cell r="N331" t="str">
            <v>Entre et 40m² et 80m²</v>
          </cell>
          <cell r="O331" t="str">
            <v>Occupé</v>
          </cell>
          <cell r="P331" t="str">
            <v>AMBROSINI André</v>
          </cell>
          <cell r="Q331">
            <v>24838</v>
          </cell>
          <cell r="R331">
            <v>43647</v>
          </cell>
          <cell r="S331">
            <v>45838</v>
          </cell>
          <cell r="T331" t="str">
            <v xml:space="preserve"> </v>
          </cell>
          <cell r="U331" t="str">
            <v>HABITATION Loi 89</v>
          </cell>
          <cell r="V331"/>
          <cell r="W331"/>
          <cell r="X331"/>
          <cell r="Y331">
            <v>16569.72</v>
          </cell>
          <cell r="Z331">
            <v>218.0226315789474</v>
          </cell>
          <cell r="AA331" t="str">
            <v>n/a</v>
          </cell>
          <cell r="AB331"/>
          <cell r="AC331" t="str">
            <v/>
          </cell>
          <cell r="AD331"/>
          <cell r="AE331" t="str">
            <v>Oui</v>
          </cell>
          <cell r="AF331" t="str">
            <v>Oui</v>
          </cell>
          <cell r="AG331" t="str">
            <v>Oui</v>
          </cell>
          <cell r="AH331">
            <v>44936</v>
          </cell>
          <cell r="AI331" t="str">
            <v>D</v>
          </cell>
          <cell r="AJ331">
            <v>216</v>
          </cell>
          <cell r="AK331" t="str">
            <v>D</v>
          </cell>
          <cell r="AL331">
            <v>37</v>
          </cell>
          <cell r="AM331" t="str">
            <v>D</v>
          </cell>
          <cell r="AN331" t="str">
            <v/>
          </cell>
          <cell r="AO331" t="str">
            <v>SAPHE</v>
          </cell>
          <cell r="AP331" t="str">
            <v>NF / SAPHE / Energie D = 216 ; CO2 D = 37</v>
          </cell>
        </row>
        <row r="332">
          <cell r="C332" t="str">
            <v>1017134</v>
          </cell>
          <cell r="D332">
            <v>1017</v>
          </cell>
          <cell r="E332" t="str">
            <v>18/26 BOULEVARD DE GRENELLE</v>
          </cell>
          <cell r="F332" t="str">
            <v>75015</v>
          </cell>
          <cell r="G332" t="str">
            <v>PARIS</v>
          </cell>
          <cell r="H332" t="str">
            <v>Entre 1948 et 1988</v>
          </cell>
          <cell r="I332">
            <v>134</v>
          </cell>
          <cell r="J332" t="str">
            <v>2 pièces</v>
          </cell>
          <cell r="K332" t="str">
            <v>18</v>
          </cell>
          <cell r="L332" t="str">
            <v>3</v>
          </cell>
          <cell r="M332">
            <v>57</v>
          </cell>
          <cell r="N332" t="str">
            <v>Entre et 40m² et 80m²</v>
          </cell>
          <cell r="O332" t="str">
            <v>Occupé</v>
          </cell>
          <cell r="P332" t="str">
            <v>SUVELOR Gianni JEANNOT Mylène</v>
          </cell>
          <cell r="Q332">
            <v>38322</v>
          </cell>
          <cell r="R332">
            <v>44896</v>
          </cell>
          <cell r="S332">
            <v>47087</v>
          </cell>
          <cell r="T332" t="str">
            <v xml:space="preserve"> </v>
          </cell>
          <cell r="U332" t="str">
            <v>HABITATION Loi 89</v>
          </cell>
          <cell r="V332"/>
          <cell r="W332"/>
          <cell r="X332"/>
          <cell r="Y332">
            <v>15634.32</v>
          </cell>
          <cell r="Z332">
            <v>274.28631578947369</v>
          </cell>
          <cell r="AA332" t="str">
            <v>n/a</v>
          </cell>
          <cell r="AB332">
            <v>135.84</v>
          </cell>
          <cell r="AC332" t="str">
            <v/>
          </cell>
          <cell r="AD332" t="e">
            <v>#REF!</v>
          </cell>
          <cell r="AE332" t="str">
            <v>Oui</v>
          </cell>
          <cell r="AF332" t="str">
            <v>Oui</v>
          </cell>
          <cell r="AG332" t="str">
            <v>Oui</v>
          </cell>
          <cell r="AH332">
            <v>44943</v>
          </cell>
          <cell r="AI332" t="str">
            <v>D</v>
          </cell>
          <cell r="AJ332">
            <v>196</v>
          </cell>
          <cell r="AK332" t="str">
            <v>D</v>
          </cell>
          <cell r="AL332">
            <v>33</v>
          </cell>
          <cell r="AM332" t="str">
            <v>D</v>
          </cell>
          <cell r="AN332" t="str">
            <v/>
          </cell>
          <cell r="AO332" t="str">
            <v>SAPHE</v>
          </cell>
          <cell r="AP332" t="str">
            <v>NF / SAPHE / Energie D = 196 ; CO2 D = 33</v>
          </cell>
        </row>
        <row r="333">
          <cell r="C333" t="str">
            <v>1017135</v>
          </cell>
          <cell r="D333">
            <v>1017</v>
          </cell>
          <cell r="E333" t="str">
            <v>18/26 BOULEVARD DE GRENELLE</v>
          </cell>
          <cell r="F333" t="str">
            <v>75015</v>
          </cell>
          <cell r="G333" t="str">
            <v>PARIS</v>
          </cell>
          <cell r="H333" t="str">
            <v>Entre 1948 et 1988</v>
          </cell>
          <cell r="I333">
            <v>135</v>
          </cell>
          <cell r="J333" t="str">
            <v>3 pièces</v>
          </cell>
          <cell r="K333" t="str">
            <v>18</v>
          </cell>
          <cell r="L333" t="str">
            <v>3</v>
          </cell>
          <cell r="M333">
            <v>77</v>
          </cell>
          <cell r="N333" t="str">
            <v>Entre et 40m² et 80m²</v>
          </cell>
          <cell r="O333" t="str">
            <v>Occupé</v>
          </cell>
          <cell r="P333" t="str">
            <v>BOUCHER Arnaud et Angélique</v>
          </cell>
          <cell r="Q333">
            <v>44921</v>
          </cell>
          <cell r="R333">
            <v>44921</v>
          </cell>
          <cell r="S333">
            <v>47112</v>
          </cell>
          <cell r="T333" t="str">
            <v xml:space="preserve"> </v>
          </cell>
          <cell r="U333" t="str">
            <v>HABITATION Loi 89</v>
          </cell>
          <cell r="V333"/>
          <cell r="W333"/>
          <cell r="X333"/>
          <cell r="Y333">
            <v>22491.119999999999</v>
          </cell>
          <cell r="Z333">
            <v>292.09246753246754</v>
          </cell>
          <cell r="AA333" t="str">
            <v>n/a</v>
          </cell>
          <cell r="AB333"/>
          <cell r="AC333" t="str">
            <v/>
          </cell>
          <cell r="AD333"/>
          <cell r="AE333" t="str">
            <v>Oui</v>
          </cell>
          <cell r="AF333" t="str">
            <v>Oui</v>
          </cell>
          <cell r="AG333" t="str">
            <v>Oui</v>
          </cell>
          <cell r="AH333">
            <v>44732</v>
          </cell>
          <cell r="AI333" t="str">
            <v>C</v>
          </cell>
          <cell r="AJ333">
            <v>174</v>
          </cell>
          <cell r="AK333" t="str">
            <v>C</v>
          </cell>
          <cell r="AL333">
            <v>26</v>
          </cell>
          <cell r="AM333" t="str">
            <v>C</v>
          </cell>
          <cell r="AN333" t="str">
            <v/>
          </cell>
          <cell r="AO333" t="str">
            <v>DEFIM</v>
          </cell>
          <cell r="AP333" t="str">
            <v>NF / DEFIM / Energie C = 174 ; CO2 C = 26</v>
          </cell>
        </row>
        <row r="334">
          <cell r="C334" t="str">
            <v>1017136</v>
          </cell>
          <cell r="D334">
            <v>1017</v>
          </cell>
          <cell r="E334" t="str">
            <v>18/26 BOULEVARD DE GRENELLE</v>
          </cell>
          <cell r="F334" t="str">
            <v>75015</v>
          </cell>
          <cell r="G334" t="str">
            <v>PARIS</v>
          </cell>
          <cell r="H334" t="str">
            <v>Entre 1948 et 1988</v>
          </cell>
          <cell r="I334">
            <v>136</v>
          </cell>
          <cell r="J334" t="str">
            <v>2 pièces</v>
          </cell>
          <cell r="K334" t="str">
            <v>18</v>
          </cell>
          <cell r="L334" t="str">
            <v>3</v>
          </cell>
          <cell r="M334">
            <v>48</v>
          </cell>
          <cell r="N334" t="str">
            <v>Entre et 40m² et 80m²</v>
          </cell>
          <cell r="O334" t="str">
            <v>Occupé</v>
          </cell>
          <cell r="P334" t="str">
            <v>MEKOUAR Amine</v>
          </cell>
          <cell r="Q334">
            <v>45194</v>
          </cell>
          <cell r="R334">
            <v>45194</v>
          </cell>
          <cell r="S334">
            <v>47385</v>
          </cell>
          <cell r="T334" t="str">
            <v xml:space="preserve"> </v>
          </cell>
          <cell r="U334" t="str">
            <v>HABITATION Loi 89</v>
          </cell>
          <cell r="V334"/>
          <cell r="W334"/>
          <cell r="X334"/>
          <cell r="Y334">
            <v>14112</v>
          </cell>
          <cell r="Z334">
            <v>294</v>
          </cell>
          <cell r="AA334" t="str">
            <v>n/a</v>
          </cell>
          <cell r="AB334"/>
          <cell r="AC334" t="str">
            <v/>
          </cell>
          <cell r="AD334"/>
          <cell r="AE334" t="str">
            <v>Oui</v>
          </cell>
          <cell r="AF334" t="str">
            <v>Oui</v>
          </cell>
          <cell r="AG334" t="str">
            <v>Oui</v>
          </cell>
          <cell r="AH334">
            <v>45111</v>
          </cell>
          <cell r="AI334" t="str">
            <v>D</v>
          </cell>
          <cell r="AJ334">
            <v>210</v>
          </cell>
          <cell r="AK334" t="str">
            <v>D</v>
          </cell>
          <cell r="AL334">
            <v>37</v>
          </cell>
          <cell r="AM334" t="str">
            <v>D</v>
          </cell>
          <cell r="AN334" t="str">
            <v/>
          </cell>
          <cell r="AO334" t="str">
            <v>SAPHE</v>
          </cell>
          <cell r="AP334" t="str">
            <v>NF / SAPHE / Energie D = 210 ; CO2 D = 37</v>
          </cell>
        </row>
        <row r="335">
          <cell r="C335" t="str">
            <v>1017137</v>
          </cell>
          <cell r="D335">
            <v>1017</v>
          </cell>
          <cell r="E335" t="str">
            <v>18/26 BOULEVARD DE GRENELLE</v>
          </cell>
          <cell r="F335" t="str">
            <v>75015</v>
          </cell>
          <cell r="G335" t="str">
            <v>PARIS</v>
          </cell>
          <cell r="H335" t="str">
            <v>Entre 1948 et 1988</v>
          </cell>
          <cell r="I335">
            <v>137</v>
          </cell>
          <cell r="J335" t="str">
            <v>1 pièce</v>
          </cell>
          <cell r="K335" t="str">
            <v>18</v>
          </cell>
          <cell r="L335" t="str">
            <v>3</v>
          </cell>
          <cell r="M335">
            <v>24</v>
          </cell>
          <cell r="N335" t="str">
            <v>Inférieur à 40m²</v>
          </cell>
          <cell r="O335" t="str">
            <v>Occupé</v>
          </cell>
          <cell r="P335" t="str">
            <v>DUMAS Camille</v>
          </cell>
          <cell r="Q335">
            <v>45000</v>
          </cell>
          <cell r="R335">
            <v>45000</v>
          </cell>
          <cell r="S335">
            <v>47191</v>
          </cell>
          <cell r="T335" t="str">
            <v xml:space="preserve"> </v>
          </cell>
          <cell r="U335" t="str">
            <v>HABITATION Loi 89</v>
          </cell>
          <cell r="V335"/>
          <cell r="W335"/>
          <cell r="X335"/>
          <cell r="Y335">
            <v>8296.32</v>
          </cell>
          <cell r="Z335">
            <v>345.68</v>
          </cell>
          <cell r="AA335" t="str">
            <v>n/a</v>
          </cell>
          <cell r="AB335"/>
          <cell r="AC335" t="str">
            <v/>
          </cell>
          <cell r="AD335"/>
          <cell r="AE335" t="str">
            <v>Oui</v>
          </cell>
          <cell r="AF335" t="str">
            <v>Oui</v>
          </cell>
          <cell r="AG335" t="str">
            <v>Oui</v>
          </cell>
          <cell r="AH335">
            <v>44459</v>
          </cell>
          <cell r="AI335" t="str">
            <v>D</v>
          </cell>
          <cell r="AJ335">
            <v>249</v>
          </cell>
          <cell r="AK335" t="str">
            <v>C</v>
          </cell>
          <cell r="AL335">
            <v>27</v>
          </cell>
          <cell r="AM335" t="str">
            <v>D</v>
          </cell>
          <cell r="AN335" t="str">
            <v/>
          </cell>
          <cell r="AO335" t="str">
            <v>DEFIM</v>
          </cell>
          <cell r="AP335" t="str">
            <v>NF / DEFIM / Energie D = 249 ; CO2 C = 27</v>
          </cell>
        </row>
        <row r="336">
          <cell r="C336" t="str">
            <v>1017138</v>
          </cell>
          <cell r="D336">
            <v>1017</v>
          </cell>
          <cell r="E336" t="str">
            <v>18/26 BOULEVARD DE GRENELLE</v>
          </cell>
          <cell r="F336" t="str">
            <v>75015</v>
          </cell>
          <cell r="G336" t="str">
            <v>PARIS</v>
          </cell>
          <cell r="H336" t="str">
            <v>Entre 1948 et 1988</v>
          </cell>
          <cell r="I336">
            <v>138</v>
          </cell>
          <cell r="J336" t="str">
            <v>1 pièce</v>
          </cell>
          <cell r="K336" t="str">
            <v>18</v>
          </cell>
          <cell r="L336" t="str">
            <v>4</v>
          </cell>
          <cell r="M336">
            <v>24</v>
          </cell>
          <cell r="N336" t="str">
            <v>Inférieur à 40m²</v>
          </cell>
          <cell r="O336" t="str">
            <v>Occupé</v>
          </cell>
          <cell r="P336" t="str">
            <v>*BELLOT Isabelle</v>
          </cell>
          <cell r="Q336">
            <v>28718</v>
          </cell>
          <cell r="R336">
            <v>45101</v>
          </cell>
          <cell r="S336">
            <v>47292</v>
          </cell>
          <cell r="T336" t="str">
            <v xml:space="preserve"> </v>
          </cell>
          <cell r="U336" t="str">
            <v>HABITATION Loi 89</v>
          </cell>
          <cell r="V336"/>
          <cell r="W336"/>
          <cell r="X336"/>
          <cell r="Y336">
            <v>6482.4000000000005</v>
          </cell>
          <cell r="Z336">
            <v>270.10000000000002</v>
          </cell>
          <cell r="AA336" t="str">
            <v>n/a</v>
          </cell>
          <cell r="AB336"/>
          <cell r="AC336" t="str">
            <v/>
          </cell>
          <cell r="AD336"/>
          <cell r="AE336" t="str">
            <v>Oui</v>
          </cell>
          <cell r="AF336" t="str">
            <v>Oui</v>
          </cell>
          <cell r="AG336" t="str">
            <v>Oui</v>
          </cell>
          <cell r="AH336">
            <v>44935</v>
          </cell>
          <cell r="AI336" t="str">
            <v>D</v>
          </cell>
          <cell r="AJ336">
            <v>247</v>
          </cell>
          <cell r="AK336" t="str">
            <v>D</v>
          </cell>
          <cell r="AL336">
            <v>41</v>
          </cell>
          <cell r="AM336" t="str">
            <v>D</v>
          </cell>
          <cell r="AN336" t="str">
            <v/>
          </cell>
          <cell r="AO336" t="str">
            <v>SAPHE</v>
          </cell>
          <cell r="AP336" t="str">
            <v>NF / SAPHE / Energie D = 247 ; CO2 D = 41</v>
          </cell>
        </row>
        <row r="337">
          <cell r="C337" t="str">
            <v>1017139</v>
          </cell>
          <cell r="D337">
            <v>1017</v>
          </cell>
          <cell r="E337" t="str">
            <v>18/26 BOULEVARD DE GRENELLE</v>
          </cell>
          <cell r="F337" t="str">
            <v>75015</v>
          </cell>
          <cell r="G337" t="str">
            <v>PARIS</v>
          </cell>
          <cell r="H337" t="str">
            <v>Entre 1948 et 1988</v>
          </cell>
          <cell r="I337">
            <v>139</v>
          </cell>
          <cell r="J337" t="str">
            <v>3 pièces</v>
          </cell>
          <cell r="K337" t="str">
            <v>18</v>
          </cell>
          <cell r="L337" t="str">
            <v>4</v>
          </cell>
          <cell r="M337">
            <v>67</v>
          </cell>
          <cell r="N337" t="str">
            <v>Entre et 40m² et 80m²</v>
          </cell>
          <cell r="O337" t="str">
            <v>Occupé</v>
          </cell>
          <cell r="P337" t="str">
            <v>SAFA Robert et Roselyne</v>
          </cell>
          <cell r="Q337">
            <v>44292</v>
          </cell>
          <cell r="R337">
            <v>44292</v>
          </cell>
          <cell r="S337">
            <v>46482</v>
          </cell>
          <cell r="T337" t="str">
            <v xml:space="preserve"> </v>
          </cell>
          <cell r="U337" t="str">
            <v>HABITATION Loi 89</v>
          </cell>
          <cell r="V337"/>
          <cell r="W337"/>
          <cell r="X337"/>
          <cell r="Y337">
            <v>20126.88</v>
          </cell>
          <cell r="Z337">
            <v>300.40119402985079</v>
          </cell>
          <cell r="AA337" t="str">
            <v>n/a</v>
          </cell>
          <cell r="AB337"/>
          <cell r="AC337" t="str">
            <v/>
          </cell>
          <cell r="AD337"/>
          <cell r="AE337" t="str">
            <v>Oui</v>
          </cell>
          <cell r="AF337" t="str">
            <v>Oui</v>
          </cell>
          <cell r="AG337" t="str">
            <v>Oui</v>
          </cell>
          <cell r="AH337">
            <v>44943</v>
          </cell>
          <cell r="AI337" t="str">
            <v>E</v>
          </cell>
          <cell r="AJ337">
            <v>284</v>
          </cell>
          <cell r="AK337" t="str">
            <v>D</v>
          </cell>
          <cell r="AL337">
            <v>49</v>
          </cell>
          <cell r="AM337" t="str">
            <v>E</v>
          </cell>
          <cell r="AN337" t="str">
            <v>01/01/2034</v>
          </cell>
          <cell r="AO337" t="str">
            <v>SAPHE</v>
          </cell>
          <cell r="AP337" t="str">
            <v>NF / SAPHE / Energie E = 284 ; CO2 D = 49</v>
          </cell>
        </row>
        <row r="338">
          <cell r="C338" t="str">
            <v>1017140</v>
          </cell>
          <cell r="D338">
            <v>1017</v>
          </cell>
          <cell r="E338" t="str">
            <v>18/26 BOULEVARD DE GRENELLE</v>
          </cell>
          <cell r="F338" t="str">
            <v>75015</v>
          </cell>
          <cell r="G338" t="str">
            <v>PARIS</v>
          </cell>
          <cell r="H338" t="str">
            <v>Entre 1948 et 1988</v>
          </cell>
          <cell r="I338">
            <v>140</v>
          </cell>
          <cell r="J338" t="str">
            <v>3 pièces</v>
          </cell>
          <cell r="K338" t="str">
            <v>18</v>
          </cell>
          <cell r="L338" t="str">
            <v>4</v>
          </cell>
          <cell r="M338">
            <v>76</v>
          </cell>
          <cell r="N338" t="str">
            <v>Entre et 40m² et 80m²</v>
          </cell>
          <cell r="O338" t="str">
            <v>Occupé</v>
          </cell>
          <cell r="P338" t="str">
            <v>LAMBIASE</v>
          </cell>
          <cell r="Q338">
            <v>45343</v>
          </cell>
          <cell r="R338">
            <v>45343</v>
          </cell>
          <cell r="S338">
            <v>47534</v>
          </cell>
          <cell r="T338" t="str">
            <v xml:space="preserve"> </v>
          </cell>
          <cell r="U338" t="str">
            <v>HABITATION Loi 89</v>
          </cell>
          <cell r="V338"/>
          <cell r="W338"/>
          <cell r="X338"/>
          <cell r="Y338">
            <v>21876</v>
          </cell>
          <cell r="Z338">
            <v>287.84210526315792</v>
          </cell>
          <cell r="AA338" t="str">
            <v>n/a</v>
          </cell>
          <cell r="AB338"/>
          <cell r="AC338" t="str">
            <v/>
          </cell>
          <cell r="AD338"/>
          <cell r="AE338" t="str">
            <v>Oui</v>
          </cell>
          <cell r="AF338" t="str">
            <v>Oui</v>
          </cell>
          <cell r="AG338" t="str">
            <v>Oui</v>
          </cell>
          <cell r="AH338">
            <v>44952</v>
          </cell>
          <cell r="AI338" t="str">
            <v>C</v>
          </cell>
          <cell r="AJ338">
            <v>174</v>
          </cell>
          <cell r="AK338" t="str">
            <v>C</v>
          </cell>
          <cell r="AL338">
            <v>29</v>
          </cell>
          <cell r="AM338" t="str">
            <v>C</v>
          </cell>
          <cell r="AN338" t="str">
            <v/>
          </cell>
          <cell r="AO338" t="str">
            <v>SAPHE</v>
          </cell>
          <cell r="AP338" t="str">
            <v>NF / SAPHE / Energie C = 174 ; CO2 C = 29</v>
          </cell>
        </row>
        <row r="339">
          <cell r="C339" t="str">
            <v>1017141</v>
          </cell>
          <cell r="D339">
            <v>1017</v>
          </cell>
          <cell r="E339" t="str">
            <v>18/26 BOULEVARD DE GRENELLE</v>
          </cell>
          <cell r="F339" t="str">
            <v>75015</v>
          </cell>
          <cell r="G339" t="str">
            <v>PARIS</v>
          </cell>
          <cell r="H339" t="str">
            <v>Entre 1948 et 1988</v>
          </cell>
          <cell r="I339">
            <v>141</v>
          </cell>
          <cell r="J339" t="str">
            <v>2 pièces</v>
          </cell>
          <cell r="K339" t="str">
            <v>18</v>
          </cell>
          <cell r="L339" t="str">
            <v>4</v>
          </cell>
          <cell r="M339">
            <v>57</v>
          </cell>
          <cell r="N339" t="str">
            <v>Entre et 40m² et 80m²</v>
          </cell>
          <cell r="O339" t="str">
            <v>Occupé</v>
          </cell>
          <cell r="P339" t="str">
            <v>MARCHAL Véronique</v>
          </cell>
          <cell r="Q339">
            <v>41577</v>
          </cell>
          <cell r="R339">
            <v>43768</v>
          </cell>
          <cell r="S339">
            <v>45959</v>
          </cell>
          <cell r="T339" t="str">
            <v xml:space="preserve"> </v>
          </cell>
          <cell r="U339" t="str">
            <v>HABITATION Loi 89</v>
          </cell>
          <cell r="V339"/>
          <cell r="W339"/>
          <cell r="X339"/>
          <cell r="Y339">
            <v>17773.560000000001</v>
          </cell>
          <cell r="Z339">
            <v>311.81684210526316</v>
          </cell>
          <cell r="AA339" t="str">
            <v>n/a</v>
          </cell>
          <cell r="AB339"/>
          <cell r="AC339" t="str">
            <v/>
          </cell>
          <cell r="AD339"/>
          <cell r="AE339" t="str">
            <v>Oui</v>
          </cell>
          <cell r="AF339" t="str">
            <v>Oui</v>
          </cell>
          <cell r="AG339" t="str">
            <v>Oui</v>
          </cell>
          <cell r="AH339">
            <v>44943</v>
          </cell>
          <cell r="AI339" t="str">
            <v>D</v>
          </cell>
          <cell r="AJ339">
            <v>196</v>
          </cell>
          <cell r="AK339" t="str">
            <v>D</v>
          </cell>
          <cell r="AL339">
            <v>33</v>
          </cell>
          <cell r="AM339" t="str">
            <v>D</v>
          </cell>
          <cell r="AN339" t="str">
            <v/>
          </cell>
          <cell r="AO339" t="str">
            <v>SAPHE</v>
          </cell>
          <cell r="AP339" t="str">
            <v>NF / SAPHE / Energie D = 196 ; CO2 D = 33</v>
          </cell>
        </row>
        <row r="340">
          <cell r="C340" t="str">
            <v>1017142</v>
          </cell>
          <cell r="D340">
            <v>1017</v>
          </cell>
          <cell r="E340" t="str">
            <v>18/26 BOULEVARD DE GRENELLE</v>
          </cell>
          <cell r="F340" t="str">
            <v>75015</v>
          </cell>
          <cell r="G340" t="str">
            <v>PARIS</v>
          </cell>
          <cell r="H340" t="str">
            <v>Entre 1948 et 1988</v>
          </cell>
          <cell r="I340">
            <v>142</v>
          </cell>
          <cell r="J340" t="str">
            <v>3 pièces</v>
          </cell>
          <cell r="K340" t="str">
            <v>18</v>
          </cell>
          <cell r="L340" t="str">
            <v>4</v>
          </cell>
          <cell r="M340">
            <v>77</v>
          </cell>
          <cell r="N340" t="str">
            <v>Entre et 40m² et 80m²</v>
          </cell>
          <cell r="O340" t="str">
            <v>Occupé</v>
          </cell>
          <cell r="P340" t="str">
            <v>PARSI GEORGES POUR Y LOGER MONSIEUR PARSI OLIVIER</v>
          </cell>
          <cell r="Q340">
            <v>43288</v>
          </cell>
          <cell r="R340">
            <v>44384</v>
          </cell>
          <cell r="S340">
            <v>45479</v>
          </cell>
          <cell r="T340" t="str">
            <v xml:space="preserve"> </v>
          </cell>
          <cell r="U340" t="str">
            <v>BAIL CODE CIVIL / IL</v>
          </cell>
          <cell r="V340"/>
          <cell r="W340"/>
          <cell r="X340"/>
          <cell r="Y340">
            <v>26160.36</v>
          </cell>
          <cell r="Z340">
            <v>339.74493506493508</v>
          </cell>
          <cell r="AA340" t="str">
            <v>n/a</v>
          </cell>
          <cell r="AB340"/>
          <cell r="AC340" t="str">
            <v/>
          </cell>
          <cell r="AD340"/>
          <cell r="AE340" t="str">
            <v>Oui</v>
          </cell>
          <cell r="AF340" t="str">
            <v>Oui</v>
          </cell>
          <cell r="AG340" t="str">
            <v>Oui</v>
          </cell>
          <cell r="AH340">
            <v>44943</v>
          </cell>
          <cell r="AI340" t="str">
            <v>D</v>
          </cell>
          <cell r="AJ340">
            <v>181</v>
          </cell>
          <cell r="AK340" t="str">
            <v>D</v>
          </cell>
          <cell r="AL340">
            <v>31</v>
          </cell>
          <cell r="AM340" t="str">
            <v>D</v>
          </cell>
          <cell r="AN340" t="str">
            <v/>
          </cell>
          <cell r="AO340" t="str">
            <v>SAPHE</v>
          </cell>
          <cell r="AP340" t="str">
            <v>NF / SAPHE / Energie D = 181 ; CO2 D = 31</v>
          </cell>
        </row>
        <row r="341">
          <cell r="C341" t="str">
            <v>1017143</v>
          </cell>
          <cell r="D341">
            <v>1017</v>
          </cell>
          <cell r="E341" t="str">
            <v>18/26 BOULEVARD DE GRENELLE</v>
          </cell>
          <cell r="F341" t="str">
            <v>75015</v>
          </cell>
          <cell r="G341" t="str">
            <v>PARIS</v>
          </cell>
          <cell r="H341" t="str">
            <v>Entre 1948 et 1988</v>
          </cell>
          <cell r="I341">
            <v>143</v>
          </cell>
          <cell r="J341" t="str">
            <v>2 pièces</v>
          </cell>
          <cell r="K341" t="str">
            <v>18</v>
          </cell>
          <cell r="L341" t="str">
            <v>4</v>
          </cell>
          <cell r="M341">
            <v>48</v>
          </cell>
          <cell r="N341" t="str">
            <v>Entre et 40m² et 80m²</v>
          </cell>
          <cell r="O341" t="str">
            <v>Occupé</v>
          </cell>
          <cell r="P341" t="str">
            <v>LOUERAT Stéphane</v>
          </cell>
          <cell r="Q341">
            <v>36800</v>
          </cell>
          <cell r="R341">
            <v>43374</v>
          </cell>
          <cell r="S341">
            <v>45565</v>
          </cell>
          <cell r="T341" t="str">
            <v xml:space="preserve"> </v>
          </cell>
          <cell r="U341" t="str">
            <v>HABITATION Loi 89</v>
          </cell>
          <cell r="V341"/>
          <cell r="W341"/>
          <cell r="X341"/>
          <cell r="Y341">
            <v>12559.8</v>
          </cell>
          <cell r="Z341">
            <v>261.66249999999997</v>
          </cell>
          <cell r="AA341" t="str">
            <v>n/a</v>
          </cell>
          <cell r="AB341"/>
          <cell r="AC341" t="str">
            <v/>
          </cell>
          <cell r="AD341"/>
          <cell r="AE341" t="str">
            <v>Oui</v>
          </cell>
          <cell r="AF341" t="str">
            <v>Oui</v>
          </cell>
          <cell r="AG341" t="str">
            <v>Oui</v>
          </cell>
          <cell r="AH341">
            <v>44936</v>
          </cell>
          <cell r="AI341" t="str">
            <v>D</v>
          </cell>
          <cell r="AJ341">
            <v>233</v>
          </cell>
          <cell r="AK341" t="str">
            <v>D</v>
          </cell>
          <cell r="AL341">
            <v>40</v>
          </cell>
          <cell r="AM341" t="str">
            <v>D</v>
          </cell>
          <cell r="AN341" t="str">
            <v/>
          </cell>
          <cell r="AO341" t="str">
            <v>SAPHE</v>
          </cell>
          <cell r="AP341" t="str">
            <v>NF / SAPHE / Energie D = 233 ; CO2 D = 40</v>
          </cell>
        </row>
        <row r="342">
          <cell r="C342" t="str">
            <v>1017144</v>
          </cell>
          <cell r="D342">
            <v>1017</v>
          </cell>
          <cell r="E342" t="str">
            <v>18/26 BOULEVARD DE GRENELLE</v>
          </cell>
          <cell r="F342" t="str">
            <v>75015</v>
          </cell>
          <cell r="G342" t="str">
            <v>PARIS</v>
          </cell>
          <cell r="H342" t="str">
            <v>Entre 1948 et 1988</v>
          </cell>
          <cell r="I342">
            <v>144</v>
          </cell>
          <cell r="J342" t="str">
            <v>1 pièce</v>
          </cell>
          <cell r="K342" t="str">
            <v>18</v>
          </cell>
          <cell r="L342" t="str">
            <v>4</v>
          </cell>
          <cell r="M342">
            <v>24</v>
          </cell>
          <cell r="N342" t="str">
            <v>Inférieur à 40m²</v>
          </cell>
          <cell r="O342" t="str">
            <v>Occupé</v>
          </cell>
          <cell r="P342" t="str">
            <v>ARCONES SANJUAN Elena</v>
          </cell>
          <cell r="Q342">
            <v>44221</v>
          </cell>
          <cell r="R342">
            <v>44221</v>
          </cell>
          <cell r="S342">
            <v>46411</v>
          </cell>
          <cell r="T342" t="str">
            <v xml:space="preserve"> </v>
          </cell>
          <cell r="U342" t="str">
            <v>HABITATION Loi 89</v>
          </cell>
          <cell r="V342"/>
          <cell r="W342"/>
          <cell r="X342"/>
          <cell r="Y342">
            <v>9175.32</v>
          </cell>
          <cell r="Z342">
            <v>382.30500000000001</v>
          </cell>
          <cell r="AA342" t="str">
            <v>n/a</v>
          </cell>
          <cell r="AB342"/>
          <cell r="AC342" t="str">
            <v/>
          </cell>
          <cell r="AD342"/>
          <cell r="AE342" t="str">
            <v>Oui</v>
          </cell>
          <cell r="AF342" t="str">
            <v>Oui</v>
          </cell>
          <cell r="AG342" t="str">
            <v>Oui</v>
          </cell>
          <cell r="AH342">
            <v>44957</v>
          </cell>
          <cell r="AI342" t="str">
            <v>E</v>
          </cell>
          <cell r="AJ342">
            <v>269</v>
          </cell>
          <cell r="AK342" t="str">
            <v>D</v>
          </cell>
          <cell r="AL342">
            <v>45</v>
          </cell>
          <cell r="AM342" t="str">
            <v>E</v>
          </cell>
          <cell r="AN342" t="str">
            <v>01/01/2034</v>
          </cell>
          <cell r="AO342" t="str">
            <v>SAPHE</v>
          </cell>
          <cell r="AP342" t="str">
            <v>NF / SAPHE / Energie E = 269 ; CO2 D = 45</v>
          </cell>
        </row>
        <row r="343">
          <cell r="C343" t="str">
            <v>1017145</v>
          </cell>
          <cell r="D343">
            <v>1017</v>
          </cell>
          <cell r="E343" t="str">
            <v>18/26 BOULEVARD DE GRENELLE</v>
          </cell>
          <cell r="F343" t="str">
            <v>75015</v>
          </cell>
          <cell r="G343" t="str">
            <v>PARIS</v>
          </cell>
          <cell r="H343" t="str">
            <v>Entre 1948 et 1988</v>
          </cell>
          <cell r="I343">
            <v>145</v>
          </cell>
          <cell r="J343" t="str">
            <v>1 pièce</v>
          </cell>
          <cell r="K343" t="str">
            <v>18</v>
          </cell>
          <cell r="L343" t="str">
            <v>5</v>
          </cell>
          <cell r="M343">
            <v>24</v>
          </cell>
          <cell r="N343" t="str">
            <v>Inférieur à 40m²</v>
          </cell>
          <cell r="O343" t="str">
            <v>Occupé</v>
          </cell>
          <cell r="P343" t="str">
            <v>SAGNIER Julien</v>
          </cell>
          <cell r="Q343">
            <v>45372</v>
          </cell>
          <cell r="R343">
            <v>45372</v>
          </cell>
          <cell r="S343">
            <v>47562</v>
          </cell>
          <cell r="T343" t="str">
            <v xml:space="preserve"> </v>
          </cell>
          <cell r="U343" t="str">
            <v>HABITATION Loi 89</v>
          </cell>
          <cell r="V343"/>
          <cell r="W343"/>
          <cell r="X343"/>
          <cell r="Y343">
            <v>9120</v>
          </cell>
          <cell r="Z343">
            <v>380</v>
          </cell>
          <cell r="AA343" t="str">
            <v>n/a</v>
          </cell>
          <cell r="AB343"/>
          <cell r="AC343" t="str">
            <v/>
          </cell>
          <cell r="AD343"/>
          <cell r="AE343" t="str">
            <v>Oui</v>
          </cell>
          <cell r="AF343" t="str">
            <v>Oui</v>
          </cell>
          <cell r="AG343" t="str">
            <v>Oui</v>
          </cell>
          <cell r="AH343">
            <v>44943</v>
          </cell>
          <cell r="AI343" t="str">
            <v>E</v>
          </cell>
          <cell r="AJ343">
            <v>260</v>
          </cell>
          <cell r="AK343" t="str">
            <v>D</v>
          </cell>
          <cell r="AL343">
            <v>43</v>
          </cell>
          <cell r="AM343" t="str">
            <v>E</v>
          </cell>
          <cell r="AN343" t="str">
            <v>01/01/2034</v>
          </cell>
          <cell r="AO343" t="str">
            <v>SAPHE</v>
          </cell>
          <cell r="AP343" t="str">
            <v>NF / SAPHE / Energie E = 260 ; CO2 D = 43</v>
          </cell>
        </row>
        <row r="344">
          <cell r="C344" t="str">
            <v>1017146</v>
          </cell>
          <cell r="D344">
            <v>1017</v>
          </cell>
          <cell r="E344" t="str">
            <v>18/26 BOULEVARD DE GRENELLE</v>
          </cell>
          <cell r="F344" t="str">
            <v>75015</v>
          </cell>
          <cell r="G344" t="str">
            <v>PARIS</v>
          </cell>
          <cell r="H344" t="str">
            <v>Entre 1948 et 1988</v>
          </cell>
          <cell r="I344">
            <v>146</v>
          </cell>
          <cell r="J344" t="str">
            <v>3 pièces</v>
          </cell>
          <cell r="K344" t="str">
            <v>18</v>
          </cell>
          <cell r="L344" t="str">
            <v>5</v>
          </cell>
          <cell r="M344">
            <v>67</v>
          </cell>
          <cell r="N344" t="str">
            <v>Entre et 40m² et 80m²</v>
          </cell>
          <cell r="O344" t="str">
            <v>Occupé</v>
          </cell>
          <cell r="P344" t="str">
            <v>MAZUEL ANNE-MARIE</v>
          </cell>
          <cell r="Q344">
            <v>43053</v>
          </cell>
          <cell r="R344">
            <v>45244</v>
          </cell>
          <cell r="S344">
            <v>47435</v>
          </cell>
          <cell r="T344" t="str">
            <v xml:space="preserve"> </v>
          </cell>
          <cell r="U344" t="str">
            <v>HABITATION Loi 89</v>
          </cell>
          <cell r="V344"/>
          <cell r="W344"/>
          <cell r="X344"/>
          <cell r="Y344">
            <v>19022.28</v>
          </cell>
          <cell r="Z344">
            <v>283.91462686567161</v>
          </cell>
          <cell r="AA344" t="str">
            <v>n/a</v>
          </cell>
          <cell r="AB344"/>
          <cell r="AC344" t="str">
            <v/>
          </cell>
          <cell r="AD344"/>
          <cell r="AE344" t="str">
            <v>Oui</v>
          </cell>
          <cell r="AF344" t="str">
            <v>Oui</v>
          </cell>
          <cell r="AG344" t="str">
            <v>Oui</v>
          </cell>
          <cell r="AH344">
            <v>44943</v>
          </cell>
          <cell r="AI344" t="str">
            <v>E</v>
          </cell>
          <cell r="AJ344">
            <v>294</v>
          </cell>
          <cell r="AK344" t="str">
            <v>E</v>
          </cell>
          <cell r="AL344">
            <v>51</v>
          </cell>
          <cell r="AM344" t="str">
            <v>E</v>
          </cell>
          <cell r="AN344" t="str">
            <v>01/01/2034</v>
          </cell>
          <cell r="AO344" t="str">
            <v>SAPHE</v>
          </cell>
          <cell r="AP344" t="str">
            <v>NF / SAPHE / Energie E = 294 ; CO2 E = 51</v>
          </cell>
        </row>
        <row r="345">
          <cell r="C345" t="str">
            <v>1017147</v>
          </cell>
          <cell r="D345">
            <v>1017</v>
          </cell>
          <cell r="E345" t="str">
            <v>18/26 BOULEVARD DE GRENELLE</v>
          </cell>
          <cell r="F345" t="str">
            <v>75015</v>
          </cell>
          <cell r="G345" t="str">
            <v>PARIS</v>
          </cell>
          <cell r="H345" t="str">
            <v>Entre 1948 et 1988</v>
          </cell>
          <cell r="I345">
            <v>147</v>
          </cell>
          <cell r="J345" t="str">
            <v>3 pièces</v>
          </cell>
          <cell r="K345" t="str">
            <v>18</v>
          </cell>
          <cell r="L345" t="str">
            <v>5</v>
          </cell>
          <cell r="M345">
            <v>76</v>
          </cell>
          <cell r="N345" t="str">
            <v>Entre et 40m² et 80m²</v>
          </cell>
          <cell r="O345" t="str">
            <v>Occupé</v>
          </cell>
          <cell r="P345" t="str">
            <v>COLLAYE MICHELINE</v>
          </cell>
          <cell r="Q345">
            <v>34790</v>
          </cell>
          <cell r="R345">
            <v>43556</v>
          </cell>
          <cell r="S345">
            <v>45747</v>
          </cell>
          <cell r="T345" t="str">
            <v xml:space="preserve"> </v>
          </cell>
          <cell r="U345" t="str">
            <v>HABITATION Loi 89</v>
          </cell>
          <cell r="V345"/>
          <cell r="W345"/>
          <cell r="X345"/>
          <cell r="Y345">
            <v>19550.16</v>
          </cell>
          <cell r="Z345">
            <v>257.23894736842107</v>
          </cell>
          <cell r="AA345" t="str">
            <v>n/a</v>
          </cell>
          <cell r="AB345"/>
          <cell r="AC345" t="str">
            <v/>
          </cell>
          <cell r="AD345"/>
          <cell r="AE345" t="str">
            <v>Oui</v>
          </cell>
          <cell r="AF345" t="str">
            <v>Oui</v>
          </cell>
          <cell r="AG345" t="str">
            <v>Oui</v>
          </cell>
          <cell r="AH345">
            <v>44985</v>
          </cell>
          <cell r="AI345" t="str">
            <v>C</v>
          </cell>
          <cell r="AJ345">
            <v>170</v>
          </cell>
          <cell r="AK345" t="str">
            <v>C</v>
          </cell>
          <cell r="AL345">
            <v>29</v>
          </cell>
          <cell r="AM345" t="str">
            <v>C</v>
          </cell>
          <cell r="AN345" t="str">
            <v/>
          </cell>
          <cell r="AO345" t="str">
            <v>SAPHE</v>
          </cell>
          <cell r="AP345" t="str">
            <v>NF / SAPHE / Energie C = 170 ; CO2 C = 29</v>
          </cell>
        </row>
        <row r="346">
          <cell r="C346" t="str">
            <v>1017148</v>
          </cell>
          <cell r="D346">
            <v>1017</v>
          </cell>
          <cell r="E346" t="str">
            <v>18/26 BOULEVARD DE GRENELLE</v>
          </cell>
          <cell r="F346" t="str">
            <v>75015</v>
          </cell>
          <cell r="G346" t="str">
            <v>PARIS</v>
          </cell>
          <cell r="H346" t="str">
            <v>Entre 1948 et 1988</v>
          </cell>
          <cell r="I346">
            <v>148</v>
          </cell>
          <cell r="J346" t="str">
            <v>2 pièces</v>
          </cell>
          <cell r="K346" t="str">
            <v>18</v>
          </cell>
          <cell r="L346" t="str">
            <v>5</v>
          </cell>
          <cell r="M346">
            <v>57</v>
          </cell>
          <cell r="N346" t="str">
            <v>Entre et 40m² et 80m²</v>
          </cell>
          <cell r="O346" t="str">
            <v>Occupé</v>
          </cell>
          <cell r="P346" t="str">
            <v>DAVIES Abigail</v>
          </cell>
          <cell r="Q346">
            <v>44690</v>
          </cell>
          <cell r="R346">
            <v>44690</v>
          </cell>
          <cell r="S346">
            <v>46881</v>
          </cell>
          <cell r="T346" t="str">
            <v xml:space="preserve"> </v>
          </cell>
          <cell r="U346" t="str">
            <v>HABITATION Loi 89</v>
          </cell>
          <cell r="V346"/>
          <cell r="W346"/>
          <cell r="X346"/>
          <cell r="Y346">
            <v>17773.919999999998</v>
          </cell>
          <cell r="Z346">
            <v>311.82315789473682</v>
          </cell>
          <cell r="AA346" t="str">
            <v>n/a</v>
          </cell>
          <cell r="AB346"/>
          <cell r="AC346" t="str">
            <v/>
          </cell>
          <cell r="AD346"/>
          <cell r="AE346" t="str">
            <v>Oui</v>
          </cell>
          <cell r="AF346" t="str">
            <v>Oui</v>
          </cell>
          <cell r="AG346" t="str">
            <v>Oui</v>
          </cell>
          <cell r="AH346">
            <v>44532</v>
          </cell>
          <cell r="AI346" t="str">
            <v>D</v>
          </cell>
          <cell r="AJ346">
            <v>187</v>
          </cell>
          <cell r="AK346" t="str">
            <v>C</v>
          </cell>
          <cell r="AL346">
            <v>26</v>
          </cell>
          <cell r="AM346" t="str">
            <v>D</v>
          </cell>
          <cell r="AN346" t="str">
            <v/>
          </cell>
          <cell r="AO346" t="str">
            <v>DEFIM</v>
          </cell>
          <cell r="AP346" t="str">
            <v>NF / DEFIM / Energie D = 187 ; CO2 C = 26</v>
          </cell>
        </row>
        <row r="347">
          <cell r="C347" t="str">
            <v>1017149</v>
          </cell>
          <cell r="D347">
            <v>1017</v>
          </cell>
          <cell r="E347" t="str">
            <v>18/26 BOULEVARD DE GRENELLE</v>
          </cell>
          <cell r="F347" t="str">
            <v>75015</v>
          </cell>
          <cell r="G347" t="str">
            <v>PARIS</v>
          </cell>
          <cell r="H347" t="str">
            <v>Entre 1948 et 1988</v>
          </cell>
          <cell r="I347">
            <v>149</v>
          </cell>
          <cell r="J347" t="str">
            <v>3 pièces</v>
          </cell>
          <cell r="K347" t="str">
            <v>18</v>
          </cell>
          <cell r="L347" t="str">
            <v>5</v>
          </cell>
          <cell r="M347">
            <v>77</v>
          </cell>
          <cell r="N347" t="str">
            <v>Entre et 40m² et 80m²</v>
          </cell>
          <cell r="O347" t="str">
            <v>Occupé</v>
          </cell>
          <cell r="P347" t="str">
            <v>*SENYK RICHARD</v>
          </cell>
          <cell r="Q347">
            <v>42500</v>
          </cell>
          <cell r="R347">
            <v>44691</v>
          </cell>
          <cell r="S347">
            <v>46882</v>
          </cell>
          <cell r="T347" t="str">
            <v xml:space="preserve"> </v>
          </cell>
          <cell r="U347" t="str">
            <v>HABITATION Loi 89</v>
          </cell>
          <cell r="V347"/>
          <cell r="W347"/>
          <cell r="X347"/>
          <cell r="Y347">
            <v>22539.360000000001</v>
          </cell>
          <cell r="Z347">
            <v>292.71896103896103</v>
          </cell>
          <cell r="AA347" t="str">
            <v>n/a</v>
          </cell>
          <cell r="AB347"/>
          <cell r="AC347" t="str">
            <v/>
          </cell>
          <cell r="AD347"/>
          <cell r="AE347" t="str">
            <v>Oui</v>
          </cell>
          <cell r="AF347"/>
          <cell r="AG347" t="str">
            <v>Non</v>
          </cell>
          <cell r="AH347">
            <v>39680</v>
          </cell>
          <cell r="AI347" t="str">
            <v>E</v>
          </cell>
          <cell r="AJ347">
            <v>268</v>
          </cell>
          <cell r="AK347" t="str">
            <v>F</v>
          </cell>
          <cell r="AL347">
            <v>71</v>
          </cell>
          <cell r="AM347" t="str">
            <v>F</v>
          </cell>
          <cell r="AN347" t="str">
            <v>01/01/2028</v>
          </cell>
          <cell r="AO347" t="str">
            <v>ARCALIA</v>
          </cell>
          <cell r="AP347" t="str">
            <v>AF / ARCALIA / Energie E = 268 ; CO2 F = 71</v>
          </cell>
        </row>
        <row r="348">
          <cell r="C348" t="str">
            <v>1017150</v>
          </cell>
          <cell r="D348">
            <v>1017</v>
          </cell>
          <cell r="E348" t="str">
            <v>18/26 BOULEVARD DE GRENELLE</v>
          </cell>
          <cell r="F348" t="str">
            <v>75015</v>
          </cell>
          <cell r="G348" t="str">
            <v>PARIS</v>
          </cell>
          <cell r="H348" t="str">
            <v>Entre 1948 et 1988</v>
          </cell>
          <cell r="I348">
            <v>150</v>
          </cell>
          <cell r="J348" t="str">
            <v>2 pièces</v>
          </cell>
          <cell r="K348" t="str">
            <v>18</v>
          </cell>
          <cell r="L348" t="str">
            <v>5</v>
          </cell>
          <cell r="M348">
            <v>48</v>
          </cell>
          <cell r="N348" t="str">
            <v>Entre et 40m² et 80m²</v>
          </cell>
          <cell r="O348" t="str">
            <v>Occupé</v>
          </cell>
          <cell r="P348" t="str">
            <v>MOUAWAD Rawad &amp; EL KHOURY Maya</v>
          </cell>
          <cell r="Q348">
            <v>45385</v>
          </cell>
          <cell r="R348">
            <v>45385</v>
          </cell>
          <cell r="S348">
            <v>47575</v>
          </cell>
          <cell r="T348" t="str">
            <v xml:space="preserve"> </v>
          </cell>
          <cell r="U348" t="str">
            <v>HABITATION Loi 89</v>
          </cell>
          <cell r="V348"/>
          <cell r="W348"/>
          <cell r="X348"/>
          <cell r="Y348">
            <v>16680</v>
          </cell>
          <cell r="Z348">
            <v>347.5</v>
          </cell>
          <cell r="AA348" t="str">
            <v>n/a</v>
          </cell>
          <cell r="AB348"/>
          <cell r="AC348" t="str">
            <v/>
          </cell>
          <cell r="AD348"/>
          <cell r="AE348" t="str">
            <v>Oui</v>
          </cell>
          <cell r="AF348" t="str">
            <v>Oui</v>
          </cell>
          <cell r="AG348" t="str">
            <v>Oui</v>
          </cell>
          <cell r="AH348">
            <v>45342</v>
          </cell>
          <cell r="AI348" t="str">
            <v>D</v>
          </cell>
          <cell r="AJ348">
            <v>196</v>
          </cell>
          <cell r="AK348" t="str">
            <v>D</v>
          </cell>
          <cell r="AL348">
            <v>34</v>
          </cell>
          <cell r="AM348" t="str">
            <v>D</v>
          </cell>
          <cell r="AN348" t="str">
            <v/>
          </cell>
          <cell r="AO348" t="str">
            <v>SAPHE</v>
          </cell>
          <cell r="AP348" t="str">
            <v>NF / SAPHE / Energie D = 196 ; CO2 D = 34</v>
          </cell>
        </row>
        <row r="349">
          <cell r="C349" t="str">
            <v>1017151</v>
          </cell>
          <cell r="D349">
            <v>1017</v>
          </cell>
          <cell r="E349" t="str">
            <v>18/26 BOULEVARD DE GRENELLE</v>
          </cell>
          <cell r="F349" t="str">
            <v>75015</v>
          </cell>
          <cell r="G349" t="str">
            <v>PARIS</v>
          </cell>
          <cell r="H349" t="str">
            <v>Entre 1948 et 1988</v>
          </cell>
          <cell r="I349">
            <v>151</v>
          </cell>
          <cell r="J349" t="str">
            <v>1 pièce</v>
          </cell>
          <cell r="K349" t="str">
            <v>18</v>
          </cell>
          <cell r="L349" t="str">
            <v>5</v>
          </cell>
          <cell r="M349">
            <v>22.5</v>
          </cell>
          <cell r="N349" t="str">
            <v>Inférieur à 40m²</v>
          </cell>
          <cell r="O349" t="str">
            <v>Occupé</v>
          </cell>
          <cell r="P349" t="str">
            <v>MNIF Meriem</v>
          </cell>
          <cell r="Q349">
            <v>44323</v>
          </cell>
          <cell r="R349">
            <v>44323</v>
          </cell>
          <cell r="S349">
            <v>46513</v>
          </cell>
          <cell r="T349" t="str">
            <v xml:space="preserve"> </v>
          </cell>
          <cell r="U349" t="str">
            <v>HABITATION Loi 89</v>
          </cell>
          <cell r="V349"/>
          <cell r="W349"/>
          <cell r="X349"/>
          <cell r="Y349">
            <v>8634.48</v>
          </cell>
          <cell r="Z349">
            <v>383.75466666666665</v>
          </cell>
          <cell r="AA349" t="str">
            <v>n/a</v>
          </cell>
          <cell r="AB349"/>
          <cell r="AC349" t="str">
            <v/>
          </cell>
          <cell r="AD349"/>
          <cell r="AE349" t="str">
            <v>Oui</v>
          </cell>
          <cell r="AF349" t="str">
            <v>Oui</v>
          </cell>
          <cell r="AG349" t="str">
            <v>Oui</v>
          </cell>
          <cell r="AH349">
            <v>44943</v>
          </cell>
          <cell r="AI349" t="str">
            <v>E</v>
          </cell>
          <cell r="AJ349">
            <v>269</v>
          </cell>
          <cell r="AK349" t="str">
            <v>D</v>
          </cell>
          <cell r="AL349">
            <v>45</v>
          </cell>
          <cell r="AM349" t="str">
            <v>E</v>
          </cell>
          <cell r="AN349" t="str">
            <v>01/01/2034</v>
          </cell>
          <cell r="AO349" t="str">
            <v>SAPHE</v>
          </cell>
          <cell r="AP349" t="str">
            <v>NF / SAPHE / Energie E = 269 ; CO2 D = 45</v>
          </cell>
        </row>
        <row r="350">
          <cell r="C350" t="str">
            <v>1017152</v>
          </cell>
          <cell r="D350">
            <v>1017</v>
          </cell>
          <cell r="E350" t="str">
            <v>18/26 BOULEVARD DE GRENELLE</v>
          </cell>
          <cell r="F350" t="str">
            <v>75015</v>
          </cell>
          <cell r="G350" t="str">
            <v>PARIS</v>
          </cell>
          <cell r="H350" t="str">
            <v>Entre 1948 et 1988</v>
          </cell>
          <cell r="I350">
            <v>152</v>
          </cell>
          <cell r="J350" t="str">
            <v>1 pièce</v>
          </cell>
          <cell r="K350" t="str">
            <v>18</v>
          </cell>
          <cell r="L350" t="str">
            <v>6</v>
          </cell>
          <cell r="M350">
            <v>24</v>
          </cell>
          <cell r="N350" t="str">
            <v>Inférieur à 40m²</v>
          </cell>
          <cell r="O350" t="str">
            <v>Occupé</v>
          </cell>
          <cell r="P350" t="str">
            <v>MICALLEF Crézia</v>
          </cell>
          <cell r="Q350">
            <v>45260</v>
          </cell>
          <cell r="R350">
            <v>45260</v>
          </cell>
          <cell r="S350">
            <v>47451</v>
          </cell>
          <cell r="T350" t="str">
            <v xml:space="preserve"> </v>
          </cell>
          <cell r="U350" t="str">
            <v>HABITATION Loi 89</v>
          </cell>
          <cell r="V350"/>
          <cell r="W350"/>
          <cell r="X350"/>
          <cell r="Y350">
            <v>9129.5999999999985</v>
          </cell>
          <cell r="Z350">
            <v>380.39999999999992</v>
          </cell>
          <cell r="AA350" t="str">
            <v>n/a</v>
          </cell>
          <cell r="AB350"/>
          <cell r="AC350" t="str">
            <v/>
          </cell>
          <cell r="AD350"/>
          <cell r="AE350" t="str">
            <v>Oui</v>
          </cell>
          <cell r="AF350" t="str">
            <v>Oui</v>
          </cell>
          <cell r="AG350" t="str">
            <v>Oui</v>
          </cell>
          <cell r="AH350">
            <v>44942</v>
          </cell>
          <cell r="AI350" t="str">
            <v>E</v>
          </cell>
          <cell r="AJ350">
            <v>250</v>
          </cell>
          <cell r="AK350" t="str">
            <v>D</v>
          </cell>
          <cell r="AL350">
            <v>41</v>
          </cell>
          <cell r="AM350" t="str">
            <v>E</v>
          </cell>
          <cell r="AN350" t="str">
            <v>01/01/2034</v>
          </cell>
          <cell r="AO350" t="str">
            <v>SAPHE</v>
          </cell>
          <cell r="AP350" t="str">
            <v>NF / SAPHE / Energie E = 250 ; CO2 D = 41</v>
          </cell>
        </row>
        <row r="351">
          <cell r="C351" t="str">
            <v>1017153</v>
          </cell>
          <cell r="D351">
            <v>1017</v>
          </cell>
          <cell r="E351" t="str">
            <v>18/26 BOULEVARD DE GRENELLE</v>
          </cell>
          <cell r="F351" t="str">
            <v>75015</v>
          </cell>
          <cell r="G351" t="str">
            <v>PARIS</v>
          </cell>
          <cell r="H351" t="str">
            <v>Entre 1948 et 1988</v>
          </cell>
          <cell r="I351">
            <v>153</v>
          </cell>
          <cell r="J351" t="str">
            <v>3 pièces</v>
          </cell>
          <cell r="K351" t="str">
            <v>18</v>
          </cell>
          <cell r="L351" t="str">
            <v>6</v>
          </cell>
          <cell r="M351">
            <v>67</v>
          </cell>
          <cell r="N351" t="str">
            <v>Entre et 40m² et 80m²</v>
          </cell>
          <cell r="O351" t="str">
            <v>Occupé</v>
          </cell>
          <cell r="P351" t="str">
            <v>*RECEVEUR CLAUDE PANAGIOTA</v>
          </cell>
          <cell r="Q351">
            <v>35714</v>
          </cell>
          <cell r="R351">
            <v>44480</v>
          </cell>
          <cell r="S351">
            <v>46670</v>
          </cell>
          <cell r="T351" t="str">
            <v xml:space="preserve"> </v>
          </cell>
          <cell r="U351" t="str">
            <v>HABITATION Loi 89</v>
          </cell>
          <cell r="V351"/>
          <cell r="W351"/>
          <cell r="X351"/>
          <cell r="Y351">
            <v>15234.36</v>
          </cell>
          <cell r="Z351">
            <v>227.37850746268657</v>
          </cell>
          <cell r="AA351" t="str">
            <v>n/a</v>
          </cell>
          <cell r="AB351"/>
          <cell r="AC351" t="str">
            <v/>
          </cell>
          <cell r="AD351"/>
          <cell r="AE351" t="str">
            <v>Non</v>
          </cell>
          <cell r="AF351"/>
          <cell r="AG351"/>
          <cell r="AH351"/>
          <cell r="AI351"/>
          <cell r="AJ351"/>
          <cell r="AK351"/>
          <cell r="AL351"/>
          <cell r="AM351"/>
          <cell r="AN351" t="str">
            <v/>
          </cell>
          <cell r="AO351"/>
          <cell r="AP351" t="str">
            <v>PAS DE DPE</v>
          </cell>
        </row>
        <row r="352">
          <cell r="C352" t="str">
            <v>1017154</v>
          </cell>
          <cell r="D352">
            <v>1017</v>
          </cell>
          <cell r="E352" t="str">
            <v>18/26 BOULEVARD DE GRENELLE</v>
          </cell>
          <cell r="F352" t="str">
            <v>75015</v>
          </cell>
          <cell r="G352" t="str">
            <v>PARIS</v>
          </cell>
          <cell r="H352" t="str">
            <v>Entre 1948 et 1988</v>
          </cell>
          <cell r="I352">
            <v>154</v>
          </cell>
          <cell r="J352" t="str">
            <v>3 pièces</v>
          </cell>
          <cell r="K352" t="str">
            <v>18</v>
          </cell>
          <cell r="L352" t="str">
            <v>6</v>
          </cell>
          <cell r="M352">
            <v>76</v>
          </cell>
          <cell r="N352" t="str">
            <v>Entre et 40m² et 80m²</v>
          </cell>
          <cell r="O352" t="str">
            <v>Occupé</v>
          </cell>
          <cell r="P352" t="str">
            <v>LACOMBE Jean-Louis</v>
          </cell>
          <cell r="Q352">
            <v>25965</v>
          </cell>
          <cell r="R352">
            <v>43647</v>
          </cell>
          <cell r="S352">
            <v>45838</v>
          </cell>
          <cell r="T352" t="str">
            <v xml:space="preserve"> </v>
          </cell>
          <cell r="U352" t="str">
            <v>HABITATION Loi 89</v>
          </cell>
          <cell r="V352"/>
          <cell r="W352"/>
          <cell r="X352"/>
          <cell r="Y352">
            <v>12918.96</v>
          </cell>
          <cell r="Z352">
            <v>169.98631578947368</v>
          </cell>
          <cell r="AA352" t="str">
            <v>n/a</v>
          </cell>
          <cell r="AB352"/>
          <cell r="AC352" t="str">
            <v/>
          </cell>
          <cell r="AD352"/>
          <cell r="AE352" t="str">
            <v>Oui</v>
          </cell>
          <cell r="AF352" t="str">
            <v>Oui</v>
          </cell>
          <cell r="AG352" t="str">
            <v>Oui</v>
          </cell>
          <cell r="AH352">
            <v>44942</v>
          </cell>
          <cell r="AI352" t="str">
            <v>D</v>
          </cell>
          <cell r="AJ352">
            <v>191</v>
          </cell>
          <cell r="AK352" t="str">
            <v>D</v>
          </cell>
          <cell r="AL352">
            <v>32</v>
          </cell>
          <cell r="AM352" t="str">
            <v>D</v>
          </cell>
          <cell r="AN352" t="str">
            <v/>
          </cell>
          <cell r="AO352" t="str">
            <v>SAPHE</v>
          </cell>
          <cell r="AP352" t="str">
            <v>NF / SAPHE / Energie D = 191 ; CO2 D = 32</v>
          </cell>
        </row>
        <row r="353">
          <cell r="C353" t="str">
            <v>1017155</v>
          </cell>
          <cell r="D353">
            <v>1017</v>
          </cell>
          <cell r="E353" t="str">
            <v>18/26 BOULEVARD DE GRENELLE</v>
          </cell>
          <cell r="F353" t="str">
            <v>75015</v>
          </cell>
          <cell r="G353" t="str">
            <v>PARIS</v>
          </cell>
          <cell r="H353" t="str">
            <v>Entre 1948 et 1988</v>
          </cell>
          <cell r="I353">
            <v>155</v>
          </cell>
          <cell r="J353" t="str">
            <v>2 pièces</v>
          </cell>
          <cell r="K353" t="str">
            <v>18</v>
          </cell>
          <cell r="L353" t="str">
            <v>6</v>
          </cell>
          <cell r="M353">
            <v>57</v>
          </cell>
          <cell r="N353" t="str">
            <v>Entre et 40m² et 80m²</v>
          </cell>
          <cell r="O353" t="str">
            <v>Occupé</v>
          </cell>
          <cell r="P353" t="str">
            <v>MAALOUL Sarra</v>
          </cell>
          <cell r="Q353">
            <v>44945</v>
          </cell>
          <cell r="R353">
            <v>44945</v>
          </cell>
          <cell r="S353">
            <v>47136</v>
          </cell>
          <cell r="T353" t="str">
            <v xml:space="preserve"> </v>
          </cell>
          <cell r="U353" t="str">
            <v>HABITATION Loi 89</v>
          </cell>
          <cell r="V353"/>
          <cell r="W353"/>
          <cell r="X353"/>
          <cell r="Y353">
            <v>16914.96</v>
          </cell>
          <cell r="Z353">
            <v>296.75368421052627</v>
          </cell>
          <cell r="AA353" t="str">
            <v>n/a</v>
          </cell>
          <cell r="AB353"/>
          <cell r="AC353" t="str">
            <v/>
          </cell>
          <cell r="AD353"/>
          <cell r="AE353" t="str">
            <v>Oui</v>
          </cell>
          <cell r="AF353" t="str">
            <v>Oui</v>
          </cell>
          <cell r="AG353" t="str">
            <v>Oui</v>
          </cell>
          <cell r="AH353">
            <v>44798</v>
          </cell>
          <cell r="AI353" t="str">
            <v>D</v>
          </cell>
          <cell r="AJ353">
            <v>211</v>
          </cell>
          <cell r="AK353" t="str">
            <v>D</v>
          </cell>
          <cell r="AL353">
            <v>31</v>
          </cell>
          <cell r="AM353" t="str">
            <v>D</v>
          </cell>
          <cell r="AN353" t="str">
            <v/>
          </cell>
          <cell r="AO353" t="str">
            <v>DEFIM</v>
          </cell>
          <cell r="AP353" t="str">
            <v>NF / DEFIM / Energie D = 211 ; CO2 D = 31</v>
          </cell>
        </row>
        <row r="354">
          <cell r="C354" t="str">
            <v>1017156</v>
          </cell>
          <cell r="D354">
            <v>1017</v>
          </cell>
          <cell r="E354" t="str">
            <v>18/26 BOULEVARD DE GRENELLE</v>
          </cell>
          <cell r="F354" t="str">
            <v>75015</v>
          </cell>
          <cell r="G354" t="str">
            <v>PARIS</v>
          </cell>
          <cell r="H354" t="str">
            <v>Entre 1948 et 1988</v>
          </cell>
          <cell r="I354">
            <v>156</v>
          </cell>
          <cell r="J354" t="str">
            <v>3 pièces</v>
          </cell>
          <cell r="K354" t="str">
            <v>18</v>
          </cell>
          <cell r="L354" t="str">
            <v>6</v>
          </cell>
          <cell r="M354">
            <v>77</v>
          </cell>
          <cell r="N354" t="str">
            <v>Entre et 40m² et 80m²</v>
          </cell>
          <cell r="O354" t="str">
            <v>Occupé</v>
          </cell>
          <cell r="P354" t="str">
            <v>TROUDART Christophe</v>
          </cell>
          <cell r="Q354">
            <v>34851</v>
          </cell>
          <cell r="R354">
            <v>43617</v>
          </cell>
          <cell r="S354">
            <v>45808</v>
          </cell>
          <cell r="T354" t="str">
            <v xml:space="preserve"> </v>
          </cell>
          <cell r="U354" t="str">
            <v>HABITATION Loi 89</v>
          </cell>
          <cell r="V354"/>
          <cell r="W354"/>
          <cell r="X354"/>
          <cell r="Y354">
            <v>20329.32</v>
          </cell>
          <cell r="Z354">
            <v>264.01714285714286</v>
          </cell>
          <cell r="AA354" t="str">
            <v>n/a</v>
          </cell>
          <cell r="AB354"/>
          <cell r="AC354" t="str">
            <v/>
          </cell>
          <cell r="AD354"/>
          <cell r="AE354" t="str">
            <v>Oui</v>
          </cell>
          <cell r="AF354" t="str">
            <v>Oui</v>
          </cell>
          <cell r="AG354" t="str">
            <v>Oui</v>
          </cell>
          <cell r="AH354">
            <v>44943</v>
          </cell>
          <cell r="AI354" t="str">
            <v>D</v>
          </cell>
          <cell r="AJ354">
            <v>178</v>
          </cell>
          <cell r="AK354" t="str">
            <v>D</v>
          </cell>
          <cell r="AL354">
            <v>30</v>
          </cell>
          <cell r="AM354" t="str">
            <v>D</v>
          </cell>
          <cell r="AN354" t="str">
            <v/>
          </cell>
          <cell r="AO354" t="str">
            <v>SAPHE</v>
          </cell>
          <cell r="AP354" t="str">
            <v>NF / SAPHE / Energie D = 178 ; CO2 D = 30</v>
          </cell>
        </row>
        <row r="355">
          <cell r="C355" t="str">
            <v>1017157</v>
          </cell>
          <cell r="D355">
            <v>1017</v>
          </cell>
          <cell r="E355" t="str">
            <v>18/26 BOULEVARD DE GRENELLE</v>
          </cell>
          <cell r="F355" t="str">
            <v>75015</v>
          </cell>
          <cell r="G355" t="str">
            <v>PARIS</v>
          </cell>
          <cell r="H355" t="str">
            <v>Entre 1948 et 1988</v>
          </cell>
          <cell r="I355">
            <v>157</v>
          </cell>
          <cell r="J355" t="str">
            <v>2 pièces</v>
          </cell>
          <cell r="K355" t="str">
            <v>18</v>
          </cell>
          <cell r="L355" t="str">
            <v>6</v>
          </cell>
          <cell r="M355">
            <v>48</v>
          </cell>
          <cell r="N355" t="str">
            <v>Entre et 40m² et 80m²</v>
          </cell>
          <cell r="O355" t="str">
            <v>Occupé</v>
          </cell>
          <cell r="P355" t="str">
            <v>CHERRIER-LE BRICON</v>
          </cell>
          <cell r="Q355">
            <v>37354</v>
          </cell>
          <cell r="R355">
            <v>43929</v>
          </cell>
          <cell r="S355">
            <v>46119</v>
          </cell>
          <cell r="T355" t="str">
            <v xml:space="preserve"> </v>
          </cell>
          <cell r="U355" t="str">
            <v>HABITATION Loi 89</v>
          </cell>
          <cell r="V355"/>
          <cell r="W355"/>
          <cell r="X355"/>
          <cell r="Y355">
            <v>12764.64</v>
          </cell>
          <cell r="Z355">
            <v>265.93</v>
          </cell>
          <cell r="AA355" t="str">
            <v>n/a</v>
          </cell>
          <cell r="AB355"/>
          <cell r="AC355" t="str">
            <v/>
          </cell>
          <cell r="AD355"/>
          <cell r="AE355" t="str">
            <v>Oui</v>
          </cell>
          <cell r="AF355" t="str">
            <v>Oui</v>
          </cell>
          <cell r="AG355" t="str">
            <v>Oui</v>
          </cell>
          <cell r="AH355">
            <v>44959</v>
          </cell>
          <cell r="AI355" t="str">
            <v>D</v>
          </cell>
          <cell r="AJ355">
            <v>210</v>
          </cell>
          <cell r="AK355" t="str">
            <v>D</v>
          </cell>
          <cell r="AL355">
            <v>35</v>
          </cell>
          <cell r="AM355" t="str">
            <v>D</v>
          </cell>
          <cell r="AN355" t="str">
            <v/>
          </cell>
          <cell r="AO355" t="str">
            <v>SAPHE</v>
          </cell>
          <cell r="AP355" t="str">
            <v>NF / SAPHE / Energie D = 210 ; CO2 D = 35</v>
          </cell>
        </row>
        <row r="356">
          <cell r="C356" t="str">
            <v>1017158</v>
          </cell>
          <cell r="D356">
            <v>1017</v>
          </cell>
          <cell r="E356" t="str">
            <v>18/26 BOULEVARD DE GRENELLE</v>
          </cell>
          <cell r="F356" t="str">
            <v>75015</v>
          </cell>
          <cell r="G356" t="str">
            <v>PARIS</v>
          </cell>
          <cell r="H356" t="str">
            <v>Entre 1948 et 1988</v>
          </cell>
          <cell r="I356">
            <v>158</v>
          </cell>
          <cell r="J356" t="str">
            <v>1 pièce</v>
          </cell>
          <cell r="K356" t="str">
            <v>18</v>
          </cell>
          <cell r="L356" t="str">
            <v>6</v>
          </cell>
          <cell r="M356">
            <v>24</v>
          </cell>
          <cell r="N356" t="str">
            <v>Inférieur à 40m²</v>
          </cell>
          <cell r="O356" t="str">
            <v>Occupé</v>
          </cell>
          <cell r="P356" t="str">
            <v>GILLES Athénais</v>
          </cell>
          <cell r="Q356">
            <v>44468</v>
          </cell>
          <cell r="R356">
            <v>44468</v>
          </cell>
          <cell r="S356">
            <v>46658</v>
          </cell>
          <cell r="T356" t="str">
            <v xml:space="preserve"> </v>
          </cell>
          <cell r="U356" t="str">
            <v>HABITATION Loi 89</v>
          </cell>
          <cell r="V356"/>
          <cell r="W356"/>
          <cell r="X356"/>
          <cell r="Y356">
            <v>8229.9600000000009</v>
          </cell>
          <cell r="Z356">
            <v>342.91500000000002</v>
          </cell>
          <cell r="AA356" t="str">
            <v>n/a</v>
          </cell>
          <cell r="AB356"/>
          <cell r="AC356" t="str">
            <v/>
          </cell>
          <cell r="AD356"/>
          <cell r="AE356" t="str">
            <v>Oui</v>
          </cell>
          <cell r="AF356" t="str">
            <v>Non</v>
          </cell>
          <cell r="AG356" t="str">
            <v>Oui</v>
          </cell>
          <cell r="AH356">
            <v>44438</v>
          </cell>
          <cell r="AI356" t="str">
            <v>D</v>
          </cell>
          <cell r="AJ356">
            <v>243</v>
          </cell>
          <cell r="AK356" t="str">
            <v>C</v>
          </cell>
          <cell r="AL356">
            <v>26</v>
          </cell>
          <cell r="AM356" t="str">
            <v>D</v>
          </cell>
          <cell r="AN356" t="str">
            <v/>
          </cell>
          <cell r="AO356" t="str">
            <v>DEFIM</v>
          </cell>
          <cell r="AP356" t="str">
            <v>NF / DEFIM / Energie D = 243 ; CO2 C = 26</v>
          </cell>
        </row>
        <row r="357">
          <cell r="C357" t="str">
            <v>1017159</v>
          </cell>
          <cell r="D357">
            <v>1017</v>
          </cell>
          <cell r="E357" t="str">
            <v>18/26 BOULEVARD DE GRENELLE</v>
          </cell>
          <cell r="F357" t="str">
            <v>75015</v>
          </cell>
          <cell r="G357" t="str">
            <v>PARIS</v>
          </cell>
          <cell r="H357" t="str">
            <v>Entre 1948 et 1988</v>
          </cell>
          <cell r="I357">
            <v>159</v>
          </cell>
          <cell r="J357" t="str">
            <v>1 pièce</v>
          </cell>
          <cell r="K357" t="str">
            <v>18B</v>
          </cell>
          <cell r="L357" t="str">
            <v>7</v>
          </cell>
          <cell r="M357">
            <v>24</v>
          </cell>
          <cell r="N357" t="str">
            <v>Inférieur à 40m²</v>
          </cell>
          <cell r="O357" t="str">
            <v>Occupé</v>
          </cell>
          <cell r="P357" t="str">
            <v>BOULOT Charlotte</v>
          </cell>
          <cell r="Q357">
            <v>44041</v>
          </cell>
          <cell r="R357">
            <v>44041</v>
          </cell>
          <cell r="S357">
            <v>46231</v>
          </cell>
          <cell r="T357" t="str">
            <v xml:space="preserve"> </v>
          </cell>
          <cell r="U357" t="str">
            <v>HABITATION Loi 89</v>
          </cell>
          <cell r="V357"/>
          <cell r="W357"/>
          <cell r="X357"/>
          <cell r="Y357">
            <v>9019.2000000000007</v>
          </cell>
          <cell r="Z357">
            <v>375.8</v>
          </cell>
          <cell r="AA357" t="str">
            <v>n/a</v>
          </cell>
          <cell r="AB357"/>
          <cell r="AC357" t="str">
            <v/>
          </cell>
          <cell r="AD357"/>
          <cell r="AE357" t="str">
            <v>Oui</v>
          </cell>
          <cell r="AF357" t="str">
            <v>Oui</v>
          </cell>
          <cell r="AG357" t="str">
            <v>Oui</v>
          </cell>
          <cell r="AH357">
            <v>44931</v>
          </cell>
          <cell r="AI357" t="str">
            <v>D</v>
          </cell>
          <cell r="AJ357">
            <v>222</v>
          </cell>
          <cell r="AK357" t="str">
            <v>D</v>
          </cell>
          <cell r="AL357">
            <v>36</v>
          </cell>
          <cell r="AM357" t="str">
            <v>D</v>
          </cell>
          <cell r="AN357" t="str">
            <v/>
          </cell>
          <cell r="AO357" t="str">
            <v>SAPHE</v>
          </cell>
          <cell r="AP357" t="str">
            <v>NF / SAPHE / Energie D = 222 ; CO2 D = 36</v>
          </cell>
        </row>
        <row r="358">
          <cell r="C358" t="str">
            <v>1017160</v>
          </cell>
          <cell r="D358">
            <v>1017</v>
          </cell>
          <cell r="E358" t="str">
            <v>18/26 BOULEVARD DE GRENELLE</v>
          </cell>
          <cell r="F358" t="str">
            <v>75015</v>
          </cell>
          <cell r="G358" t="str">
            <v>PARIS</v>
          </cell>
          <cell r="H358" t="str">
            <v>Entre 1948 et 1988</v>
          </cell>
          <cell r="I358">
            <v>160</v>
          </cell>
          <cell r="J358" t="str">
            <v>3 pièces</v>
          </cell>
          <cell r="K358" t="str">
            <v>18B</v>
          </cell>
          <cell r="L358" t="str">
            <v>7</v>
          </cell>
          <cell r="M358">
            <v>67</v>
          </cell>
          <cell r="N358" t="str">
            <v>Entre et 40m² et 80m²</v>
          </cell>
          <cell r="O358" t="str">
            <v>Occupé</v>
          </cell>
          <cell r="P358" t="str">
            <v>VARGAS ROJAS Luis &amp; ILARIO Donatella</v>
          </cell>
          <cell r="Q358">
            <v>44711</v>
          </cell>
          <cell r="R358">
            <v>44711</v>
          </cell>
          <cell r="S358">
            <v>46902</v>
          </cell>
          <cell r="T358" t="str">
            <v xml:space="preserve"> </v>
          </cell>
          <cell r="U358" t="str">
            <v>HABITATION Loi 89</v>
          </cell>
          <cell r="V358"/>
          <cell r="W358"/>
          <cell r="X358"/>
          <cell r="Y358">
            <v>22113.360000000001</v>
          </cell>
          <cell r="Z358">
            <v>330.05014925373138</v>
          </cell>
          <cell r="AA358" t="str">
            <v>n/a</v>
          </cell>
          <cell r="AB358"/>
          <cell r="AC358" t="str">
            <v/>
          </cell>
          <cell r="AD358"/>
          <cell r="AE358" t="str">
            <v>Oui</v>
          </cell>
          <cell r="AF358" t="str">
            <v>Oui</v>
          </cell>
          <cell r="AG358" t="str">
            <v>Oui</v>
          </cell>
          <cell r="AH358">
            <v>44607</v>
          </cell>
          <cell r="AI358" t="str">
            <v>D</v>
          </cell>
          <cell r="AJ358">
            <v>224</v>
          </cell>
          <cell r="AK358" t="str">
            <v>D</v>
          </cell>
          <cell r="AL358">
            <v>32</v>
          </cell>
          <cell r="AM358" t="str">
            <v>D</v>
          </cell>
          <cell r="AN358" t="str">
            <v/>
          </cell>
          <cell r="AO358" t="str">
            <v>DEFIM</v>
          </cell>
          <cell r="AP358" t="str">
            <v>NF / DEFIM / Energie D = 224 ; CO2 D = 32</v>
          </cell>
        </row>
        <row r="359">
          <cell r="C359" t="str">
            <v>1017161</v>
          </cell>
          <cell r="D359">
            <v>1017</v>
          </cell>
          <cell r="E359" t="str">
            <v>18/26 BOULEVARD DE GRENELLE</v>
          </cell>
          <cell r="F359" t="str">
            <v>75015</v>
          </cell>
          <cell r="G359" t="str">
            <v>PARIS</v>
          </cell>
          <cell r="H359" t="str">
            <v>Entre 1948 et 1988</v>
          </cell>
          <cell r="I359">
            <v>161</v>
          </cell>
          <cell r="J359" t="str">
            <v>3 pièces</v>
          </cell>
          <cell r="K359" t="str">
            <v>18B</v>
          </cell>
          <cell r="L359" t="str">
            <v>7</v>
          </cell>
          <cell r="M359">
            <v>76</v>
          </cell>
          <cell r="N359" t="str">
            <v>Entre et 40m² et 80m²</v>
          </cell>
          <cell r="O359" t="str">
            <v>Occupé</v>
          </cell>
          <cell r="P359" t="str">
            <v>MALLINJOUD Grégory &amp; ALGALARRONDO Olivia</v>
          </cell>
          <cell r="Q359">
            <v>44235</v>
          </cell>
          <cell r="R359">
            <v>44235</v>
          </cell>
          <cell r="S359">
            <v>46425</v>
          </cell>
          <cell r="T359" t="str">
            <v xml:space="preserve"> </v>
          </cell>
          <cell r="U359" t="str">
            <v>HABITATION Loi 89</v>
          </cell>
          <cell r="V359"/>
          <cell r="W359"/>
          <cell r="X359"/>
          <cell r="Y359">
            <v>22756.560000000001</v>
          </cell>
          <cell r="Z359">
            <v>299.42842105263162</v>
          </cell>
          <cell r="AA359" t="str">
            <v>n/a</v>
          </cell>
          <cell r="AB359"/>
          <cell r="AC359" t="str">
            <v/>
          </cell>
          <cell r="AD359"/>
          <cell r="AE359" t="str">
            <v>Oui</v>
          </cell>
          <cell r="AF359" t="str">
            <v>Oui</v>
          </cell>
          <cell r="AG359" t="str">
            <v>Oui</v>
          </cell>
          <cell r="AH359">
            <v>44943</v>
          </cell>
          <cell r="AI359" t="str">
            <v>D</v>
          </cell>
          <cell r="AJ359">
            <v>184</v>
          </cell>
          <cell r="AK359" t="str">
            <v>D</v>
          </cell>
          <cell r="AL359">
            <v>31</v>
          </cell>
          <cell r="AM359" t="str">
            <v>D</v>
          </cell>
          <cell r="AN359" t="str">
            <v/>
          </cell>
          <cell r="AO359" t="str">
            <v>SAPHE</v>
          </cell>
          <cell r="AP359" t="str">
            <v>NF / SAPHE / Energie D = 184 ; CO2 D = 31</v>
          </cell>
        </row>
        <row r="360">
          <cell r="C360" t="str">
            <v>1017162</v>
          </cell>
          <cell r="D360">
            <v>1017</v>
          </cell>
          <cell r="E360" t="str">
            <v>18/26 BOULEVARD DE GRENELLE</v>
          </cell>
          <cell r="F360" t="str">
            <v>75015</v>
          </cell>
          <cell r="G360" t="str">
            <v>PARIS</v>
          </cell>
          <cell r="H360" t="str">
            <v>Entre 1948 et 1988</v>
          </cell>
          <cell r="I360">
            <v>162</v>
          </cell>
          <cell r="J360" t="str">
            <v>2 pièces</v>
          </cell>
          <cell r="K360" t="str">
            <v>18B</v>
          </cell>
          <cell r="L360" t="str">
            <v>7</v>
          </cell>
          <cell r="M360">
            <v>57</v>
          </cell>
          <cell r="N360" t="str">
            <v>Entre et 40m² et 80m²</v>
          </cell>
          <cell r="O360" t="str">
            <v>Occupé</v>
          </cell>
          <cell r="P360" t="str">
            <v>SLAMA Marie-France</v>
          </cell>
          <cell r="Q360">
            <v>32813</v>
          </cell>
          <cell r="R360">
            <v>43770</v>
          </cell>
          <cell r="S360">
            <v>45961</v>
          </cell>
          <cell r="T360" t="str">
            <v xml:space="preserve"> </v>
          </cell>
          <cell r="U360" t="str">
            <v>HABITATION Loi 89</v>
          </cell>
          <cell r="V360"/>
          <cell r="W360"/>
          <cell r="X360"/>
          <cell r="Y360">
            <v>17376.96</v>
          </cell>
          <cell r="Z360">
            <v>304.85894736842101</v>
          </cell>
          <cell r="AA360" t="str">
            <v>n/a</v>
          </cell>
          <cell r="AB360"/>
          <cell r="AC360" t="str">
            <v/>
          </cell>
          <cell r="AD360"/>
          <cell r="AE360" t="str">
            <v>Oui</v>
          </cell>
          <cell r="AF360" t="str">
            <v>Oui</v>
          </cell>
          <cell r="AG360" t="str">
            <v>Oui</v>
          </cell>
          <cell r="AH360">
            <v>44943</v>
          </cell>
          <cell r="AI360" t="str">
            <v>D</v>
          </cell>
          <cell r="AJ360">
            <v>196</v>
          </cell>
          <cell r="AK360" t="str">
            <v>D</v>
          </cell>
          <cell r="AL360">
            <v>33</v>
          </cell>
          <cell r="AM360" t="str">
            <v>D</v>
          </cell>
          <cell r="AN360" t="str">
            <v/>
          </cell>
          <cell r="AO360" t="str">
            <v>SAPHE</v>
          </cell>
          <cell r="AP360" t="str">
            <v>NF / SAPHE / Energie D = 196 ; CO2 D = 33</v>
          </cell>
        </row>
        <row r="361">
          <cell r="C361" t="str">
            <v>1017163</v>
          </cell>
          <cell r="D361">
            <v>1017</v>
          </cell>
          <cell r="E361" t="str">
            <v>18/26 BOULEVARD DE GRENELLE</v>
          </cell>
          <cell r="F361" t="str">
            <v>75015</v>
          </cell>
          <cell r="G361" t="str">
            <v>PARIS</v>
          </cell>
          <cell r="H361" t="str">
            <v>Entre 1948 et 1988</v>
          </cell>
          <cell r="I361">
            <v>163</v>
          </cell>
          <cell r="J361" t="str">
            <v>3 pièces</v>
          </cell>
          <cell r="K361" t="str">
            <v>18B</v>
          </cell>
          <cell r="L361" t="str">
            <v>7</v>
          </cell>
          <cell r="M361">
            <v>77</v>
          </cell>
          <cell r="N361" t="str">
            <v>Entre et 40m² et 80m²</v>
          </cell>
          <cell r="O361" t="str">
            <v>Occupé</v>
          </cell>
          <cell r="P361" t="str">
            <v>BONOCORI Daniel</v>
          </cell>
          <cell r="Q361">
            <v>41334</v>
          </cell>
          <cell r="R361">
            <v>43525</v>
          </cell>
          <cell r="S361">
            <v>45716</v>
          </cell>
          <cell r="T361" t="str">
            <v xml:space="preserve"> </v>
          </cell>
          <cell r="U361" t="str">
            <v>HABITATION Loi 89</v>
          </cell>
          <cell r="V361"/>
          <cell r="W361"/>
          <cell r="X361"/>
          <cell r="Y361">
            <v>21437.88</v>
          </cell>
          <cell r="Z361">
            <v>278.414025974026</v>
          </cell>
          <cell r="AA361" t="str">
            <v>n/a</v>
          </cell>
          <cell r="AB361"/>
          <cell r="AC361" t="str">
            <v/>
          </cell>
          <cell r="AD361"/>
          <cell r="AE361" t="str">
            <v>Oui</v>
          </cell>
          <cell r="AF361" t="str">
            <v>Oui</v>
          </cell>
          <cell r="AG361" t="str">
            <v>Oui</v>
          </cell>
          <cell r="AH361">
            <v>45023</v>
          </cell>
          <cell r="AI361" t="str">
            <v>C</v>
          </cell>
          <cell r="AJ361">
            <v>162</v>
          </cell>
          <cell r="AK361" t="str">
            <v>C</v>
          </cell>
          <cell r="AL361">
            <v>27</v>
          </cell>
          <cell r="AM361" t="str">
            <v>C</v>
          </cell>
          <cell r="AN361" t="str">
            <v/>
          </cell>
          <cell r="AO361" t="str">
            <v>SAPHE</v>
          </cell>
          <cell r="AP361" t="str">
            <v>NF / SAPHE / Energie C = 162 ; CO2 C = 27</v>
          </cell>
        </row>
        <row r="362">
          <cell r="C362" t="str">
            <v>1017164</v>
          </cell>
          <cell r="D362">
            <v>1017</v>
          </cell>
          <cell r="E362" t="str">
            <v>18/26 BOULEVARD DE GRENELLE</v>
          </cell>
          <cell r="F362" t="str">
            <v>75015</v>
          </cell>
          <cell r="G362" t="str">
            <v>PARIS</v>
          </cell>
          <cell r="H362" t="str">
            <v>Entre 1948 et 1988</v>
          </cell>
          <cell r="I362">
            <v>164</v>
          </cell>
          <cell r="J362" t="str">
            <v>2 pièces</v>
          </cell>
          <cell r="K362" t="str">
            <v>18B</v>
          </cell>
          <cell r="L362" t="str">
            <v>7</v>
          </cell>
          <cell r="M362">
            <v>48</v>
          </cell>
          <cell r="N362" t="str">
            <v>Entre et 40m² et 80m²</v>
          </cell>
          <cell r="O362" t="str">
            <v>Occupé</v>
          </cell>
          <cell r="P362" t="str">
            <v>ANTONELLO Anna</v>
          </cell>
          <cell r="Q362">
            <v>33302</v>
          </cell>
          <cell r="R362">
            <v>44259</v>
          </cell>
          <cell r="S362">
            <v>46449</v>
          </cell>
          <cell r="T362" t="str">
            <v xml:space="preserve"> </v>
          </cell>
          <cell r="U362" t="str">
            <v>HABITATION Loi 89</v>
          </cell>
          <cell r="V362"/>
          <cell r="W362"/>
          <cell r="X362"/>
          <cell r="Y362">
            <v>12262.56</v>
          </cell>
          <cell r="Z362">
            <v>255.47</v>
          </cell>
          <cell r="AA362" t="str">
            <v>n/a</v>
          </cell>
          <cell r="AB362"/>
          <cell r="AC362" t="str">
            <v/>
          </cell>
          <cell r="AD362"/>
          <cell r="AE362" t="str">
            <v>Oui</v>
          </cell>
          <cell r="AF362" t="str">
            <v>Oui</v>
          </cell>
          <cell r="AG362" t="str">
            <v>Oui</v>
          </cell>
          <cell r="AH362">
            <v>44942</v>
          </cell>
          <cell r="AI362" t="str">
            <v>D</v>
          </cell>
          <cell r="AJ362">
            <v>194</v>
          </cell>
          <cell r="AK362" t="str">
            <v>C</v>
          </cell>
          <cell r="AL362">
            <v>11</v>
          </cell>
          <cell r="AM362" t="str">
            <v>D</v>
          </cell>
          <cell r="AN362" t="str">
            <v/>
          </cell>
          <cell r="AO362" t="str">
            <v>SAPHE</v>
          </cell>
          <cell r="AP362" t="str">
            <v>NF / SAPHE / Energie D = 194 ; CO2 C = 11</v>
          </cell>
        </row>
        <row r="363">
          <cell r="C363" t="str">
            <v>1017165</v>
          </cell>
          <cell r="D363">
            <v>1017</v>
          </cell>
          <cell r="E363" t="str">
            <v>18/26 BOULEVARD DE GRENELLE</v>
          </cell>
          <cell r="F363" t="str">
            <v>75015</v>
          </cell>
          <cell r="G363" t="str">
            <v>PARIS</v>
          </cell>
          <cell r="H363" t="str">
            <v>Entre 1948 et 1988</v>
          </cell>
          <cell r="I363">
            <v>165</v>
          </cell>
          <cell r="J363" t="str">
            <v>1 pièce</v>
          </cell>
          <cell r="K363" t="str">
            <v>18B</v>
          </cell>
          <cell r="L363" t="str">
            <v>7</v>
          </cell>
          <cell r="M363">
            <v>24</v>
          </cell>
          <cell r="N363" t="str">
            <v>Inférieur à 40m²</v>
          </cell>
          <cell r="O363" t="str">
            <v>Occupé</v>
          </cell>
          <cell r="P363" t="str">
            <v>KRYUCHKOV ANDRE</v>
          </cell>
          <cell r="Q363">
            <v>41897</v>
          </cell>
          <cell r="R363">
            <v>44089</v>
          </cell>
          <cell r="S363">
            <v>46279</v>
          </cell>
          <cell r="T363" t="str">
            <v xml:space="preserve"> </v>
          </cell>
          <cell r="U363" t="str">
            <v>HABITATION Loi 89</v>
          </cell>
          <cell r="V363"/>
          <cell r="W363"/>
          <cell r="X363"/>
          <cell r="Y363">
            <v>8411.76</v>
          </cell>
          <cell r="Z363">
            <v>350.49</v>
          </cell>
          <cell r="AA363" t="str">
            <v>n/a</v>
          </cell>
          <cell r="AB363"/>
          <cell r="AC363" t="str">
            <v/>
          </cell>
          <cell r="AD363"/>
          <cell r="AE363" t="str">
            <v>Oui</v>
          </cell>
          <cell r="AF363" t="str">
            <v>Oui</v>
          </cell>
          <cell r="AG363" t="str">
            <v>Oui</v>
          </cell>
          <cell r="AH363">
            <v>44942</v>
          </cell>
          <cell r="AI363" t="str">
            <v>E</v>
          </cell>
          <cell r="AJ363">
            <v>258</v>
          </cell>
          <cell r="AK363" t="str">
            <v>D</v>
          </cell>
          <cell r="AL363">
            <v>43</v>
          </cell>
          <cell r="AM363" t="str">
            <v>E</v>
          </cell>
          <cell r="AN363" t="str">
            <v>01/01/2034</v>
          </cell>
          <cell r="AO363" t="str">
            <v>SAPHE</v>
          </cell>
          <cell r="AP363" t="str">
            <v>NF / SAPHE / Energie E = 258 ; CO2 D = 43</v>
          </cell>
        </row>
        <row r="364">
          <cell r="C364" t="str">
            <v>1017166</v>
          </cell>
          <cell r="D364">
            <v>1017</v>
          </cell>
          <cell r="E364" t="str">
            <v>18/26 BOULEVARD DE GRENELLE</v>
          </cell>
          <cell r="F364" t="str">
            <v>75015</v>
          </cell>
          <cell r="G364" t="str">
            <v>PARIS</v>
          </cell>
          <cell r="H364" t="str">
            <v>Entre 1948 et 1988</v>
          </cell>
          <cell r="I364">
            <v>166</v>
          </cell>
          <cell r="J364" t="str">
            <v>1 pièce</v>
          </cell>
          <cell r="K364" t="str">
            <v>18B</v>
          </cell>
          <cell r="L364" t="str">
            <v>8</v>
          </cell>
          <cell r="M364">
            <v>24</v>
          </cell>
          <cell r="N364" t="str">
            <v>Inférieur à 40m²</v>
          </cell>
          <cell r="O364" t="str">
            <v>Occupé</v>
          </cell>
          <cell r="P364" t="str">
            <v>PAYET Anthony</v>
          </cell>
          <cell r="Q364">
            <v>44211</v>
          </cell>
          <cell r="R364">
            <v>44211</v>
          </cell>
          <cell r="S364">
            <v>46401</v>
          </cell>
          <cell r="T364" t="str">
            <v xml:space="preserve"> </v>
          </cell>
          <cell r="U364" t="str">
            <v>HABITATION Loi 89</v>
          </cell>
          <cell r="V364"/>
          <cell r="W364"/>
          <cell r="X364"/>
          <cell r="Y364">
            <v>9447.36</v>
          </cell>
          <cell r="Z364">
            <v>393.64000000000004</v>
          </cell>
          <cell r="AA364" t="str">
            <v>n/a</v>
          </cell>
          <cell r="AB364"/>
          <cell r="AC364" t="str">
            <v/>
          </cell>
          <cell r="AD364"/>
          <cell r="AE364" t="str">
            <v>Oui</v>
          </cell>
          <cell r="AF364" t="str">
            <v>Oui</v>
          </cell>
          <cell r="AG364" t="str">
            <v>Oui</v>
          </cell>
          <cell r="AH364">
            <v>44956</v>
          </cell>
          <cell r="AI364" t="str">
            <v>D</v>
          </cell>
          <cell r="AJ364">
            <v>249</v>
          </cell>
          <cell r="AK364" t="str">
            <v>D</v>
          </cell>
          <cell r="AL364">
            <v>41</v>
          </cell>
          <cell r="AM364" t="str">
            <v>D</v>
          </cell>
          <cell r="AN364" t="str">
            <v/>
          </cell>
          <cell r="AO364" t="str">
            <v>SAPHE</v>
          </cell>
          <cell r="AP364" t="str">
            <v>NF / SAPHE / Energie D = 249 ; CO2 D = 41</v>
          </cell>
        </row>
        <row r="365">
          <cell r="C365" t="str">
            <v>1017167</v>
          </cell>
          <cell r="D365">
            <v>1017</v>
          </cell>
          <cell r="E365" t="str">
            <v>18/26 BOULEVARD DE GRENELLE</v>
          </cell>
          <cell r="F365" t="str">
            <v>75015</v>
          </cell>
          <cell r="G365" t="str">
            <v>PARIS</v>
          </cell>
          <cell r="H365" t="str">
            <v>Entre 1948 et 1988</v>
          </cell>
          <cell r="I365">
            <v>167</v>
          </cell>
          <cell r="J365" t="str">
            <v>3 pièces</v>
          </cell>
          <cell r="K365" t="str">
            <v>18B</v>
          </cell>
          <cell r="L365" t="str">
            <v>8</v>
          </cell>
          <cell r="M365">
            <v>67</v>
          </cell>
          <cell r="N365" t="str">
            <v>Entre et 40m² et 80m²</v>
          </cell>
          <cell r="O365" t="str">
            <v>Occupé</v>
          </cell>
          <cell r="P365" t="str">
            <v>SARAKA Joseph ADJIBI Victoire</v>
          </cell>
          <cell r="Q365">
            <v>40935</v>
          </cell>
          <cell r="R365">
            <v>45318</v>
          </cell>
          <cell r="S365">
            <v>47509</v>
          </cell>
          <cell r="T365" t="str">
            <v xml:space="preserve"> </v>
          </cell>
          <cell r="U365" t="str">
            <v>HABITATION Loi 89</v>
          </cell>
          <cell r="V365"/>
          <cell r="W365"/>
          <cell r="X365"/>
          <cell r="Y365">
            <v>21561.84</v>
          </cell>
          <cell r="Z365">
            <v>321.81850746268657</v>
          </cell>
          <cell r="AA365" t="str">
            <v>n/a</v>
          </cell>
          <cell r="AB365"/>
          <cell r="AC365" t="str">
            <v/>
          </cell>
          <cell r="AD365"/>
          <cell r="AE365" t="str">
            <v>Oui</v>
          </cell>
          <cell r="AF365" t="str">
            <v>Oui</v>
          </cell>
          <cell r="AG365" t="str">
            <v>Oui</v>
          </cell>
          <cell r="AH365">
            <v>44965</v>
          </cell>
          <cell r="AI365" t="str">
            <v>E</v>
          </cell>
          <cell r="AJ365">
            <v>272</v>
          </cell>
          <cell r="AK365" t="str">
            <v>D</v>
          </cell>
          <cell r="AL365">
            <v>47</v>
          </cell>
          <cell r="AM365" t="str">
            <v>E</v>
          </cell>
          <cell r="AN365" t="str">
            <v>01/01/2034</v>
          </cell>
          <cell r="AO365" t="str">
            <v>SAPHE</v>
          </cell>
          <cell r="AP365" t="str">
            <v>NF / SAPHE / Energie E = 272 ; CO2 D = 47</v>
          </cell>
        </row>
        <row r="366">
          <cell r="C366" t="str">
            <v>1017168</v>
          </cell>
          <cell r="D366">
            <v>1017</v>
          </cell>
          <cell r="E366" t="str">
            <v>18/26 BOULEVARD DE GRENELLE</v>
          </cell>
          <cell r="F366" t="str">
            <v>75015</v>
          </cell>
          <cell r="G366" t="str">
            <v>PARIS</v>
          </cell>
          <cell r="H366" t="str">
            <v>Entre 1948 et 1988</v>
          </cell>
          <cell r="I366">
            <v>168</v>
          </cell>
          <cell r="J366" t="str">
            <v>3 pièces</v>
          </cell>
          <cell r="K366" t="str">
            <v>18B</v>
          </cell>
          <cell r="L366" t="str">
            <v>8</v>
          </cell>
          <cell r="M366">
            <v>76</v>
          </cell>
          <cell r="N366" t="str">
            <v>Entre et 40m² et 80m²</v>
          </cell>
          <cell r="O366" t="str">
            <v>Occupé</v>
          </cell>
          <cell r="P366" t="str">
            <v>SIMON Jean-Marie</v>
          </cell>
          <cell r="Q366">
            <v>27820</v>
          </cell>
          <cell r="R366">
            <v>43647</v>
          </cell>
          <cell r="S366">
            <v>45838</v>
          </cell>
          <cell r="T366" t="str">
            <v xml:space="preserve"> </v>
          </cell>
          <cell r="U366" t="str">
            <v>HABITATION Loi 89</v>
          </cell>
          <cell r="V366"/>
          <cell r="W366"/>
          <cell r="X366"/>
          <cell r="Y366">
            <v>14234.52</v>
          </cell>
          <cell r="Z366">
            <v>187.29631578947368</v>
          </cell>
          <cell r="AA366" t="str">
            <v>n/a</v>
          </cell>
          <cell r="AB366"/>
          <cell r="AC366" t="str">
            <v/>
          </cell>
          <cell r="AD366"/>
          <cell r="AE366" t="str">
            <v>Oui</v>
          </cell>
          <cell r="AF366" t="str">
            <v>Oui</v>
          </cell>
          <cell r="AG366" t="str">
            <v>Oui</v>
          </cell>
          <cell r="AH366">
            <v>44943</v>
          </cell>
          <cell r="AI366" t="str">
            <v>D</v>
          </cell>
          <cell r="AJ366">
            <v>189</v>
          </cell>
          <cell r="AK366" t="str">
            <v>D</v>
          </cell>
          <cell r="AL366">
            <v>32</v>
          </cell>
          <cell r="AM366" t="str">
            <v>D</v>
          </cell>
          <cell r="AN366" t="str">
            <v/>
          </cell>
          <cell r="AO366" t="str">
            <v>SAPHE</v>
          </cell>
          <cell r="AP366" t="str">
            <v>NF / SAPHE / Energie D = 189 ; CO2 D = 32</v>
          </cell>
        </row>
        <row r="367">
          <cell r="C367" t="str">
            <v>1017169</v>
          </cell>
          <cell r="D367">
            <v>1017</v>
          </cell>
          <cell r="E367" t="str">
            <v>18/26 BOULEVARD DE GRENELLE</v>
          </cell>
          <cell r="F367" t="str">
            <v>75015</v>
          </cell>
          <cell r="G367" t="str">
            <v>PARIS</v>
          </cell>
          <cell r="H367" t="str">
            <v>Entre 1948 et 1988</v>
          </cell>
          <cell r="I367">
            <v>169</v>
          </cell>
          <cell r="J367" t="str">
            <v>2 pièces</v>
          </cell>
          <cell r="K367" t="str">
            <v>18B</v>
          </cell>
          <cell r="L367" t="str">
            <v>8</v>
          </cell>
          <cell r="M367">
            <v>57</v>
          </cell>
          <cell r="N367" t="str">
            <v>Entre et 40m² et 80m²</v>
          </cell>
          <cell r="O367" t="str">
            <v>Occupé</v>
          </cell>
          <cell r="P367" t="str">
            <v>GUILLOT-SESTIER Thierry</v>
          </cell>
          <cell r="Q367">
            <v>40484</v>
          </cell>
          <cell r="R367">
            <v>44867</v>
          </cell>
          <cell r="S367">
            <v>47058</v>
          </cell>
          <cell r="T367" t="str">
            <v xml:space="preserve"> </v>
          </cell>
          <cell r="U367" t="str">
            <v>HABITATION Loi 89</v>
          </cell>
          <cell r="V367"/>
          <cell r="W367"/>
          <cell r="X367"/>
          <cell r="Y367">
            <v>17066.04</v>
          </cell>
          <cell r="Z367">
            <v>299.40421052631581</v>
          </cell>
          <cell r="AA367" t="str">
            <v>n/a</v>
          </cell>
          <cell r="AB367">
            <v>136.27000000000001</v>
          </cell>
          <cell r="AC367" t="str">
            <v/>
          </cell>
          <cell r="AD367" t="e">
            <v>#REF!</v>
          </cell>
          <cell r="AE367" t="str">
            <v>Oui</v>
          </cell>
          <cell r="AF367" t="str">
            <v>Oui</v>
          </cell>
          <cell r="AG367" t="str">
            <v>Oui</v>
          </cell>
          <cell r="AH367">
            <v>44936</v>
          </cell>
          <cell r="AI367" t="str">
            <v>D</v>
          </cell>
          <cell r="AJ367">
            <v>220</v>
          </cell>
          <cell r="AK367" t="str">
            <v>D</v>
          </cell>
          <cell r="AL367">
            <v>37</v>
          </cell>
          <cell r="AM367" t="str">
            <v>D</v>
          </cell>
          <cell r="AN367" t="str">
            <v/>
          </cell>
          <cell r="AO367" t="str">
            <v>SAPHE</v>
          </cell>
          <cell r="AP367" t="str">
            <v>NF / SAPHE / Energie D = 220 ; CO2 D = 37</v>
          </cell>
        </row>
        <row r="368">
          <cell r="C368" t="str">
            <v>1017170</v>
          </cell>
          <cell r="D368">
            <v>1017</v>
          </cell>
          <cell r="E368" t="str">
            <v>18/26 BOULEVARD DE GRENELLE</v>
          </cell>
          <cell r="F368" t="str">
            <v>75015</v>
          </cell>
          <cell r="G368" t="str">
            <v>PARIS</v>
          </cell>
          <cell r="H368" t="str">
            <v>Entre 1948 et 1988</v>
          </cell>
          <cell r="I368">
            <v>170</v>
          </cell>
          <cell r="J368" t="str">
            <v>3 pièces</v>
          </cell>
          <cell r="K368" t="str">
            <v>18B</v>
          </cell>
          <cell r="L368" t="str">
            <v>8</v>
          </cell>
          <cell r="M368">
            <v>77</v>
          </cell>
          <cell r="N368" t="str">
            <v>Entre et 40m² et 80m²</v>
          </cell>
          <cell r="O368" t="str">
            <v>Occupé</v>
          </cell>
          <cell r="P368" t="str">
            <v>BENUSILHO Maurice</v>
          </cell>
          <cell r="Q368">
            <v>24838</v>
          </cell>
          <cell r="R368">
            <v>43647</v>
          </cell>
          <cell r="S368">
            <v>45838</v>
          </cell>
          <cell r="T368" t="str">
            <v xml:space="preserve"> </v>
          </cell>
          <cell r="U368" t="str">
            <v>HABITATION Loi 89</v>
          </cell>
          <cell r="V368"/>
          <cell r="W368"/>
          <cell r="X368"/>
          <cell r="Y368">
            <v>13554.12</v>
          </cell>
          <cell r="Z368">
            <v>176.02753246753247</v>
          </cell>
          <cell r="AA368" t="str">
            <v>n/a</v>
          </cell>
          <cell r="AB368"/>
          <cell r="AC368" t="str">
            <v/>
          </cell>
          <cell r="AD368"/>
          <cell r="AE368" t="str">
            <v>Oui</v>
          </cell>
          <cell r="AF368" t="str">
            <v>Oui</v>
          </cell>
          <cell r="AG368" t="str">
            <v>Oui</v>
          </cell>
          <cell r="AH368">
            <v>44942</v>
          </cell>
          <cell r="AI368" t="str">
            <v>D</v>
          </cell>
          <cell r="AJ368">
            <v>181</v>
          </cell>
          <cell r="AK368" t="str">
            <v>D</v>
          </cell>
          <cell r="AL368">
            <v>30</v>
          </cell>
          <cell r="AM368" t="str">
            <v>D</v>
          </cell>
          <cell r="AN368" t="str">
            <v/>
          </cell>
          <cell r="AO368" t="str">
            <v>SAPHE</v>
          </cell>
          <cell r="AP368" t="str">
            <v>NF / SAPHE / Energie D = 181 ; CO2 D = 30</v>
          </cell>
        </row>
        <row r="369">
          <cell r="C369" t="str">
            <v>1017171</v>
          </cell>
          <cell r="D369">
            <v>1017</v>
          </cell>
          <cell r="E369" t="str">
            <v>18/26 BOULEVARD DE GRENELLE</v>
          </cell>
          <cell r="F369" t="str">
            <v>75015</v>
          </cell>
          <cell r="G369" t="str">
            <v>PARIS</v>
          </cell>
          <cell r="H369" t="str">
            <v>Entre 1948 et 1988</v>
          </cell>
          <cell r="I369">
            <v>171</v>
          </cell>
          <cell r="J369" t="str">
            <v>2 pièces</v>
          </cell>
          <cell r="K369" t="str">
            <v>18B</v>
          </cell>
          <cell r="L369" t="str">
            <v>8</v>
          </cell>
          <cell r="M369">
            <v>48</v>
          </cell>
          <cell r="N369" t="str">
            <v>Entre et 40m² et 80m²</v>
          </cell>
          <cell r="O369" t="str">
            <v>Occupé</v>
          </cell>
          <cell r="P369" t="str">
            <v>BENUSILHO Maurice</v>
          </cell>
          <cell r="Q369">
            <v>28157</v>
          </cell>
          <cell r="R369">
            <v>43647</v>
          </cell>
          <cell r="S369">
            <v>45838</v>
          </cell>
          <cell r="T369" t="str">
            <v xml:space="preserve"> </v>
          </cell>
          <cell r="U369" t="str">
            <v>HABITATION Loi 89</v>
          </cell>
          <cell r="V369"/>
          <cell r="W369"/>
          <cell r="X369"/>
          <cell r="Y369">
            <v>9044.52</v>
          </cell>
          <cell r="Z369">
            <v>188.42750000000001</v>
          </cell>
          <cell r="AA369" t="str">
            <v>n/a</v>
          </cell>
          <cell r="AB369"/>
          <cell r="AC369" t="str">
            <v/>
          </cell>
          <cell r="AD369"/>
          <cell r="AE369" t="str">
            <v>Oui</v>
          </cell>
          <cell r="AF369" t="str">
            <v>Oui</v>
          </cell>
          <cell r="AG369" t="str">
            <v>Oui</v>
          </cell>
          <cell r="AH369">
            <v>44942</v>
          </cell>
          <cell r="AI369" t="str">
            <v>D</v>
          </cell>
          <cell r="AJ369">
            <v>197</v>
          </cell>
          <cell r="AK369" t="str">
            <v>D</v>
          </cell>
          <cell r="AL369">
            <v>33</v>
          </cell>
          <cell r="AM369" t="str">
            <v>D</v>
          </cell>
          <cell r="AN369" t="str">
            <v/>
          </cell>
          <cell r="AO369" t="str">
            <v>SAPHE</v>
          </cell>
          <cell r="AP369" t="str">
            <v>NF / SAPHE / Energie D = 197 ; CO2 D = 33</v>
          </cell>
        </row>
        <row r="370">
          <cell r="C370" t="str">
            <v>1017172</v>
          </cell>
          <cell r="D370">
            <v>1017</v>
          </cell>
          <cell r="E370" t="str">
            <v>18/26 BOULEVARD DE GRENELLE</v>
          </cell>
          <cell r="F370" t="str">
            <v>75015</v>
          </cell>
          <cell r="G370" t="str">
            <v>PARIS</v>
          </cell>
          <cell r="H370" t="str">
            <v>Entre 1948 et 1988</v>
          </cell>
          <cell r="I370">
            <v>172</v>
          </cell>
          <cell r="J370" t="str">
            <v>1 pièce</v>
          </cell>
          <cell r="K370" t="str">
            <v>18B</v>
          </cell>
          <cell r="L370" t="str">
            <v>8</v>
          </cell>
          <cell r="M370">
            <v>22.6</v>
          </cell>
          <cell r="N370" t="str">
            <v>Inférieur à 40m²</v>
          </cell>
          <cell r="O370" t="str">
            <v>Occupé</v>
          </cell>
          <cell r="P370" t="str">
            <v>FEYTEL JUSTINE</v>
          </cell>
          <cell r="Q370">
            <v>43787</v>
          </cell>
          <cell r="R370">
            <v>43787</v>
          </cell>
          <cell r="S370">
            <v>45978</v>
          </cell>
          <cell r="T370" t="str">
            <v xml:space="preserve"> </v>
          </cell>
          <cell r="U370" t="str">
            <v>HABITATION Loi 89</v>
          </cell>
          <cell r="V370"/>
          <cell r="W370"/>
          <cell r="X370"/>
          <cell r="Y370">
            <v>8679.84</v>
          </cell>
          <cell r="Z370">
            <v>384.06371681415925</v>
          </cell>
          <cell r="AA370" t="str">
            <v>n/a</v>
          </cell>
          <cell r="AB370"/>
          <cell r="AC370" t="str">
            <v/>
          </cell>
          <cell r="AD370"/>
          <cell r="AE370" t="str">
            <v>Oui</v>
          </cell>
          <cell r="AF370" t="str">
            <v>Oui</v>
          </cell>
          <cell r="AG370" t="str">
            <v>Oui</v>
          </cell>
          <cell r="AH370">
            <v>45002</v>
          </cell>
          <cell r="AI370" t="str">
            <v>E</v>
          </cell>
          <cell r="AJ370">
            <v>250</v>
          </cell>
          <cell r="AK370" t="str">
            <v>D</v>
          </cell>
          <cell r="AL370">
            <v>41</v>
          </cell>
          <cell r="AM370" t="str">
            <v>D</v>
          </cell>
          <cell r="AN370" t="str">
            <v/>
          </cell>
          <cell r="AO370" t="str">
            <v>SAPHE</v>
          </cell>
          <cell r="AP370" t="str">
            <v>NF / SAPHE / Energie E = 250 ; CO2 D = 41</v>
          </cell>
        </row>
        <row r="371">
          <cell r="C371" t="str">
            <v>1017173</v>
          </cell>
          <cell r="D371">
            <v>1017</v>
          </cell>
          <cell r="E371" t="str">
            <v>18/26 BOULEVARD DE GRENELLE</v>
          </cell>
          <cell r="F371" t="str">
            <v>75015</v>
          </cell>
          <cell r="G371" t="str">
            <v>PARIS</v>
          </cell>
          <cell r="H371" t="str">
            <v>Entre 1948 et 1988</v>
          </cell>
          <cell r="I371">
            <v>173</v>
          </cell>
          <cell r="J371" t="str">
            <v>1 pièce</v>
          </cell>
          <cell r="K371" t="str">
            <v>18B</v>
          </cell>
          <cell r="L371" t="str">
            <v>9</v>
          </cell>
          <cell r="M371">
            <v>24</v>
          </cell>
          <cell r="N371" t="str">
            <v>Inférieur à 40m²</v>
          </cell>
          <cell r="O371" t="str">
            <v>Occupé</v>
          </cell>
          <cell r="P371" t="str">
            <v>FERJI Widad</v>
          </cell>
          <cell r="Q371">
            <v>44287</v>
          </cell>
          <cell r="R371">
            <v>44287</v>
          </cell>
          <cell r="S371">
            <v>46477</v>
          </cell>
          <cell r="T371" t="str">
            <v xml:space="preserve"> </v>
          </cell>
          <cell r="U371" t="str">
            <v>HABITATION Loi 89</v>
          </cell>
          <cell r="V371"/>
          <cell r="W371"/>
          <cell r="X371"/>
          <cell r="Y371">
            <v>9495.48</v>
          </cell>
          <cell r="Z371">
            <v>395.64499999999998</v>
          </cell>
          <cell r="AA371" t="str">
            <v>n/a</v>
          </cell>
          <cell r="AB371"/>
          <cell r="AC371" t="str">
            <v/>
          </cell>
          <cell r="AD371"/>
          <cell r="AE371" t="str">
            <v>Oui</v>
          </cell>
          <cell r="AF371" t="str">
            <v>Oui</v>
          </cell>
          <cell r="AG371" t="str">
            <v>Oui</v>
          </cell>
          <cell r="AH371">
            <v>44943</v>
          </cell>
          <cell r="AI371" t="str">
            <v>D</v>
          </cell>
          <cell r="AJ371">
            <v>185</v>
          </cell>
          <cell r="AK371" t="str">
            <v>D</v>
          </cell>
          <cell r="AL371">
            <v>30</v>
          </cell>
          <cell r="AM371" t="str">
            <v>D</v>
          </cell>
          <cell r="AN371" t="str">
            <v/>
          </cell>
          <cell r="AO371" t="str">
            <v>SAPHE</v>
          </cell>
          <cell r="AP371" t="str">
            <v>NF / SAPHE / Energie D = 185 ; CO2 D = 30</v>
          </cell>
        </row>
        <row r="372">
          <cell r="C372" t="str">
            <v>1017174</v>
          </cell>
          <cell r="D372">
            <v>1017</v>
          </cell>
          <cell r="E372" t="str">
            <v>18/26 BOULEVARD DE GRENELLE</v>
          </cell>
          <cell r="F372" t="str">
            <v>75015</v>
          </cell>
          <cell r="G372" t="str">
            <v>PARIS</v>
          </cell>
          <cell r="H372" t="str">
            <v>Entre 1948 et 1988</v>
          </cell>
          <cell r="I372">
            <v>174</v>
          </cell>
          <cell r="J372" t="str">
            <v>3 pièces</v>
          </cell>
          <cell r="K372" t="str">
            <v>18B</v>
          </cell>
          <cell r="L372" t="str">
            <v>9</v>
          </cell>
          <cell r="M372">
            <v>67</v>
          </cell>
          <cell r="N372" t="str">
            <v>Entre et 40m² et 80m²</v>
          </cell>
          <cell r="O372" t="str">
            <v>Occupé</v>
          </cell>
          <cell r="P372" t="str">
            <v>EL AASSAL Ayoub &amp; RAMSHA Anastasiya</v>
          </cell>
          <cell r="Q372">
            <v>45078</v>
          </cell>
          <cell r="R372">
            <v>45078</v>
          </cell>
          <cell r="S372">
            <v>47269</v>
          </cell>
          <cell r="T372" t="str">
            <v xml:space="preserve"> </v>
          </cell>
          <cell r="U372" t="str">
            <v>HABITATION Loi 89</v>
          </cell>
          <cell r="V372"/>
          <cell r="W372"/>
          <cell r="X372"/>
          <cell r="Y372">
            <v>23124</v>
          </cell>
          <cell r="Z372">
            <v>345.13432835820896</v>
          </cell>
          <cell r="AA372" t="str">
            <v>n/a</v>
          </cell>
          <cell r="AB372"/>
          <cell r="AC372" t="str">
            <v/>
          </cell>
          <cell r="AD372"/>
          <cell r="AE372" t="str">
            <v>Oui</v>
          </cell>
          <cell r="AF372" t="str">
            <v>Oui</v>
          </cell>
          <cell r="AG372" t="str">
            <v>Oui</v>
          </cell>
          <cell r="AH372">
            <v>44798</v>
          </cell>
          <cell r="AI372" t="str">
            <v>D</v>
          </cell>
          <cell r="AJ372">
            <v>201</v>
          </cell>
          <cell r="AK372" t="str">
            <v>D</v>
          </cell>
          <cell r="AL372">
            <v>30</v>
          </cell>
          <cell r="AM372" t="str">
            <v>D</v>
          </cell>
          <cell r="AN372" t="str">
            <v/>
          </cell>
          <cell r="AO372" t="str">
            <v>DEFIM</v>
          </cell>
          <cell r="AP372" t="str">
            <v>NF / DEFIM / Energie D = 201 ; CO2 D = 30</v>
          </cell>
        </row>
        <row r="373">
          <cell r="C373" t="str">
            <v>1017175</v>
          </cell>
          <cell r="D373">
            <v>1017</v>
          </cell>
          <cell r="E373" t="str">
            <v>18/26 BOULEVARD DE GRENELLE</v>
          </cell>
          <cell r="F373" t="str">
            <v>75015</v>
          </cell>
          <cell r="G373" t="str">
            <v>PARIS</v>
          </cell>
          <cell r="H373" t="str">
            <v>Entre 1948 et 1988</v>
          </cell>
          <cell r="I373">
            <v>175</v>
          </cell>
          <cell r="J373" t="str">
            <v>3 pièces</v>
          </cell>
          <cell r="K373" t="str">
            <v>18B</v>
          </cell>
          <cell r="L373" t="str">
            <v>9</v>
          </cell>
          <cell r="M373">
            <v>76</v>
          </cell>
          <cell r="N373" t="str">
            <v>Entre et 40m² et 80m²</v>
          </cell>
          <cell r="O373" t="str">
            <v>Occupé</v>
          </cell>
          <cell r="P373" t="str">
            <v>GODART &amp; NAJAB Julien et Karima</v>
          </cell>
          <cell r="Q373">
            <v>44225</v>
          </cell>
          <cell r="R373">
            <v>44225</v>
          </cell>
          <cell r="S373">
            <v>46415</v>
          </cell>
          <cell r="T373" t="str">
            <v xml:space="preserve"> </v>
          </cell>
          <cell r="U373" t="str">
            <v>HABITATION Loi 89</v>
          </cell>
          <cell r="V373"/>
          <cell r="W373"/>
          <cell r="X373"/>
          <cell r="Y373">
            <v>21577.32</v>
          </cell>
          <cell r="Z373">
            <v>283.91210526315791</v>
          </cell>
          <cell r="AA373" t="str">
            <v>n/a</v>
          </cell>
          <cell r="AB373"/>
          <cell r="AC373" t="str">
            <v/>
          </cell>
          <cell r="AD373"/>
          <cell r="AE373" t="str">
            <v>Oui</v>
          </cell>
          <cell r="AF373" t="str">
            <v>Oui</v>
          </cell>
          <cell r="AG373" t="str">
            <v>Oui</v>
          </cell>
          <cell r="AH373">
            <v>44953</v>
          </cell>
          <cell r="AI373" t="str">
            <v>C</v>
          </cell>
          <cell r="AJ373">
            <v>168</v>
          </cell>
          <cell r="AK373" t="str">
            <v>C</v>
          </cell>
          <cell r="AL373">
            <v>28</v>
          </cell>
          <cell r="AM373" t="str">
            <v>C</v>
          </cell>
          <cell r="AN373" t="str">
            <v/>
          </cell>
          <cell r="AO373" t="str">
            <v>SAPHE</v>
          </cell>
          <cell r="AP373" t="str">
            <v>NF / SAPHE / Energie C = 168 ; CO2 C = 28</v>
          </cell>
        </row>
        <row r="374">
          <cell r="C374" t="str">
            <v>1017176</v>
          </cell>
          <cell r="D374">
            <v>1017</v>
          </cell>
          <cell r="E374" t="str">
            <v>18/26 BOULEVARD DE GRENELLE</v>
          </cell>
          <cell r="F374" t="str">
            <v>75015</v>
          </cell>
          <cell r="G374" t="str">
            <v>PARIS</v>
          </cell>
          <cell r="H374" t="str">
            <v>Entre 1948 et 1988</v>
          </cell>
          <cell r="I374">
            <v>176</v>
          </cell>
          <cell r="J374" t="str">
            <v>2 pièces</v>
          </cell>
          <cell r="K374" t="str">
            <v>18B</v>
          </cell>
          <cell r="L374" t="str">
            <v>9</v>
          </cell>
          <cell r="M374">
            <v>57</v>
          </cell>
          <cell r="N374" t="str">
            <v>Entre et 40m² et 80m²</v>
          </cell>
          <cell r="O374" t="str">
            <v>Occupé</v>
          </cell>
          <cell r="P374" t="str">
            <v>MUCHALL Anthony</v>
          </cell>
          <cell r="Q374">
            <v>31229</v>
          </cell>
          <cell r="R374">
            <v>43647</v>
          </cell>
          <cell r="S374">
            <v>45838</v>
          </cell>
          <cell r="T374" t="str">
            <v xml:space="preserve"> </v>
          </cell>
          <cell r="U374" t="str">
            <v>HABITATION Loi 89</v>
          </cell>
          <cell r="V374"/>
          <cell r="W374"/>
          <cell r="X374"/>
          <cell r="Y374">
            <v>11480.52</v>
          </cell>
          <cell r="Z374">
            <v>201.41263157894738</v>
          </cell>
          <cell r="AA374" t="str">
            <v>n/a</v>
          </cell>
          <cell r="AB374"/>
          <cell r="AC374" t="str">
            <v/>
          </cell>
          <cell r="AD374"/>
          <cell r="AE374" t="str">
            <v>Oui</v>
          </cell>
          <cell r="AF374" t="str">
            <v>Oui</v>
          </cell>
          <cell r="AG374" t="str">
            <v>Oui</v>
          </cell>
          <cell r="AH374">
            <v>44935</v>
          </cell>
          <cell r="AI374" t="str">
            <v>D</v>
          </cell>
          <cell r="AJ374">
            <v>229</v>
          </cell>
          <cell r="AK374" t="str">
            <v>D</v>
          </cell>
          <cell r="AL374">
            <v>39</v>
          </cell>
          <cell r="AM374" t="str">
            <v>D</v>
          </cell>
          <cell r="AN374" t="str">
            <v/>
          </cell>
          <cell r="AO374" t="str">
            <v>SAPHE</v>
          </cell>
          <cell r="AP374" t="str">
            <v>NF / SAPHE / Energie D = 229 ; CO2 D = 39</v>
          </cell>
        </row>
        <row r="375">
          <cell r="C375" t="str">
            <v>1017177</v>
          </cell>
          <cell r="D375">
            <v>1017</v>
          </cell>
          <cell r="E375" t="str">
            <v>18/26 BOULEVARD DE GRENELLE</v>
          </cell>
          <cell r="F375" t="str">
            <v>75015</v>
          </cell>
          <cell r="G375" t="str">
            <v>PARIS</v>
          </cell>
          <cell r="H375" t="str">
            <v>Entre 1948 et 1988</v>
          </cell>
          <cell r="I375">
            <v>177</v>
          </cell>
          <cell r="J375" t="str">
            <v>3 pièces</v>
          </cell>
          <cell r="K375" t="str">
            <v>18B</v>
          </cell>
          <cell r="L375" t="str">
            <v>9</v>
          </cell>
          <cell r="M375">
            <v>77</v>
          </cell>
          <cell r="N375" t="str">
            <v>Entre et 40m² et 80m²</v>
          </cell>
          <cell r="O375" t="str">
            <v>Occupé</v>
          </cell>
          <cell r="P375" t="str">
            <v>VOISIN Jean-Louis</v>
          </cell>
          <cell r="Q375">
            <v>27089</v>
          </cell>
          <cell r="R375">
            <v>43647</v>
          </cell>
          <cell r="S375">
            <v>45838</v>
          </cell>
          <cell r="T375" t="str">
            <v xml:space="preserve"> </v>
          </cell>
          <cell r="U375" t="str">
            <v>HABITATION Loi 89</v>
          </cell>
          <cell r="V375"/>
          <cell r="W375"/>
          <cell r="X375"/>
          <cell r="Y375">
            <v>15807.36</v>
          </cell>
          <cell r="Z375">
            <v>205.29038961038961</v>
          </cell>
          <cell r="AA375" t="str">
            <v>n/a</v>
          </cell>
          <cell r="AB375"/>
          <cell r="AC375" t="str">
            <v/>
          </cell>
          <cell r="AD375"/>
          <cell r="AE375" t="str">
            <v>Oui</v>
          </cell>
          <cell r="AF375" t="str">
            <v>Oui</v>
          </cell>
          <cell r="AG375" t="str">
            <v>Oui</v>
          </cell>
          <cell r="AH375">
            <v>44953</v>
          </cell>
          <cell r="AI375" t="str">
            <v>C</v>
          </cell>
          <cell r="AJ375">
            <v>161</v>
          </cell>
          <cell r="AK375" t="str">
            <v>C</v>
          </cell>
          <cell r="AL375">
            <v>27</v>
          </cell>
          <cell r="AM375" t="str">
            <v>C</v>
          </cell>
          <cell r="AN375" t="str">
            <v/>
          </cell>
          <cell r="AO375" t="str">
            <v>SAPHE</v>
          </cell>
          <cell r="AP375" t="str">
            <v>NF / SAPHE / Energie C = 161 ; CO2 C = 27</v>
          </cell>
        </row>
        <row r="376">
          <cell r="C376" t="str">
            <v>1017178</v>
          </cell>
          <cell r="D376">
            <v>1017</v>
          </cell>
          <cell r="E376" t="str">
            <v>18/26 BOULEVARD DE GRENELLE</v>
          </cell>
          <cell r="F376" t="str">
            <v>75015</v>
          </cell>
          <cell r="G376" t="str">
            <v>PARIS</v>
          </cell>
          <cell r="H376" t="str">
            <v>Entre 1948 et 1988</v>
          </cell>
          <cell r="I376">
            <v>178</v>
          </cell>
          <cell r="J376" t="str">
            <v>2 pièces</v>
          </cell>
          <cell r="K376" t="str">
            <v>18B</v>
          </cell>
          <cell r="L376" t="str">
            <v>9</v>
          </cell>
          <cell r="M376">
            <v>48</v>
          </cell>
          <cell r="N376" t="str">
            <v>Entre et 40m² et 80m²</v>
          </cell>
          <cell r="O376" t="str">
            <v>Occupé</v>
          </cell>
          <cell r="P376" t="str">
            <v>PRADERE Théo &amp; CAMPOS Marina</v>
          </cell>
          <cell r="Q376">
            <v>44341</v>
          </cell>
          <cell r="R376">
            <v>44341</v>
          </cell>
          <cell r="S376">
            <v>46531</v>
          </cell>
          <cell r="T376" t="str">
            <v xml:space="preserve"> </v>
          </cell>
          <cell r="U376" t="str">
            <v>HABITATION Loi 89</v>
          </cell>
          <cell r="V376"/>
          <cell r="W376"/>
          <cell r="X376"/>
          <cell r="Y376">
            <v>15143.64</v>
          </cell>
          <cell r="Z376">
            <v>315.49250000000001</v>
          </cell>
          <cell r="AA376" t="str">
            <v>n/a</v>
          </cell>
          <cell r="AB376"/>
          <cell r="AC376" t="str">
            <v/>
          </cell>
          <cell r="AD376"/>
          <cell r="AE376" t="str">
            <v>Oui</v>
          </cell>
          <cell r="AF376" t="str">
            <v>Oui</v>
          </cell>
          <cell r="AG376" t="str">
            <v>Oui</v>
          </cell>
          <cell r="AH376">
            <v>44943</v>
          </cell>
          <cell r="AI376" t="str">
            <v>D</v>
          </cell>
          <cell r="AJ376">
            <v>191</v>
          </cell>
          <cell r="AK376" t="str">
            <v>D</v>
          </cell>
          <cell r="AL376">
            <v>32</v>
          </cell>
          <cell r="AM376" t="str">
            <v>D</v>
          </cell>
          <cell r="AN376" t="str">
            <v/>
          </cell>
          <cell r="AO376" t="str">
            <v>SAPHE</v>
          </cell>
          <cell r="AP376" t="str">
            <v>NF / SAPHE / Energie D = 191 ; CO2 D = 32</v>
          </cell>
        </row>
        <row r="377">
          <cell r="C377" t="str">
            <v>1017179</v>
          </cell>
          <cell r="D377">
            <v>1017</v>
          </cell>
          <cell r="E377" t="str">
            <v>18/26 BOULEVARD DE GRENELLE</v>
          </cell>
          <cell r="F377" t="str">
            <v>75015</v>
          </cell>
          <cell r="G377" t="str">
            <v>PARIS</v>
          </cell>
          <cell r="H377" t="str">
            <v>Entre 1948 et 1988</v>
          </cell>
          <cell r="I377">
            <v>179</v>
          </cell>
          <cell r="J377" t="str">
            <v>1 pièce</v>
          </cell>
          <cell r="K377" t="str">
            <v>18B</v>
          </cell>
          <cell r="L377" t="str">
            <v>9</v>
          </cell>
          <cell r="M377">
            <v>24</v>
          </cell>
          <cell r="N377" t="str">
            <v>Inférieur à 40m²</v>
          </cell>
          <cell r="O377" t="str">
            <v>Occupé</v>
          </cell>
          <cell r="P377" t="str">
            <v>ZEROUALI SAFIA</v>
          </cell>
          <cell r="Q377">
            <v>43647</v>
          </cell>
          <cell r="R377">
            <v>43647</v>
          </cell>
          <cell r="S377">
            <v>45838</v>
          </cell>
          <cell r="T377" t="str">
            <v xml:space="preserve"> </v>
          </cell>
          <cell r="U377" t="str">
            <v>HABITATION Loi 89</v>
          </cell>
          <cell r="V377"/>
          <cell r="W377"/>
          <cell r="X377"/>
          <cell r="Y377">
            <v>8236.56</v>
          </cell>
          <cell r="Z377">
            <v>343.19</v>
          </cell>
          <cell r="AA377" t="str">
            <v>n/a</v>
          </cell>
          <cell r="AB377"/>
          <cell r="AC377" t="str">
            <v/>
          </cell>
          <cell r="AD377"/>
          <cell r="AE377" t="str">
            <v>Oui</v>
          </cell>
          <cell r="AF377" t="str">
            <v>Oui</v>
          </cell>
          <cell r="AG377" t="str">
            <v>Oui</v>
          </cell>
          <cell r="AH377">
            <v>44932</v>
          </cell>
          <cell r="AI377" t="str">
            <v>D</v>
          </cell>
          <cell r="AJ377">
            <v>223</v>
          </cell>
          <cell r="AK377" t="str">
            <v>D</v>
          </cell>
          <cell r="AL377">
            <v>37</v>
          </cell>
          <cell r="AM377" t="str">
            <v>D</v>
          </cell>
          <cell r="AN377" t="str">
            <v/>
          </cell>
          <cell r="AO377" t="str">
            <v>SAPHE</v>
          </cell>
          <cell r="AP377" t="str">
            <v>NF / SAPHE / Energie D = 223 ; CO2 D = 37</v>
          </cell>
        </row>
        <row r="378">
          <cell r="C378" t="str">
            <v>1017180</v>
          </cell>
          <cell r="D378">
            <v>1017</v>
          </cell>
          <cell r="E378" t="str">
            <v>18/26 BOULEVARD DE GRENELLE</v>
          </cell>
          <cell r="F378" t="str">
            <v>75015</v>
          </cell>
          <cell r="G378" t="str">
            <v>PARIS</v>
          </cell>
          <cell r="H378" t="str">
            <v>Entre 1948 et 1988</v>
          </cell>
          <cell r="I378">
            <v>180</v>
          </cell>
          <cell r="J378" t="str">
            <v>1 pièce</v>
          </cell>
          <cell r="K378" t="str">
            <v>18B</v>
          </cell>
          <cell r="L378" t="str">
            <v>10</v>
          </cell>
          <cell r="M378">
            <v>24</v>
          </cell>
          <cell r="N378" t="str">
            <v>Inférieur à 40m²</v>
          </cell>
          <cell r="O378" t="str">
            <v>Occupé</v>
          </cell>
          <cell r="P378" t="str">
            <v>HUFNAGEL Matthieu</v>
          </cell>
          <cell r="Q378">
            <v>45286</v>
          </cell>
          <cell r="R378">
            <v>45286</v>
          </cell>
          <cell r="S378">
            <v>47477</v>
          </cell>
          <cell r="T378" t="str">
            <v xml:space="preserve"> </v>
          </cell>
          <cell r="U378" t="str">
            <v>HABITATION Loi 89</v>
          </cell>
          <cell r="V378"/>
          <cell r="W378"/>
          <cell r="X378"/>
          <cell r="Y378">
            <v>8904</v>
          </cell>
          <cell r="Z378">
            <v>371</v>
          </cell>
          <cell r="AA378" t="str">
            <v>n/a</v>
          </cell>
          <cell r="AB378"/>
          <cell r="AC378" t="str">
            <v/>
          </cell>
          <cell r="AD378"/>
          <cell r="AE378" t="str">
            <v>Oui</v>
          </cell>
          <cell r="AF378" t="str">
            <v>Oui</v>
          </cell>
          <cell r="AG378" t="str">
            <v>Oui</v>
          </cell>
          <cell r="AH378">
            <v>44952</v>
          </cell>
          <cell r="AI378" t="str">
            <v>D</v>
          </cell>
          <cell r="AJ378">
            <v>229</v>
          </cell>
          <cell r="AK378" t="str">
            <v>D</v>
          </cell>
          <cell r="AL378">
            <v>38</v>
          </cell>
          <cell r="AM378" t="str">
            <v>D</v>
          </cell>
          <cell r="AN378" t="str">
            <v/>
          </cell>
          <cell r="AO378" t="str">
            <v>SAPHE</v>
          </cell>
          <cell r="AP378" t="str">
            <v>NF / SAPHE / Energie D = 229 ; CO2 D = 38</v>
          </cell>
        </row>
        <row r="379">
          <cell r="C379" t="str">
            <v>1017181</v>
          </cell>
          <cell r="D379">
            <v>1017</v>
          </cell>
          <cell r="E379" t="str">
            <v>18/26 BOULEVARD DE GRENELLE</v>
          </cell>
          <cell r="F379" t="str">
            <v>75015</v>
          </cell>
          <cell r="G379" t="str">
            <v>PARIS</v>
          </cell>
          <cell r="H379" t="str">
            <v>Entre 1948 et 1988</v>
          </cell>
          <cell r="I379">
            <v>181</v>
          </cell>
          <cell r="J379" t="str">
            <v>3 pièces</v>
          </cell>
          <cell r="K379" t="str">
            <v>00</v>
          </cell>
          <cell r="L379" t="str">
            <v>10</v>
          </cell>
          <cell r="M379">
            <v>67</v>
          </cell>
          <cell r="N379" t="str">
            <v>Entre et 40m² et 80m²</v>
          </cell>
          <cell r="O379" t="str">
            <v>Occupé</v>
          </cell>
          <cell r="P379" t="str">
            <v>KUNTZLER Yolande</v>
          </cell>
          <cell r="Q379">
            <v>33390</v>
          </cell>
          <cell r="R379">
            <v>44348</v>
          </cell>
          <cell r="S379">
            <v>46538</v>
          </cell>
          <cell r="T379" t="str">
            <v xml:space="preserve"> </v>
          </cell>
          <cell r="U379" t="str">
            <v>HABITATION Loi 89</v>
          </cell>
          <cell r="V379"/>
          <cell r="W379"/>
          <cell r="X379"/>
          <cell r="Y379">
            <v>16031.52</v>
          </cell>
          <cell r="Z379">
            <v>239.27641791044778</v>
          </cell>
          <cell r="AA379" t="str">
            <v>n/a</v>
          </cell>
          <cell r="AB379"/>
          <cell r="AC379" t="str">
            <v/>
          </cell>
          <cell r="AD379"/>
          <cell r="AE379" t="str">
            <v>Oui</v>
          </cell>
          <cell r="AF379" t="str">
            <v>Oui</v>
          </cell>
          <cell r="AG379" t="str">
            <v>Oui</v>
          </cell>
          <cell r="AH379">
            <v>44943</v>
          </cell>
          <cell r="AI379" t="str">
            <v>E</v>
          </cell>
          <cell r="AJ379">
            <v>305</v>
          </cell>
          <cell r="AK379" t="str">
            <v>E</v>
          </cell>
          <cell r="AL379">
            <v>53</v>
          </cell>
          <cell r="AM379" t="str">
            <v>E</v>
          </cell>
          <cell r="AN379" t="str">
            <v>01/01/2034</v>
          </cell>
          <cell r="AO379" t="str">
            <v>SAPHE</v>
          </cell>
          <cell r="AP379" t="str">
            <v>NF / SAPHE / Energie E = 305 ; CO2 E = 53</v>
          </cell>
        </row>
        <row r="380">
          <cell r="C380" t="str">
            <v>1017182</v>
          </cell>
          <cell r="D380">
            <v>1017</v>
          </cell>
          <cell r="E380" t="str">
            <v>18/26 BOULEVARD DE GRENELLE</v>
          </cell>
          <cell r="F380" t="str">
            <v>75015</v>
          </cell>
          <cell r="G380" t="str">
            <v>PARIS</v>
          </cell>
          <cell r="H380" t="str">
            <v>Entre 1948 et 1988</v>
          </cell>
          <cell r="I380">
            <v>182</v>
          </cell>
          <cell r="J380" t="str">
            <v>3 pièces</v>
          </cell>
          <cell r="K380" t="str">
            <v>00</v>
          </cell>
          <cell r="L380" t="str">
            <v>10</v>
          </cell>
          <cell r="M380">
            <v>76</v>
          </cell>
          <cell r="N380" t="str">
            <v>Entre et 40m² et 80m²</v>
          </cell>
          <cell r="O380" t="str">
            <v>Occupé</v>
          </cell>
          <cell r="P380" t="str">
            <v>MALLET JEAN-BERNARD</v>
          </cell>
          <cell r="Q380">
            <v>42217</v>
          </cell>
          <cell r="R380">
            <v>44409</v>
          </cell>
          <cell r="S380">
            <v>46599</v>
          </cell>
          <cell r="T380" t="str">
            <v xml:space="preserve"> </v>
          </cell>
          <cell r="U380" t="str">
            <v>HABITATION Loi 89</v>
          </cell>
          <cell r="V380"/>
          <cell r="W380"/>
          <cell r="X380"/>
          <cell r="Y380">
            <v>19690.560000000001</v>
          </cell>
          <cell r="Z380">
            <v>259.0863157894737</v>
          </cell>
          <cell r="AA380" t="str">
            <v>n/a</v>
          </cell>
          <cell r="AB380"/>
          <cell r="AC380" t="str">
            <v/>
          </cell>
          <cell r="AD380"/>
          <cell r="AE380" t="str">
            <v>Oui</v>
          </cell>
          <cell r="AF380" t="str">
            <v>Oui</v>
          </cell>
          <cell r="AG380" t="str">
            <v>Oui</v>
          </cell>
          <cell r="AH380">
            <v>44943</v>
          </cell>
          <cell r="AI380" t="str">
            <v>D</v>
          </cell>
          <cell r="AJ380">
            <v>199</v>
          </cell>
          <cell r="AK380" t="str">
            <v>D</v>
          </cell>
          <cell r="AL380">
            <v>34</v>
          </cell>
          <cell r="AM380" t="str">
            <v>D</v>
          </cell>
          <cell r="AN380" t="str">
            <v/>
          </cell>
          <cell r="AO380" t="str">
            <v>SAPHE</v>
          </cell>
          <cell r="AP380" t="str">
            <v>NF / SAPHE / Energie D = 199 ; CO2 D = 34</v>
          </cell>
        </row>
        <row r="381">
          <cell r="C381" t="str">
            <v>1017183</v>
          </cell>
          <cell r="D381">
            <v>1017</v>
          </cell>
          <cell r="E381" t="str">
            <v>18/26 BOULEVARD DE GRENELLE</v>
          </cell>
          <cell r="F381" t="str">
            <v>75015</v>
          </cell>
          <cell r="G381" t="str">
            <v>PARIS</v>
          </cell>
          <cell r="H381" t="str">
            <v>Entre 1948 et 1988</v>
          </cell>
          <cell r="I381">
            <v>183</v>
          </cell>
          <cell r="J381" t="str">
            <v>2 pièces</v>
          </cell>
          <cell r="K381" t="str">
            <v>00</v>
          </cell>
          <cell r="L381" t="str">
            <v>10</v>
          </cell>
          <cell r="M381">
            <v>57</v>
          </cell>
          <cell r="N381" t="str">
            <v>Entre et 40m² et 80m²</v>
          </cell>
          <cell r="O381" t="str">
            <v>Occupé</v>
          </cell>
          <cell r="P381" t="str">
            <v>ROMDHANE Bilel</v>
          </cell>
          <cell r="Q381">
            <v>44719</v>
          </cell>
          <cell r="R381">
            <v>44719</v>
          </cell>
          <cell r="S381">
            <v>46910</v>
          </cell>
          <cell r="T381" t="str">
            <v xml:space="preserve"> </v>
          </cell>
          <cell r="U381" t="str">
            <v>HABITATION Loi 89</v>
          </cell>
          <cell r="V381"/>
          <cell r="W381"/>
          <cell r="X381"/>
          <cell r="Y381">
            <v>21584.76</v>
          </cell>
          <cell r="Z381">
            <v>378.67999999999995</v>
          </cell>
          <cell r="AA381" t="str">
            <v>n/a</v>
          </cell>
          <cell r="AB381"/>
          <cell r="AC381" t="str">
            <v/>
          </cell>
          <cell r="AD381"/>
          <cell r="AE381" t="str">
            <v>Oui</v>
          </cell>
          <cell r="AF381" t="str">
            <v>Oui</v>
          </cell>
          <cell r="AG381" t="str">
            <v>Oui</v>
          </cell>
          <cell r="AH381">
            <v>44572</v>
          </cell>
          <cell r="AI381" t="str">
            <v>C</v>
          </cell>
          <cell r="AJ381">
            <v>178</v>
          </cell>
          <cell r="AK381" t="str">
            <v>C</v>
          </cell>
          <cell r="AL381">
            <v>28</v>
          </cell>
          <cell r="AM381" t="str">
            <v>C</v>
          </cell>
          <cell r="AN381" t="str">
            <v/>
          </cell>
          <cell r="AO381" t="str">
            <v>DEFIM</v>
          </cell>
          <cell r="AP381" t="str">
            <v>NF / DEFIM / Energie C = 178 ; CO2 C = 28</v>
          </cell>
        </row>
        <row r="382">
          <cell r="C382" t="str">
            <v>1017184</v>
          </cell>
          <cell r="D382">
            <v>1017</v>
          </cell>
          <cell r="E382" t="str">
            <v>18/26 BOULEVARD DE GRENELLE</v>
          </cell>
          <cell r="F382" t="str">
            <v>75015</v>
          </cell>
          <cell r="G382" t="str">
            <v>PARIS</v>
          </cell>
          <cell r="H382" t="str">
            <v>Entre 1948 et 1988</v>
          </cell>
          <cell r="I382">
            <v>184</v>
          </cell>
          <cell r="J382" t="str">
            <v>3 pièces</v>
          </cell>
          <cell r="K382" t="str">
            <v>00</v>
          </cell>
          <cell r="L382" t="str">
            <v>10</v>
          </cell>
          <cell r="M382">
            <v>77</v>
          </cell>
          <cell r="N382" t="str">
            <v>Entre et 40m² et 80m²</v>
          </cell>
          <cell r="O382" t="str">
            <v>Occupé</v>
          </cell>
          <cell r="P382" t="str">
            <v>RIO Gautier &amp; GAUTRON Alice</v>
          </cell>
          <cell r="Q382">
            <v>44502</v>
          </cell>
          <cell r="R382">
            <v>44502</v>
          </cell>
          <cell r="S382">
            <v>46692</v>
          </cell>
          <cell r="T382" t="str">
            <v xml:space="preserve"> </v>
          </cell>
          <cell r="U382" t="str">
            <v>HABITATION Loi 89</v>
          </cell>
          <cell r="V382"/>
          <cell r="W382"/>
          <cell r="X382"/>
          <cell r="Y382">
            <v>24408.12</v>
          </cell>
          <cell r="Z382">
            <v>316.98857142857139</v>
          </cell>
          <cell r="AA382" t="str">
            <v>n/a</v>
          </cell>
          <cell r="AB382"/>
          <cell r="AC382" t="str">
            <v/>
          </cell>
          <cell r="AD382"/>
          <cell r="AE382" t="str">
            <v>Oui</v>
          </cell>
          <cell r="AF382" t="str">
            <v>Oui</v>
          </cell>
          <cell r="AG382" t="str">
            <v>Oui</v>
          </cell>
          <cell r="AH382">
            <v>44943</v>
          </cell>
          <cell r="AI382" t="str">
            <v>C</v>
          </cell>
          <cell r="AJ382">
            <v>157</v>
          </cell>
          <cell r="AK382" t="str">
            <v>C</v>
          </cell>
          <cell r="AL382">
            <v>26</v>
          </cell>
          <cell r="AM382" t="str">
            <v>C</v>
          </cell>
          <cell r="AN382" t="str">
            <v/>
          </cell>
          <cell r="AO382" t="str">
            <v>SAPHE</v>
          </cell>
          <cell r="AP382" t="str">
            <v>NF / SAPHE / Energie C = 157 ; CO2 C = 26</v>
          </cell>
        </row>
        <row r="383">
          <cell r="C383" t="str">
            <v>1017185</v>
          </cell>
          <cell r="D383">
            <v>1017</v>
          </cell>
          <cell r="E383" t="str">
            <v>18/26 BOULEVARD DE GRENELLE</v>
          </cell>
          <cell r="F383" t="str">
            <v>75015</v>
          </cell>
          <cell r="G383" t="str">
            <v>PARIS</v>
          </cell>
          <cell r="H383" t="str">
            <v>Entre 1948 et 1988</v>
          </cell>
          <cell r="I383">
            <v>185</v>
          </cell>
          <cell r="J383" t="str">
            <v>2 pièces</v>
          </cell>
          <cell r="K383" t="str">
            <v>00</v>
          </cell>
          <cell r="L383" t="str">
            <v>10</v>
          </cell>
          <cell r="M383">
            <v>48</v>
          </cell>
          <cell r="N383" t="str">
            <v>Entre et 40m² et 80m²</v>
          </cell>
          <cell r="O383" t="str">
            <v>Occupé</v>
          </cell>
          <cell r="P383" t="str">
            <v>OLINGUE Gérard HOU QIUYING</v>
          </cell>
          <cell r="Q383">
            <v>31079</v>
          </cell>
          <cell r="R383">
            <v>44228</v>
          </cell>
          <cell r="S383">
            <v>46418</v>
          </cell>
          <cell r="T383" t="str">
            <v xml:space="preserve"> </v>
          </cell>
          <cell r="U383" t="str">
            <v>HABITATION Loi 89</v>
          </cell>
          <cell r="V383"/>
          <cell r="W383"/>
          <cell r="X383"/>
          <cell r="Y383">
            <v>12659.28</v>
          </cell>
          <cell r="Z383">
            <v>263.73500000000001</v>
          </cell>
          <cell r="AA383" t="str">
            <v>n/a</v>
          </cell>
          <cell r="AB383"/>
          <cell r="AC383" t="str">
            <v/>
          </cell>
          <cell r="AD383"/>
          <cell r="AE383" t="str">
            <v>Oui</v>
          </cell>
          <cell r="AF383" t="str">
            <v>Oui</v>
          </cell>
          <cell r="AG383" t="str">
            <v>Oui</v>
          </cell>
          <cell r="AH383">
            <v>44935</v>
          </cell>
          <cell r="AI383" t="str">
            <v>D</v>
          </cell>
          <cell r="AJ383">
            <v>215</v>
          </cell>
          <cell r="AK383" t="str">
            <v>D</v>
          </cell>
          <cell r="AL383">
            <v>36</v>
          </cell>
          <cell r="AM383" t="str">
            <v>D</v>
          </cell>
          <cell r="AN383" t="str">
            <v/>
          </cell>
          <cell r="AO383" t="str">
            <v>SAPHE</v>
          </cell>
          <cell r="AP383" t="str">
            <v>NF / SAPHE / Energie D = 215 ; CO2 D = 36</v>
          </cell>
        </row>
        <row r="384">
          <cell r="C384" t="str">
            <v>1017186</v>
          </cell>
          <cell r="D384">
            <v>1017</v>
          </cell>
          <cell r="E384" t="str">
            <v>18/26 BOULEVARD DE GRENELLE</v>
          </cell>
          <cell r="F384" t="str">
            <v>75015</v>
          </cell>
          <cell r="G384" t="str">
            <v>PARIS</v>
          </cell>
          <cell r="H384" t="str">
            <v>Entre 1948 et 1988</v>
          </cell>
          <cell r="I384">
            <v>186</v>
          </cell>
          <cell r="J384" t="str">
            <v>1 pièce</v>
          </cell>
          <cell r="K384" t="str">
            <v>00</v>
          </cell>
          <cell r="L384" t="str">
            <v>10</v>
          </cell>
          <cell r="M384">
            <v>24</v>
          </cell>
          <cell r="N384" t="str">
            <v>Inférieur à 40m²</v>
          </cell>
          <cell r="O384" t="str">
            <v>Occupé</v>
          </cell>
          <cell r="P384" t="str">
            <v>SCHOUTITH Louis</v>
          </cell>
          <cell r="Q384">
            <v>45184</v>
          </cell>
          <cell r="R384">
            <v>45184</v>
          </cell>
          <cell r="S384">
            <v>47375</v>
          </cell>
          <cell r="T384" t="str">
            <v xml:space="preserve"> </v>
          </cell>
          <cell r="U384" t="str">
            <v>HABITATION Loi 89</v>
          </cell>
          <cell r="V384"/>
          <cell r="W384"/>
          <cell r="X384"/>
          <cell r="Y384">
            <v>8400</v>
          </cell>
          <cell r="Z384">
            <v>350</v>
          </cell>
          <cell r="AA384" t="str">
            <v>n/a</v>
          </cell>
          <cell r="AB384"/>
          <cell r="AC384" t="str">
            <v/>
          </cell>
          <cell r="AD384"/>
          <cell r="AE384" t="str">
            <v>Oui</v>
          </cell>
          <cell r="AF384" t="str">
            <v>Oui</v>
          </cell>
          <cell r="AG384" t="str">
            <v>Oui</v>
          </cell>
          <cell r="AH384">
            <v>44964</v>
          </cell>
          <cell r="AI384" t="str">
            <v>E</v>
          </cell>
          <cell r="AJ384">
            <v>266</v>
          </cell>
          <cell r="AK384" t="str">
            <v>D</v>
          </cell>
          <cell r="AL384">
            <v>44</v>
          </cell>
          <cell r="AM384" t="str">
            <v>E</v>
          </cell>
          <cell r="AN384" t="str">
            <v>01/01/2034</v>
          </cell>
          <cell r="AO384" t="str">
            <v>SAPHE</v>
          </cell>
          <cell r="AP384" t="str">
            <v>NF / SAPHE / Energie E = 266 ; CO2 D = 44</v>
          </cell>
        </row>
        <row r="385">
          <cell r="C385" t="str">
            <v>1017187</v>
          </cell>
          <cell r="D385">
            <v>1017</v>
          </cell>
          <cell r="E385" t="str">
            <v>18/26 BOULEVARD DE GRENELLE</v>
          </cell>
          <cell r="F385" t="str">
            <v>75015</v>
          </cell>
          <cell r="G385" t="str">
            <v>PARIS</v>
          </cell>
          <cell r="H385" t="str">
            <v>Entre 1948 et 1988</v>
          </cell>
          <cell r="I385">
            <v>187</v>
          </cell>
          <cell r="J385" t="str">
            <v>1 pièce</v>
          </cell>
          <cell r="K385" t="str">
            <v>18B</v>
          </cell>
          <cell r="L385" t="str">
            <v>11</v>
          </cell>
          <cell r="M385">
            <v>24</v>
          </cell>
          <cell r="N385" t="str">
            <v>Inférieur à 40m²</v>
          </cell>
          <cell r="O385" t="str">
            <v>Occupé</v>
          </cell>
          <cell r="P385" t="str">
            <v>ARNAULD DES LIONS Solenn</v>
          </cell>
          <cell r="Q385">
            <v>45210</v>
          </cell>
          <cell r="R385">
            <v>45210</v>
          </cell>
          <cell r="S385">
            <v>47401</v>
          </cell>
          <cell r="T385" t="str">
            <v xml:space="preserve"> </v>
          </cell>
          <cell r="U385" t="str">
            <v>HABITATION Loi 89</v>
          </cell>
          <cell r="V385"/>
          <cell r="W385"/>
          <cell r="X385"/>
          <cell r="Y385">
            <v>9129.5999999999985</v>
          </cell>
          <cell r="Z385">
            <v>380.39999999999992</v>
          </cell>
          <cell r="AA385" t="str">
            <v>n/a</v>
          </cell>
          <cell r="AB385"/>
          <cell r="AC385" t="str">
            <v/>
          </cell>
          <cell r="AD385"/>
          <cell r="AE385" t="str">
            <v>Oui</v>
          </cell>
          <cell r="AF385" t="str">
            <v>Oui</v>
          </cell>
          <cell r="AG385" t="str">
            <v>Oui</v>
          </cell>
          <cell r="AH385">
            <v>44943</v>
          </cell>
          <cell r="AI385" t="str">
            <v>D</v>
          </cell>
          <cell r="AJ385">
            <v>247</v>
          </cell>
          <cell r="AK385" t="str">
            <v>D</v>
          </cell>
          <cell r="AL385">
            <v>41</v>
          </cell>
          <cell r="AM385" t="str">
            <v>D</v>
          </cell>
          <cell r="AN385" t="str">
            <v/>
          </cell>
          <cell r="AO385" t="str">
            <v>SAPHE</v>
          </cell>
          <cell r="AP385" t="str">
            <v>NF / SAPHE / Energie D = 247 ; CO2 D = 41</v>
          </cell>
        </row>
        <row r="386">
          <cell r="C386" t="str">
            <v>1017188</v>
          </cell>
          <cell r="D386">
            <v>1017</v>
          </cell>
          <cell r="E386" t="str">
            <v>18/26 BOULEVARD DE GRENELLE</v>
          </cell>
          <cell r="F386" t="str">
            <v>75015</v>
          </cell>
          <cell r="G386" t="str">
            <v>PARIS</v>
          </cell>
          <cell r="H386" t="str">
            <v>Entre 1948 et 1988</v>
          </cell>
          <cell r="I386">
            <v>188</v>
          </cell>
          <cell r="J386" t="str">
            <v>3 pièces</v>
          </cell>
          <cell r="K386" t="str">
            <v>18T</v>
          </cell>
          <cell r="L386" t="str">
            <v>11</v>
          </cell>
          <cell r="M386">
            <v>67</v>
          </cell>
          <cell r="N386" t="str">
            <v>Entre et 40m² et 80m²</v>
          </cell>
          <cell r="O386" t="str">
            <v>Occupé</v>
          </cell>
          <cell r="P386" t="str">
            <v>ACHARD Pierre</v>
          </cell>
          <cell r="Q386">
            <v>27226</v>
          </cell>
          <cell r="R386">
            <v>44736</v>
          </cell>
          <cell r="S386">
            <v>46927</v>
          </cell>
          <cell r="T386" t="str">
            <v xml:space="preserve"> </v>
          </cell>
          <cell r="U386" t="str">
            <v>HABITATION Loi 89</v>
          </cell>
          <cell r="V386"/>
          <cell r="W386"/>
          <cell r="X386"/>
          <cell r="Y386">
            <v>12264.48</v>
          </cell>
          <cell r="Z386">
            <v>183.05194029850745</v>
          </cell>
          <cell r="AA386" t="str">
            <v>n/a</v>
          </cell>
          <cell r="AB386"/>
          <cell r="AC386" t="str">
            <v/>
          </cell>
          <cell r="AD386"/>
          <cell r="AE386" t="str">
            <v>Oui</v>
          </cell>
          <cell r="AF386" t="str">
            <v>Oui</v>
          </cell>
          <cell r="AG386" t="str">
            <v>Oui</v>
          </cell>
          <cell r="AH386">
            <v>44942</v>
          </cell>
          <cell r="AI386" t="str">
            <v>E</v>
          </cell>
          <cell r="AJ386">
            <v>298</v>
          </cell>
          <cell r="AK386" t="str">
            <v>E</v>
          </cell>
          <cell r="AL386">
            <v>51</v>
          </cell>
          <cell r="AM386" t="str">
            <v>E</v>
          </cell>
          <cell r="AN386" t="str">
            <v>01/01/2034</v>
          </cell>
          <cell r="AO386" t="str">
            <v>SAPHE</v>
          </cell>
          <cell r="AP386" t="str">
            <v>NF / SAPHE / Energie E = 298 ; CO2 E = 51</v>
          </cell>
        </row>
        <row r="387">
          <cell r="C387" t="str">
            <v>1017189</v>
          </cell>
          <cell r="D387">
            <v>1017</v>
          </cell>
          <cell r="E387" t="str">
            <v>18/26 BOULEVARD DE GRENELLE</v>
          </cell>
          <cell r="F387" t="str">
            <v>75015</v>
          </cell>
          <cell r="G387" t="str">
            <v>PARIS</v>
          </cell>
          <cell r="H387" t="str">
            <v>Entre 1948 et 1988</v>
          </cell>
          <cell r="I387">
            <v>189</v>
          </cell>
          <cell r="J387" t="str">
            <v>3 pièces</v>
          </cell>
          <cell r="K387" t="str">
            <v>18T</v>
          </cell>
          <cell r="L387" t="str">
            <v>11</v>
          </cell>
          <cell r="M387">
            <v>76</v>
          </cell>
          <cell r="N387" t="str">
            <v>Entre et 40m² et 80m²</v>
          </cell>
          <cell r="O387" t="str">
            <v>Occupé</v>
          </cell>
          <cell r="P387" t="str">
            <v>MALLET/ SLOANE</v>
          </cell>
          <cell r="Q387">
            <v>41726</v>
          </cell>
          <cell r="R387">
            <v>43918</v>
          </cell>
          <cell r="S387">
            <v>46108</v>
          </cell>
          <cell r="T387" t="str">
            <v xml:space="preserve"> </v>
          </cell>
          <cell r="U387" t="str">
            <v>HABITATION Loi 89</v>
          </cell>
          <cell r="V387"/>
          <cell r="W387"/>
          <cell r="X387"/>
          <cell r="Y387">
            <v>23352.12</v>
          </cell>
          <cell r="Z387">
            <v>307.26473684210526</v>
          </cell>
          <cell r="AA387" t="str">
            <v>n/a</v>
          </cell>
          <cell r="AB387"/>
          <cell r="AC387" t="str">
            <v/>
          </cell>
          <cell r="AD387"/>
          <cell r="AE387" t="str">
            <v>Oui</v>
          </cell>
          <cell r="AF387" t="str">
            <v>Oui</v>
          </cell>
          <cell r="AG387" t="str">
            <v>Oui</v>
          </cell>
          <cell r="AH387">
            <v>44943</v>
          </cell>
          <cell r="AI387" t="str">
            <v>D</v>
          </cell>
          <cell r="AJ387">
            <v>178</v>
          </cell>
          <cell r="AK387" t="str">
            <v>D</v>
          </cell>
          <cell r="AL387">
            <v>30</v>
          </cell>
          <cell r="AM387" t="str">
            <v>D</v>
          </cell>
          <cell r="AN387" t="str">
            <v/>
          </cell>
          <cell r="AO387" t="str">
            <v>SAPHE</v>
          </cell>
          <cell r="AP387" t="str">
            <v>NF / SAPHE / Energie D = 178 ; CO2 D = 30</v>
          </cell>
        </row>
        <row r="388">
          <cell r="C388" t="str">
            <v>1017190</v>
          </cell>
          <cell r="D388">
            <v>1017</v>
          </cell>
          <cell r="E388" t="str">
            <v>18/26 BOULEVARD DE GRENELLE</v>
          </cell>
          <cell r="F388" t="str">
            <v>75015</v>
          </cell>
          <cell r="G388" t="str">
            <v>PARIS</v>
          </cell>
          <cell r="H388" t="str">
            <v>Entre 1948 et 1988</v>
          </cell>
          <cell r="I388">
            <v>190</v>
          </cell>
          <cell r="J388" t="str">
            <v>2 pièces</v>
          </cell>
          <cell r="K388" t="str">
            <v>18B</v>
          </cell>
          <cell r="L388" t="str">
            <v>11</v>
          </cell>
          <cell r="M388">
            <v>57</v>
          </cell>
          <cell r="N388" t="str">
            <v>Entre et 40m² et 80m²</v>
          </cell>
          <cell r="O388" t="str">
            <v>Occupé</v>
          </cell>
          <cell r="P388" t="str">
            <v>PAUME STEPHAN CHASSET ANTHONY</v>
          </cell>
          <cell r="Q388">
            <v>43437</v>
          </cell>
          <cell r="R388">
            <v>43437</v>
          </cell>
          <cell r="S388">
            <v>45628</v>
          </cell>
          <cell r="T388" t="str">
            <v xml:space="preserve"> </v>
          </cell>
          <cell r="U388" t="str">
            <v>HABITATION Loi 89</v>
          </cell>
          <cell r="V388"/>
          <cell r="W388"/>
          <cell r="X388"/>
          <cell r="Y388">
            <v>24031.68</v>
          </cell>
          <cell r="Z388">
            <v>421.60842105263157</v>
          </cell>
          <cell r="AA388" t="str">
            <v>n/a</v>
          </cell>
          <cell r="AB388"/>
          <cell r="AC388" t="str">
            <v/>
          </cell>
          <cell r="AD388"/>
          <cell r="AE388" t="str">
            <v>Oui</v>
          </cell>
          <cell r="AF388" t="str">
            <v>Oui</v>
          </cell>
          <cell r="AG388" t="str">
            <v>Oui</v>
          </cell>
          <cell r="AH388">
            <v>44943</v>
          </cell>
          <cell r="AI388" t="str">
            <v>D</v>
          </cell>
          <cell r="AJ388">
            <v>197</v>
          </cell>
          <cell r="AK388" t="str">
            <v>D</v>
          </cell>
          <cell r="AL388">
            <v>33</v>
          </cell>
          <cell r="AM388" t="str">
            <v>D</v>
          </cell>
          <cell r="AN388" t="str">
            <v/>
          </cell>
          <cell r="AO388" t="str">
            <v>SAPHE</v>
          </cell>
          <cell r="AP388" t="str">
            <v>NF / SAPHE / Energie D = 197 ; CO2 D = 33</v>
          </cell>
        </row>
        <row r="389">
          <cell r="C389" t="str">
            <v>1017191</v>
          </cell>
          <cell r="D389">
            <v>1017</v>
          </cell>
          <cell r="E389" t="str">
            <v>18/26 BOULEVARD DE GRENELLE</v>
          </cell>
          <cell r="F389" t="str">
            <v>75015</v>
          </cell>
          <cell r="G389" t="str">
            <v>PARIS</v>
          </cell>
          <cell r="H389" t="str">
            <v>Entre 1948 et 1988</v>
          </cell>
          <cell r="I389">
            <v>191</v>
          </cell>
          <cell r="J389" t="str">
            <v>3 pièces</v>
          </cell>
          <cell r="K389" t="str">
            <v>18T</v>
          </cell>
          <cell r="L389" t="str">
            <v>11</v>
          </cell>
          <cell r="M389">
            <v>77</v>
          </cell>
          <cell r="N389" t="str">
            <v>Entre et 40m² et 80m²</v>
          </cell>
          <cell r="O389" t="str">
            <v>Occupé</v>
          </cell>
          <cell r="P389" t="str">
            <v>MINAOUI Hamza BELLAKRIDI Selma</v>
          </cell>
          <cell r="Q389">
            <v>44834</v>
          </cell>
          <cell r="R389">
            <v>44834</v>
          </cell>
          <cell r="S389">
            <v>47025</v>
          </cell>
          <cell r="T389" t="str">
            <v xml:space="preserve"> </v>
          </cell>
          <cell r="U389" t="str">
            <v>HABITATION Loi 89</v>
          </cell>
          <cell r="V389"/>
          <cell r="W389"/>
          <cell r="X389"/>
          <cell r="Y389">
            <v>27385.200000000001</v>
          </cell>
          <cell r="Z389">
            <v>355.65194805194807</v>
          </cell>
          <cell r="AA389" t="str">
            <v>n/a</v>
          </cell>
          <cell r="AB389"/>
          <cell r="AC389" t="str">
            <v/>
          </cell>
          <cell r="AD389"/>
          <cell r="AE389" t="str">
            <v>Oui</v>
          </cell>
          <cell r="AF389" t="str">
            <v>Oui</v>
          </cell>
          <cell r="AG389" t="str">
            <v>Oui</v>
          </cell>
          <cell r="AH389">
            <v>44743</v>
          </cell>
          <cell r="AI389" t="str">
            <v>C</v>
          </cell>
          <cell r="AJ389">
            <v>170</v>
          </cell>
          <cell r="AK389" t="str">
            <v>C</v>
          </cell>
          <cell r="AL389">
            <v>25</v>
          </cell>
          <cell r="AM389" t="str">
            <v>C</v>
          </cell>
          <cell r="AN389" t="str">
            <v/>
          </cell>
          <cell r="AO389" t="str">
            <v>DEFIM</v>
          </cell>
          <cell r="AP389" t="str">
            <v>NF / DEFIM / Energie C = 170 ; CO2 C = 25</v>
          </cell>
        </row>
        <row r="390">
          <cell r="C390" t="str">
            <v>1017192</v>
          </cell>
          <cell r="D390">
            <v>1017</v>
          </cell>
          <cell r="E390" t="str">
            <v>18/26 BOULEVARD DE GRENELLE</v>
          </cell>
          <cell r="F390" t="str">
            <v>75015</v>
          </cell>
          <cell r="G390" t="str">
            <v>PARIS</v>
          </cell>
          <cell r="H390" t="str">
            <v>Entre 1948 et 1988</v>
          </cell>
          <cell r="I390">
            <v>192</v>
          </cell>
          <cell r="J390" t="str">
            <v>2 pièces</v>
          </cell>
          <cell r="K390" t="str">
            <v>18T</v>
          </cell>
          <cell r="L390" t="str">
            <v>11</v>
          </cell>
          <cell r="M390">
            <v>48</v>
          </cell>
          <cell r="N390" t="str">
            <v>Entre et 40m² et 80m²</v>
          </cell>
          <cell r="O390" t="str">
            <v>Occupé</v>
          </cell>
          <cell r="P390" t="str">
            <v>DOGHMI Mohammed &amp; REVOL Daphné</v>
          </cell>
          <cell r="Q390">
            <v>44546</v>
          </cell>
          <cell r="R390">
            <v>44546</v>
          </cell>
          <cell r="S390">
            <v>46736</v>
          </cell>
          <cell r="T390" t="str">
            <v xml:space="preserve"> </v>
          </cell>
          <cell r="U390" t="str">
            <v>HABITATION Loi 89</v>
          </cell>
          <cell r="V390"/>
          <cell r="W390"/>
          <cell r="X390"/>
          <cell r="Y390">
            <v>17313.12</v>
          </cell>
          <cell r="Z390">
            <v>360.69</v>
          </cell>
          <cell r="AA390" t="str">
            <v>n/a</v>
          </cell>
          <cell r="AB390"/>
          <cell r="AC390" t="str">
            <v/>
          </cell>
          <cell r="AD390"/>
          <cell r="AE390" t="str">
            <v>Oui</v>
          </cell>
          <cell r="AF390" t="str">
            <v>Oui</v>
          </cell>
          <cell r="AG390" t="str">
            <v>Oui</v>
          </cell>
          <cell r="AH390">
            <v>44540</v>
          </cell>
          <cell r="AI390" t="str">
            <v>D</v>
          </cell>
          <cell r="AJ390">
            <v>243</v>
          </cell>
          <cell r="AK390" t="str">
            <v>D</v>
          </cell>
          <cell r="AL390">
            <v>35</v>
          </cell>
          <cell r="AM390" t="str">
            <v>D</v>
          </cell>
          <cell r="AN390" t="str">
            <v/>
          </cell>
          <cell r="AO390" t="str">
            <v>DEFIM</v>
          </cell>
          <cell r="AP390" t="str">
            <v>NF / DEFIM / Energie D = 243 ; CO2 D = 35</v>
          </cell>
        </row>
        <row r="391">
          <cell r="C391" t="str">
            <v>1017193</v>
          </cell>
          <cell r="D391">
            <v>1017</v>
          </cell>
          <cell r="E391" t="str">
            <v>18/26 BOULEVARD DE GRENELLE</v>
          </cell>
          <cell r="F391" t="str">
            <v>75015</v>
          </cell>
          <cell r="G391" t="str">
            <v>PARIS</v>
          </cell>
          <cell r="H391" t="str">
            <v>Entre 1948 et 1988</v>
          </cell>
          <cell r="I391">
            <v>193</v>
          </cell>
          <cell r="J391" t="str">
            <v>1 pièce</v>
          </cell>
          <cell r="K391" t="str">
            <v>18T</v>
          </cell>
          <cell r="L391" t="str">
            <v>11</v>
          </cell>
          <cell r="M391">
            <v>24</v>
          </cell>
          <cell r="N391" t="str">
            <v>Inférieur à 40m²</v>
          </cell>
          <cell r="O391" t="str">
            <v>Occupé</v>
          </cell>
          <cell r="P391" t="str">
            <v>THAI Thuan</v>
          </cell>
          <cell r="Q391">
            <v>44958</v>
          </cell>
          <cell r="R391">
            <v>44958</v>
          </cell>
          <cell r="S391">
            <v>47149</v>
          </cell>
          <cell r="T391" t="str">
            <v xml:space="preserve"> </v>
          </cell>
          <cell r="U391" t="str">
            <v>HABITATION Loi 89</v>
          </cell>
          <cell r="V391"/>
          <cell r="W391"/>
          <cell r="X391"/>
          <cell r="Y391">
            <v>8892.48</v>
          </cell>
          <cell r="Z391">
            <v>370.52</v>
          </cell>
          <cell r="AA391" t="str">
            <v>n/a</v>
          </cell>
          <cell r="AB391"/>
          <cell r="AC391" t="str">
            <v/>
          </cell>
          <cell r="AD391"/>
          <cell r="AE391" t="str">
            <v>Oui</v>
          </cell>
          <cell r="AF391" t="str">
            <v>Oui</v>
          </cell>
          <cell r="AG391" t="str">
            <v>Oui</v>
          </cell>
          <cell r="AH391">
            <v>44932</v>
          </cell>
          <cell r="AI391" t="str">
            <v>E</v>
          </cell>
          <cell r="AJ391">
            <v>266</v>
          </cell>
          <cell r="AK391" t="str">
            <v>D</v>
          </cell>
          <cell r="AL391">
            <v>44</v>
          </cell>
          <cell r="AM391" t="str">
            <v>E</v>
          </cell>
          <cell r="AN391" t="str">
            <v>01/01/2034</v>
          </cell>
          <cell r="AO391" t="str">
            <v>SAPHE</v>
          </cell>
          <cell r="AP391" t="str">
            <v>NF / SAPHE / Energie E = 266 ; CO2 D = 44</v>
          </cell>
        </row>
        <row r="392">
          <cell r="C392" t="str">
            <v>1017194</v>
          </cell>
          <cell r="D392">
            <v>1017</v>
          </cell>
          <cell r="E392" t="str">
            <v>18/26 BOULEVARD DE GRENELLE</v>
          </cell>
          <cell r="F392" t="str">
            <v>75015</v>
          </cell>
          <cell r="G392" t="str">
            <v>PARIS</v>
          </cell>
          <cell r="H392" t="str">
            <v>Entre 1948 et 1988</v>
          </cell>
          <cell r="I392">
            <v>194</v>
          </cell>
          <cell r="J392" t="str">
            <v>1 pièce</v>
          </cell>
          <cell r="K392" t="str">
            <v>18T</v>
          </cell>
          <cell r="L392" t="str">
            <v>12</v>
          </cell>
          <cell r="M392">
            <v>24</v>
          </cell>
          <cell r="N392" t="str">
            <v>Inférieur à 40m²</v>
          </cell>
          <cell r="O392" t="str">
            <v>Occupé</v>
          </cell>
          <cell r="P392" t="str">
            <v>OFCARD BAPTISTE</v>
          </cell>
          <cell r="Q392">
            <v>43518</v>
          </cell>
          <cell r="R392">
            <v>43518</v>
          </cell>
          <cell r="S392">
            <v>45709</v>
          </cell>
          <cell r="T392" t="str">
            <v xml:space="preserve"> </v>
          </cell>
          <cell r="U392" t="str">
            <v>HABITATION Loi 89</v>
          </cell>
          <cell r="V392"/>
          <cell r="W392"/>
          <cell r="X392"/>
          <cell r="Y392">
            <v>10146.719999999999</v>
          </cell>
          <cell r="Z392">
            <v>422.78</v>
          </cell>
          <cell r="AA392" t="str">
            <v>n/a</v>
          </cell>
          <cell r="AB392"/>
          <cell r="AC392" t="str">
            <v/>
          </cell>
          <cell r="AD392"/>
          <cell r="AE392" t="str">
            <v>Oui</v>
          </cell>
          <cell r="AF392" t="str">
            <v>Oui</v>
          </cell>
          <cell r="AG392" t="str">
            <v>Oui</v>
          </cell>
          <cell r="AH392">
            <v>44943</v>
          </cell>
          <cell r="AI392" t="str">
            <v>E</v>
          </cell>
          <cell r="AJ392">
            <v>267</v>
          </cell>
          <cell r="AK392" t="str">
            <v>D</v>
          </cell>
          <cell r="AL392">
            <v>44</v>
          </cell>
          <cell r="AM392" t="str">
            <v>E</v>
          </cell>
          <cell r="AN392" t="str">
            <v>01/01/2034</v>
          </cell>
          <cell r="AO392" t="str">
            <v>SAPHE</v>
          </cell>
          <cell r="AP392" t="str">
            <v>NF / SAPHE / Energie E = 267 ; CO2 D = 44</v>
          </cell>
        </row>
        <row r="393">
          <cell r="C393" t="str">
            <v>1017195</v>
          </cell>
          <cell r="D393">
            <v>1017</v>
          </cell>
          <cell r="E393" t="str">
            <v>18/26 BOULEVARD DE GRENELLE</v>
          </cell>
          <cell r="F393" t="str">
            <v>75015</v>
          </cell>
          <cell r="G393" t="str">
            <v>PARIS</v>
          </cell>
          <cell r="H393" t="str">
            <v>Entre 1948 et 1988</v>
          </cell>
          <cell r="I393">
            <v>195</v>
          </cell>
          <cell r="J393" t="str">
            <v>3 pièces</v>
          </cell>
          <cell r="K393" t="str">
            <v>18T</v>
          </cell>
          <cell r="L393" t="str">
            <v>12</v>
          </cell>
          <cell r="M393">
            <v>67</v>
          </cell>
          <cell r="N393" t="str">
            <v>Entre et 40m² et 80m²</v>
          </cell>
          <cell r="O393" t="str">
            <v>Occupé</v>
          </cell>
          <cell r="P393" t="str">
            <v>GUIBOUT Maxime &amp; LACOMBE Pauline</v>
          </cell>
          <cell r="Q393">
            <v>45079</v>
          </cell>
          <cell r="R393">
            <v>45079</v>
          </cell>
          <cell r="S393">
            <v>47270</v>
          </cell>
          <cell r="T393" t="str">
            <v xml:space="preserve"> </v>
          </cell>
          <cell r="U393" t="str">
            <v>HABITATION Loi 89</v>
          </cell>
          <cell r="V393"/>
          <cell r="W393"/>
          <cell r="X393"/>
          <cell r="Y393">
            <v>21768</v>
          </cell>
          <cell r="Z393">
            <v>324.8955223880597</v>
          </cell>
          <cell r="AA393" t="str">
            <v>n/a</v>
          </cell>
          <cell r="AB393"/>
          <cell r="AC393" t="str">
            <v/>
          </cell>
          <cell r="AD393"/>
          <cell r="AE393" t="str">
            <v>Oui</v>
          </cell>
          <cell r="AF393" t="str">
            <v>Oui</v>
          </cell>
          <cell r="AG393" t="str">
            <v>Oui</v>
          </cell>
          <cell r="AH393">
            <v>44932</v>
          </cell>
          <cell r="AI393" t="str">
            <v>E</v>
          </cell>
          <cell r="AJ393">
            <v>303</v>
          </cell>
          <cell r="AK393" t="str">
            <v>E</v>
          </cell>
          <cell r="AL393">
            <v>52</v>
          </cell>
          <cell r="AM393" t="str">
            <v>E</v>
          </cell>
          <cell r="AN393" t="str">
            <v>01/01/2034</v>
          </cell>
          <cell r="AO393" t="str">
            <v>SAPHE</v>
          </cell>
          <cell r="AP393" t="str">
            <v>NF / SAPHE / Energie E = 303 ; CO2 E = 52</v>
          </cell>
        </row>
        <row r="394">
          <cell r="C394" t="str">
            <v>1017196</v>
          </cell>
          <cell r="D394">
            <v>1017</v>
          </cell>
          <cell r="E394" t="str">
            <v>18/26 BOULEVARD DE GRENELLE</v>
          </cell>
          <cell r="F394" t="str">
            <v>75015</v>
          </cell>
          <cell r="G394" t="str">
            <v>PARIS</v>
          </cell>
          <cell r="H394" t="str">
            <v>Entre 1948 et 1988</v>
          </cell>
          <cell r="I394">
            <v>196</v>
          </cell>
          <cell r="J394" t="str">
            <v>3 pièces</v>
          </cell>
          <cell r="K394" t="str">
            <v>18T</v>
          </cell>
          <cell r="L394" t="str">
            <v>12</v>
          </cell>
          <cell r="M394">
            <v>76</v>
          </cell>
          <cell r="N394" t="str">
            <v>Entre et 40m² et 80m²</v>
          </cell>
          <cell r="O394" t="str">
            <v>Occupé</v>
          </cell>
          <cell r="P394" t="str">
            <v>OZTURK Gunay &amp; Ayten</v>
          </cell>
          <cell r="Q394">
            <v>44341</v>
          </cell>
          <cell r="R394">
            <v>44341</v>
          </cell>
          <cell r="S394">
            <v>46531</v>
          </cell>
          <cell r="T394" t="str">
            <v xml:space="preserve"> </v>
          </cell>
          <cell r="U394" t="str">
            <v>HABITATION Loi 89</v>
          </cell>
          <cell r="V394"/>
          <cell r="W394"/>
          <cell r="X394"/>
          <cell r="Y394">
            <v>28373.4</v>
          </cell>
          <cell r="Z394">
            <v>373.33421052631581</v>
          </cell>
          <cell r="AA394" t="str">
            <v>n/a</v>
          </cell>
          <cell r="AB394"/>
          <cell r="AC394" t="str">
            <v/>
          </cell>
          <cell r="AD394"/>
          <cell r="AE394" t="str">
            <v>Oui</v>
          </cell>
          <cell r="AF394" t="str">
            <v>Oui</v>
          </cell>
          <cell r="AG394" t="str">
            <v>Oui</v>
          </cell>
          <cell r="AH394">
            <v>44943</v>
          </cell>
          <cell r="AI394" t="str">
            <v>D</v>
          </cell>
          <cell r="AJ394">
            <v>206</v>
          </cell>
          <cell r="AK394" t="str">
            <v>D</v>
          </cell>
          <cell r="AL394">
            <v>35</v>
          </cell>
          <cell r="AM394" t="str">
            <v>D</v>
          </cell>
          <cell r="AN394" t="str">
            <v/>
          </cell>
          <cell r="AO394" t="str">
            <v>SAPHE</v>
          </cell>
          <cell r="AP394" t="str">
            <v>NF / SAPHE / Energie D = 206 ; CO2 D = 35</v>
          </cell>
        </row>
        <row r="395">
          <cell r="C395" t="str">
            <v>1017197</v>
          </cell>
          <cell r="D395">
            <v>1017</v>
          </cell>
          <cell r="E395" t="str">
            <v>18/26 BOULEVARD DE GRENELLE</v>
          </cell>
          <cell r="F395" t="str">
            <v>75015</v>
          </cell>
          <cell r="G395" t="str">
            <v>PARIS</v>
          </cell>
          <cell r="H395" t="str">
            <v>Entre 1948 et 1988</v>
          </cell>
          <cell r="I395">
            <v>197</v>
          </cell>
          <cell r="J395" t="str">
            <v>2 pièces</v>
          </cell>
          <cell r="K395" t="str">
            <v>18T</v>
          </cell>
          <cell r="L395" t="str">
            <v>12</v>
          </cell>
          <cell r="M395">
            <v>57</v>
          </cell>
          <cell r="N395" t="str">
            <v>Entre et 40m² et 80m²</v>
          </cell>
          <cell r="O395" t="str">
            <v>Occupé</v>
          </cell>
          <cell r="P395" t="str">
            <v>HASEGAWA Taizo SUZUKI Kaoru</v>
          </cell>
          <cell r="Q395">
            <v>40739</v>
          </cell>
          <cell r="R395">
            <v>45122</v>
          </cell>
          <cell r="S395">
            <v>47313</v>
          </cell>
          <cell r="T395" t="str">
            <v xml:space="preserve"> </v>
          </cell>
          <cell r="U395" t="str">
            <v>HABITATION Loi 89</v>
          </cell>
          <cell r="V395"/>
          <cell r="W395"/>
          <cell r="X395"/>
          <cell r="Y395">
            <v>17426.64</v>
          </cell>
          <cell r="Z395">
            <v>305.73052631578946</v>
          </cell>
          <cell r="AA395" t="str">
            <v>n/a</v>
          </cell>
          <cell r="AB395"/>
          <cell r="AC395" t="str">
            <v/>
          </cell>
          <cell r="AD395"/>
          <cell r="AE395" t="str">
            <v>Oui</v>
          </cell>
          <cell r="AF395" t="str">
            <v>Oui</v>
          </cell>
          <cell r="AG395" t="str">
            <v>Oui</v>
          </cell>
          <cell r="AH395">
            <v>44944</v>
          </cell>
          <cell r="AI395" t="str">
            <v>D</v>
          </cell>
          <cell r="AJ395">
            <v>180</v>
          </cell>
          <cell r="AK395" t="str">
            <v>D</v>
          </cell>
          <cell r="AL395">
            <v>30</v>
          </cell>
          <cell r="AM395" t="str">
            <v>D</v>
          </cell>
          <cell r="AN395" t="str">
            <v/>
          </cell>
          <cell r="AO395" t="str">
            <v>SAPHE</v>
          </cell>
          <cell r="AP395" t="str">
            <v>NF / SAPHE / Energie D = 180 ; CO2 D = 30</v>
          </cell>
        </row>
        <row r="396">
          <cell r="C396" t="str">
            <v>1017198</v>
          </cell>
          <cell r="D396">
            <v>1017</v>
          </cell>
          <cell r="E396" t="str">
            <v>18/26 BOULEVARD DE GRENELLE</v>
          </cell>
          <cell r="F396" t="str">
            <v>75015</v>
          </cell>
          <cell r="G396" t="str">
            <v>PARIS</v>
          </cell>
          <cell r="H396" t="str">
            <v>Entre 1948 et 1988</v>
          </cell>
          <cell r="I396">
            <v>198</v>
          </cell>
          <cell r="J396" t="str">
            <v>3 pièces</v>
          </cell>
          <cell r="K396" t="str">
            <v>18T</v>
          </cell>
          <cell r="L396" t="str">
            <v>12</v>
          </cell>
          <cell r="M396">
            <v>77</v>
          </cell>
          <cell r="N396" t="str">
            <v>Entre et 40m² et 80m²</v>
          </cell>
          <cell r="O396" t="str">
            <v>Occupé</v>
          </cell>
          <cell r="P396" t="str">
            <v>RTE Tout Initiale Dpt DIL</v>
          </cell>
          <cell r="Q396">
            <v>40892</v>
          </cell>
          <cell r="R396">
            <v>44180</v>
          </cell>
          <cell r="S396">
            <v>45274</v>
          </cell>
          <cell r="T396" t="str">
            <v xml:space="preserve"> </v>
          </cell>
          <cell r="U396" t="str">
            <v>BAIL CODE CIVIL / IL</v>
          </cell>
          <cell r="V396"/>
          <cell r="W396"/>
          <cell r="X396"/>
          <cell r="Y396">
            <v>24699.24</v>
          </cell>
          <cell r="Z396">
            <v>320.76935064935066</v>
          </cell>
          <cell r="AA396" t="str">
            <v>n/a</v>
          </cell>
          <cell r="AB396"/>
          <cell r="AC396" t="str">
            <v/>
          </cell>
          <cell r="AD396"/>
          <cell r="AE396" t="str">
            <v>Oui</v>
          </cell>
          <cell r="AF396" t="str">
            <v>Oui</v>
          </cell>
          <cell r="AG396" t="str">
            <v>Oui</v>
          </cell>
          <cell r="AH396">
            <v>44956</v>
          </cell>
          <cell r="AI396" t="str">
            <v>C</v>
          </cell>
          <cell r="AJ396">
            <v>175</v>
          </cell>
          <cell r="AK396" t="str">
            <v>D</v>
          </cell>
          <cell r="AL396">
            <v>30</v>
          </cell>
          <cell r="AM396" t="str">
            <v>D</v>
          </cell>
          <cell r="AN396" t="str">
            <v/>
          </cell>
          <cell r="AO396" t="str">
            <v>SAPHE</v>
          </cell>
          <cell r="AP396" t="str">
            <v>NF / SAPHE / Energie C = 175 ; CO2 D = 30</v>
          </cell>
        </row>
        <row r="397">
          <cell r="C397" t="str">
            <v>1017199</v>
          </cell>
          <cell r="D397">
            <v>1017</v>
          </cell>
          <cell r="E397" t="str">
            <v>18/26 BOULEVARD DE GRENELLE</v>
          </cell>
          <cell r="F397" t="str">
            <v>75015</v>
          </cell>
          <cell r="G397" t="str">
            <v>PARIS</v>
          </cell>
          <cell r="H397" t="str">
            <v>Entre 1948 et 1988</v>
          </cell>
          <cell r="I397">
            <v>199</v>
          </cell>
          <cell r="J397" t="str">
            <v>2 pièces</v>
          </cell>
          <cell r="K397" t="str">
            <v>18T</v>
          </cell>
          <cell r="L397" t="str">
            <v>12</v>
          </cell>
          <cell r="M397">
            <v>48</v>
          </cell>
          <cell r="N397" t="str">
            <v>Entre et 40m² et 80m²</v>
          </cell>
          <cell r="O397" t="str">
            <v>Occupé</v>
          </cell>
          <cell r="P397" t="str">
            <v>NDOYE NDEYE</v>
          </cell>
          <cell r="Q397">
            <v>43703</v>
          </cell>
          <cell r="R397">
            <v>43703</v>
          </cell>
          <cell r="S397">
            <v>45894</v>
          </cell>
          <cell r="T397" t="str">
            <v xml:space="preserve"> </v>
          </cell>
          <cell r="U397" t="str">
            <v>HABITATION Loi 89</v>
          </cell>
          <cell r="V397"/>
          <cell r="W397"/>
          <cell r="X397"/>
          <cell r="Y397">
            <v>15381</v>
          </cell>
          <cell r="Z397">
            <v>320.4375</v>
          </cell>
          <cell r="AA397" t="str">
            <v>n/a</v>
          </cell>
          <cell r="AB397"/>
          <cell r="AC397" t="str">
            <v/>
          </cell>
          <cell r="AD397"/>
          <cell r="AE397" t="str">
            <v>Oui</v>
          </cell>
          <cell r="AF397" t="str">
            <v>Oui</v>
          </cell>
          <cell r="AG397" t="str">
            <v>Oui</v>
          </cell>
          <cell r="AH397">
            <v>44942</v>
          </cell>
          <cell r="AI397" t="str">
            <v>D</v>
          </cell>
          <cell r="AJ397">
            <v>215</v>
          </cell>
          <cell r="AK397" t="str">
            <v>D</v>
          </cell>
          <cell r="AL397">
            <v>36</v>
          </cell>
          <cell r="AM397" t="str">
            <v>D</v>
          </cell>
          <cell r="AN397" t="str">
            <v/>
          </cell>
          <cell r="AO397" t="str">
            <v>SAPHE</v>
          </cell>
          <cell r="AP397" t="str">
            <v>NF / SAPHE / Energie D = 215 ; CO2 D = 36</v>
          </cell>
        </row>
        <row r="398">
          <cell r="C398" t="str">
            <v>1017200</v>
          </cell>
          <cell r="D398">
            <v>1017</v>
          </cell>
          <cell r="E398" t="str">
            <v>18/26 BOULEVARD DE GRENELLE</v>
          </cell>
          <cell r="F398" t="str">
            <v>75015</v>
          </cell>
          <cell r="G398" t="str">
            <v>PARIS</v>
          </cell>
          <cell r="H398" t="str">
            <v>Entre 1948 et 1988</v>
          </cell>
          <cell r="I398">
            <v>200</v>
          </cell>
          <cell r="J398" t="str">
            <v>1 pièce</v>
          </cell>
          <cell r="K398" t="str">
            <v>18T</v>
          </cell>
          <cell r="L398" t="str">
            <v>12</v>
          </cell>
          <cell r="M398">
            <v>24</v>
          </cell>
          <cell r="N398" t="str">
            <v>Inférieur à 40m²</v>
          </cell>
          <cell r="O398" t="str">
            <v>Occupé</v>
          </cell>
          <cell r="P398" t="str">
            <v>KHARAT STEPHANE POUR Y LOGER KHARAT FABIEN</v>
          </cell>
          <cell r="Q398">
            <v>42965</v>
          </cell>
          <cell r="R398">
            <v>42965</v>
          </cell>
          <cell r="S398">
            <v>44060</v>
          </cell>
          <cell r="T398" t="str">
            <v xml:space="preserve"> </v>
          </cell>
          <cell r="U398" t="str">
            <v>BAIL CODE CIVIL / IL</v>
          </cell>
          <cell r="V398"/>
          <cell r="W398"/>
          <cell r="X398"/>
          <cell r="Y398">
            <v>10082.879999999999</v>
          </cell>
          <cell r="Z398">
            <v>420.11999999999995</v>
          </cell>
          <cell r="AA398" t="str">
            <v>n/a</v>
          </cell>
          <cell r="AB398"/>
          <cell r="AC398" t="str">
            <v/>
          </cell>
          <cell r="AD398"/>
          <cell r="AE398" t="str">
            <v>Oui</v>
          </cell>
          <cell r="AF398" t="str">
            <v>Oui</v>
          </cell>
          <cell r="AG398" t="str">
            <v>Oui</v>
          </cell>
          <cell r="AH398">
            <v>44938</v>
          </cell>
          <cell r="AI398" t="str">
            <v>D</v>
          </cell>
          <cell r="AJ398">
            <v>247</v>
          </cell>
          <cell r="AK398" t="str">
            <v>D</v>
          </cell>
          <cell r="AL398">
            <v>41</v>
          </cell>
          <cell r="AM398" t="str">
            <v>D</v>
          </cell>
          <cell r="AN398" t="str">
            <v/>
          </cell>
          <cell r="AO398" t="str">
            <v>SAPHE</v>
          </cell>
          <cell r="AP398" t="str">
            <v>NF / SAPHE / Energie D = 247 ; CO2 D = 41</v>
          </cell>
        </row>
        <row r="399">
          <cell r="C399" t="str">
            <v>1017201</v>
          </cell>
          <cell r="D399">
            <v>1017</v>
          </cell>
          <cell r="E399" t="str">
            <v>18/26 BOULEVARD DE GRENELLE</v>
          </cell>
          <cell r="F399" t="str">
            <v>75015</v>
          </cell>
          <cell r="G399" t="str">
            <v>PARIS</v>
          </cell>
          <cell r="H399" t="str">
            <v>Entre 1948 et 1988</v>
          </cell>
          <cell r="I399">
            <v>201</v>
          </cell>
          <cell r="J399" t="str">
            <v>3 pièces</v>
          </cell>
          <cell r="K399" t="str">
            <v>22</v>
          </cell>
          <cell r="L399" t="str">
            <v>RC</v>
          </cell>
          <cell r="M399">
            <v>88</v>
          </cell>
          <cell r="N399" t="str">
            <v>Supérieur à plus de 80m²</v>
          </cell>
          <cell r="O399" t="str">
            <v>Occupé</v>
          </cell>
          <cell r="P399" t="str">
            <v>MOEHRMANN Julien VIGUER Edith</v>
          </cell>
          <cell r="Q399">
            <v>44477</v>
          </cell>
          <cell r="R399">
            <v>44477</v>
          </cell>
          <cell r="S399">
            <v>46667</v>
          </cell>
          <cell r="T399" t="str">
            <v xml:space="preserve"> </v>
          </cell>
          <cell r="U399" t="str">
            <v>HABITATION Loi 89</v>
          </cell>
          <cell r="V399"/>
          <cell r="W399"/>
          <cell r="X399"/>
          <cell r="Y399">
            <v>22750.560000000001</v>
          </cell>
          <cell r="Z399">
            <v>258.52909090909094</v>
          </cell>
          <cell r="AA399" t="str">
            <v>n/a</v>
          </cell>
          <cell r="AB399"/>
          <cell r="AC399" t="str">
            <v/>
          </cell>
          <cell r="AD399"/>
          <cell r="AE399" t="str">
            <v>Oui</v>
          </cell>
          <cell r="AF399" t="str">
            <v>Oui</v>
          </cell>
          <cell r="AG399" t="str">
            <v>Oui</v>
          </cell>
          <cell r="AH399">
            <v>44956</v>
          </cell>
          <cell r="AI399" t="str">
            <v>D</v>
          </cell>
          <cell r="AJ399">
            <v>201</v>
          </cell>
          <cell r="AK399" t="str">
            <v>D</v>
          </cell>
          <cell r="AL399">
            <v>34</v>
          </cell>
          <cell r="AM399" t="str">
            <v>D</v>
          </cell>
          <cell r="AN399" t="str">
            <v/>
          </cell>
          <cell r="AO399" t="str">
            <v>SAPHE</v>
          </cell>
          <cell r="AP399" t="str">
            <v>NF / SAPHE / Energie D = 201 ; CO2 D = 34</v>
          </cell>
        </row>
        <row r="400">
          <cell r="C400" t="str">
            <v>1017202</v>
          </cell>
          <cell r="D400">
            <v>1017</v>
          </cell>
          <cell r="E400" t="str">
            <v>18/26 BOULEVARD DE GRENELLE</v>
          </cell>
          <cell r="F400" t="str">
            <v>75015</v>
          </cell>
          <cell r="G400" t="str">
            <v>PARIS</v>
          </cell>
          <cell r="H400" t="str">
            <v>Entre 1948 et 1988</v>
          </cell>
          <cell r="I400">
            <v>202</v>
          </cell>
          <cell r="J400" t="str">
            <v>2 pièces</v>
          </cell>
          <cell r="K400" t="str">
            <v>22</v>
          </cell>
          <cell r="L400" t="str">
            <v>RC</v>
          </cell>
          <cell r="M400">
            <v>47</v>
          </cell>
          <cell r="N400" t="str">
            <v>Entre et 40m² et 80m²</v>
          </cell>
          <cell r="O400" t="str">
            <v>Occupé</v>
          </cell>
          <cell r="P400" t="str">
            <v>FADLOUN Oualid</v>
          </cell>
          <cell r="Q400">
            <v>45033</v>
          </cell>
          <cell r="R400">
            <v>45033</v>
          </cell>
          <cell r="S400">
            <v>46128</v>
          </cell>
          <cell r="T400" t="str">
            <v xml:space="preserve"> </v>
          </cell>
          <cell r="U400" t="str">
            <v>HABITATION Loi 89</v>
          </cell>
          <cell r="V400"/>
          <cell r="W400"/>
          <cell r="X400"/>
          <cell r="Y400">
            <v>14481.36</v>
          </cell>
          <cell r="Z400">
            <v>308.1140425531915</v>
          </cell>
          <cell r="AA400" t="str">
            <v>n/a</v>
          </cell>
          <cell r="AB400"/>
          <cell r="AC400" t="str">
            <v/>
          </cell>
          <cell r="AD400"/>
          <cell r="AE400" t="str">
            <v>Oui</v>
          </cell>
          <cell r="AF400" t="str">
            <v>Oui</v>
          </cell>
          <cell r="AG400" t="str">
            <v>Oui</v>
          </cell>
          <cell r="AH400">
            <v>44995</v>
          </cell>
          <cell r="AI400" t="str">
            <v>D</v>
          </cell>
          <cell r="AJ400">
            <v>193</v>
          </cell>
          <cell r="AK400" t="str">
            <v>D</v>
          </cell>
          <cell r="AL400">
            <v>32</v>
          </cell>
          <cell r="AM400" t="str">
            <v>D</v>
          </cell>
          <cell r="AN400" t="str">
            <v/>
          </cell>
          <cell r="AO400" t="str">
            <v>SAPHE</v>
          </cell>
          <cell r="AP400" t="str">
            <v>NF / SAPHE / Energie D = 193 ; CO2 D = 32</v>
          </cell>
        </row>
        <row r="401">
          <cell r="C401" t="str">
            <v>1017203</v>
          </cell>
          <cell r="D401">
            <v>1017</v>
          </cell>
          <cell r="E401" t="str">
            <v>18/26 BOULEVARD DE GRENELLE</v>
          </cell>
          <cell r="F401" t="str">
            <v>75015</v>
          </cell>
          <cell r="G401" t="str">
            <v>PARIS</v>
          </cell>
          <cell r="H401" t="str">
            <v>Entre 1948 et 1988</v>
          </cell>
          <cell r="I401">
            <v>203</v>
          </cell>
          <cell r="J401" t="str">
            <v>3 pièces</v>
          </cell>
          <cell r="K401" t="str">
            <v>22</v>
          </cell>
          <cell r="L401" t="str">
            <v>RC</v>
          </cell>
          <cell r="M401">
            <v>89</v>
          </cell>
          <cell r="N401" t="str">
            <v>Supérieur à plus de 80m²</v>
          </cell>
          <cell r="O401" t="str">
            <v>Occupé</v>
          </cell>
          <cell r="P401" t="str">
            <v>OUHIOUN Olivier</v>
          </cell>
          <cell r="Q401">
            <v>41215</v>
          </cell>
          <cell r="R401">
            <v>43406</v>
          </cell>
          <cell r="S401">
            <v>45597</v>
          </cell>
          <cell r="T401" t="str">
            <v xml:space="preserve"> </v>
          </cell>
          <cell r="U401" t="str">
            <v>PROFESSIONNEL MIXTE</v>
          </cell>
          <cell r="V401"/>
          <cell r="W401"/>
          <cell r="X401"/>
          <cell r="Y401">
            <v>27150.84</v>
          </cell>
          <cell r="Z401">
            <v>305.06561797752806</v>
          </cell>
          <cell r="AA401" t="str">
            <v>n/a</v>
          </cell>
          <cell r="AB401"/>
          <cell r="AC401" t="str">
            <v/>
          </cell>
          <cell r="AD401"/>
          <cell r="AE401" t="str">
            <v>Oui</v>
          </cell>
          <cell r="AF401"/>
          <cell r="AG401" t="str">
            <v>Non</v>
          </cell>
          <cell r="AH401">
            <v>39755</v>
          </cell>
          <cell r="AI401" t="str">
            <v>E</v>
          </cell>
          <cell r="AJ401">
            <v>268</v>
          </cell>
          <cell r="AK401" t="str">
            <v>F</v>
          </cell>
          <cell r="AL401">
            <v>71</v>
          </cell>
          <cell r="AM401" t="str">
            <v>F</v>
          </cell>
          <cell r="AN401" t="str">
            <v>01/01/2028</v>
          </cell>
          <cell r="AO401" t="str">
            <v>ARCALIA</v>
          </cell>
          <cell r="AP401" t="str">
            <v>AF / ARCALIA / Energie E = 268 ; CO2 F = 71</v>
          </cell>
        </row>
        <row r="402">
          <cell r="C402" t="str">
            <v>1017204</v>
          </cell>
          <cell r="D402">
            <v>1017</v>
          </cell>
          <cell r="E402" t="str">
            <v>18/26 BOULEVARD DE GRENELLE</v>
          </cell>
          <cell r="F402" t="str">
            <v>75015</v>
          </cell>
          <cell r="G402" t="str">
            <v>PARIS</v>
          </cell>
          <cell r="H402" t="str">
            <v>Entre 1948 et 1988</v>
          </cell>
          <cell r="I402">
            <v>204</v>
          </cell>
          <cell r="J402" t="str">
            <v>1 pièce</v>
          </cell>
          <cell r="K402" t="str">
            <v>22</v>
          </cell>
          <cell r="L402" t="str">
            <v>RC</v>
          </cell>
          <cell r="M402">
            <v>37</v>
          </cell>
          <cell r="N402" t="str">
            <v>Inférieur à 40m²</v>
          </cell>
          <cell r="O402" t="str">
            <v>Occupé</v>
          </cell>
          <cell r="P402" t="str">
            <v>BAUMANN Cornelia</v>
          </cell>
          <cell r="Q402">
            <v>45394</v>
          </cell>
          <cell r="R402">
            <v>45394</v>
          </cell>
          <cell r="S402">
            <v>47584</v>
          </cell>
          <cell r="T402" t="str">
            <v xml:space="preserve"> </v>
          </cell>
          <cell r="U402" t="str">
            <v>HABITATION Loi 89</v>
          </cell>
          <cell r="V402"/>
          <cell r="W402"/>
          <cell r="X402"/>
          <cell r="Y402">
            <v>12144</v>
          </cell>
          <cell r="Z402">
            <v>328.2162162162162</v>
          </cell>
          <cell r="AA402" t="str">
            <v>n/a</v>
          </cell>
          <cell r="AB402"/>
          <cell r="AC402" t="str">
            <v/>
          </cell>
          <cell r="AD402"/>
          <cell r="AE402" t="str">
            <v>Oui</v>
          </cell>
          <cell r="AF402" t="str">
            <v>Oui</v>
          </cell>
          <cell r="AG402" t="str">
            <v>Oui</v>
          </cell>
          <cell r="AH402">
            <v>44953</v>
          </cell>
          <cell r="AI402" t="str">
            <v>D</v>
          </cell>
          <cell r="AJ402">
            <v>240</v>
          </cell>
          <cell r="AK402" t="str">
            <v>D</v>
          </cell>
          <cell r="AL402">
            <v>40</v>
          </cell>
          <cell r="AM402" t="str">
            <v>D</v>
          </cell>
          <cell r="AN402" t="str">
            <v/>
          </cell>
          <cell r="AO402" t="str">
            <v>SAPHE</v>
          </cell>
          <cell r="AP402" t="str">
            <v>NF / SAPHE / Energie D = 240 ; CO2 D = 40</v>
          </cell>
        </row>
        <row r="403">
          <cell r="C403" t="str">
            <v>1017205</v>
          </cell>
          <cell r="D403">
            <v>1017</v>
          </cell>
          <cell r="E403" t="str">
            <v>18/26 BOULEVARD DE GRENELLE</v>
          </cell>
          <cell r="F403" t="str">
            <v>75015</v>
          </cell>
          <cell r="G403" t="str">
            <v>PARIS</v>
          </cell>
          <cell r="H403" t="str">
            <v>Entre 1948 et 1988</v>
          </cell>
          <cell r="I403">
            <v>205</v>
          </cell>
          <cell r="J403" t="str">
            <v>1 pièce</v>
          </cell>
          <cell r="K403" t="str">
            <v>22</v>
          </cell>
          <cell r="L403" t="str">
            <v>1</v>
          </cell>
          <cell r="M403">
            <v>37</v>
          </cell>
          <cell r="N403" t="str">
            <v>Inférieur à 40m²</v>
          </cell>
          <cell r="O403" t="str">
            <v>Occupé</v>
          </cell>
          <cell r="P403" t="str">
            <v>MOLINIE Léa</v>
          </cell>
          <cell r="Q403">
            <v>41135</v>
          </cell>
          <cell r="R403">
            <v>43326</v>
          </cell>
          <cell r="S403">
            <v>45517</v>
          </cell>
          <cell r="T403" t="str">
            <v xml:space="preserve"> </v>
          </cell>
          <cell r="U403" t="str">
            <v>HABITATION Loi 89</v>
          </cell>
          <cell r="V403"/>
          <cell r="W403"/>
          <cell r="X403"/>
          <cell r="Y403">
            <v>10570.44</v>
          </cell>
          <cell r="Z403">
            <v>285.68756756756756</v>
          </cell>
          <cell r="AA403" t="str">
            <v>n/a</v>
          </cell>
          <cell r="AB403"/>
          <cell r="AC403" t="str">
            <v/>
          </cell>
          <cell r="AD403"/>
          <cell r="AE403" t="str">
            <v>Oui</v>
          </cell>
          <cell r="AF403" t="str">
            <v>Oui</v>
          </cell>
          <cell r="AG403" t="str">
            <v>Oui</v>
          </cell>
          <cell r="AH403">
            <v>44945</v>
          </cell>
          <cell r="AI403" t="str">
            <v>D</v>
          </cell>
          <cell r="AJ403">
            <v>211</v>
          </cell>
          <cell r="AK403" t="str">
            <v>D</v>
          </cell>
          <cell r="AL403">
            <v>35</v>
          </cell>
          <cell r="AM403" t="str">
            <v>D</v>
          </cell>
          <cell r="AN403" t="str">
            <v/>
          </cell>
          <cell r="AO403" t="str">
            <v>SAPHE</v>
          </cell>
          <cell r="AP403" t="str">
            <v>NF / SAPHE / Energie D = 211 ; CO2 D = 35</v>
          </cell>
        </row>
        <row r="404">
          <cell r="C404" t="str">
            <v>1017206</v>
          </cell>
          <cell r="D404">
            <v>1017</v>
          </cell>
          <cell r="E404" t="str">
            <v>18/26 BOULEVARD DE GRENELLE</v>
          </cell>
          <cell r="F404" t="str">
            <v>75015</v>
          </cell>
          <cell r="G404" t="str">
            <v>PARIS</v>
          </cell>
          <cell r="H404" t="str">
            <v>Entre 1948 et 1988</v>
          </cell>
          <cell r="I404">
            <v>206</v>
          </cell>
          <cell r="J404" t="str">
            <v>3 pièces</v>
          </cell>
          <cell r="K404" t="str">
            <v>22</v>
          </cell>
          <cell r="L404" t="str">
            <v>1</v>
          </cell>
          <cell r="M404">
            <v>88</v>
          </cell>
          <cell r="N404" t="str">
            <v>Supérieur à plus de 80m²</v>
          </cell>
          <cell r="O404" t="str">
            <v>Occupé</v>
          </cell>
          <cell r="P404" t="str">
            <v>AGARWAL Prasoon &amp; AGARWAL Nidhi</v>
          </cell>
          <cell r="Q404">
            <v>44833</v>
          </cell>
          <cell r="R404">
            <v>44833</v>
          </cell>
          <cell r="S404">
            <v>47024</v>
          </cell>
          <cell r="T404" t="str">
            <v xml:space="preserve"> </v>
          </cell>
          <cell r="U404" t="str">
            <v>HABITATION Loi 89</v>
          </cell>
          <cell r="V404"/>
          <cell r="W404"/>
          <cell r="X404"/>
          <cell r="Y404">
            <v>27323.16</v>
          </cell>
          <cell r="Z404">
            <v>310.49045454545455</v>
          </cell>
          <cell r="AA404" t="str">
            <v>n/a</v>
          </cell>
          <cell r="AB404"/>
          <cell r="AC404" t="str">
            <v/>
          </cell>
          <cell r="AD404"/>
          <cell r="AE404" t="str">
            <v>Oui</v>
          </cell>
          <cell r="AF404" t="str">
            <v>Oui</v>
          </cell>
          <cell r="AG404" t="str">
            <v>Oui</v>
          </cell>
          <cell r="AH404">
            <v>44826</v>
          </cell>
          <cell r="AI404" t="str">
            <v>D</v>
          </cell>
          <cell r="AJ404">
            <v>180</v>
          </cell>
          <cell r="AK404" t="str">
            <v>C</v>
          </cell>
          <cell r="AL404">
            <v>27</v>
          </cell>
          <cell r="AM404" t="str">
            <v>D</v>
          </cell>
          <cell r="AN404" t="str">
            <v/>
          </cell>
          <cell r="AO404" t="str">
            <v>DEFIM</v>
          </cell>
          <cell r="AP404" t="str">
            <v>NF / DEFIM / Energie D = 180 ; CO2 C = 27</v>
          </cell>
        </row>
        <row r="405">
          <cell r="C405" t="str">
            <v>1017207</v>
          </cell>
          <cell r="D405">
            <v>1017</v>
          </cell>
          <cell r="E405" t="str">
            <v>18/26 BOULEVARD DE GRENELLE</v>
          </cell>
          <cell r="F405" t="str">
            <v>75015</v>
          </cell>
          <cell r="G405" t="str">
            <v>PARIS</v>
          </cell>
          <cell r="H405" t="str">
            <v>Entre 1948 et 1988</v>
          </cell>
          <cell r="I405">
            <v>207</v>
          </cell>
          <cell r="J405" t="str">
            <v>2 pièces</v>
          </cell>
          <cell r="K405" t="str">
            <v>22</v>
          </cell>
          <cell r="L405" t="str">
            <v>1</v>
          </cell>
          <cell r="M405">
            <v>47</v>
          </cell>
          <cell r="N405" t="str">
            <v>Entre et 40m² et 80m²</v>
          </cell>
          <cell r="O405" t="str">
            <v>Occupé</v>
          </cell>
          <cell r="P405" t="str">
            <v>GALY Noëlle</v>
          </cell>
          <cell r="Q405">
            <v>32690</v>
          </cell>
          <cell r="R405">
            <v>43647</v>
          </cell>
          <cell r="S405">
            <v>45838</v>
          </cell>
          <cell r="T405" t="str">
            <v xml:space="preserve"> </v>
          </cell>
          <cell r="U405" t="str">
            <v>HABITATION Loi 89</v>
          </cell>
          <cell r="V405"/>
          <cell r="W405"/>
          <cell r="X405"/>
          <cell r="Y405">
            <v>11589.12</v>
          </cell>
          <cell r="Z405">
            <v>246.57702127659576</v>
          </cell>
          <cell r="AA405" t="str">
            <v>n/a</v>
          </cell>
          <cell r="AB405"/>
          <cell r="AC405" t="str">
            <v/>
          </cell>
          <cell r="AD405"/>
          <cell r="AE405" t="str">
            <v>Oui</v>
          </cell>
          <cell r="AF405" t="str">
            <v>Oui</v>
          </cell>
          <cell r="AG405" t="str">
            <v>Oui</v>
          </cell>
          <cell r="AH405">
            <v>44939</v>
          </cell>
          <cell r="AI405" t="str">
            <v>D</v>
          </cell>
          <cell r="AJ405">
            <v>196</v>
          </cell>
          <cell r="AK405" t="str">
            <v>D</v>
          </cell>
          <cell r="AL405">
            <v>33</v>
          </cell>
          <cell r="AM405" t="str">
            <v>D</v>
          </cell>
          <cell r="AN405" t="str">
            <v/>
          </cell>
          <cell r="AO405" t="str">
            <v>SAPHE</v>
          </cell>
          <cell r="AP405" t="str">
            <v>NF / SAPHE / Energie D = 196 ; CO2 D = 33</v>
          </cell>
        </row>
        <row r="406">
          <cell r="C406" t="str">
            <v>1017208</v>
          </cell>
          <cell r="D406">
            <v>1017</v>
          </cell>
          <cell r="E406" t="str">
            <v>18/26 BOULEVARD DE GRENELLE</v>
          </cell>
          <cell r="F406" t="str">
            <v>75015</v>
          </cell>
          <cell r="G406" t="str">
            <v>PARIS</v>
          </cell>
          <cell r="H406" t="str">
            <v>Entre 1948 et 1988</v>
          </cell>
          <cell r="I406">
            <v>208</v>
          </cell>
          <cell r="J406" t="str">
            <v>2 pièces</v>
          </cell>
          <cell r="K406" t="str">
            <v>22</v>
          </cell>
          <cell r="L406" t="str">
            <v>1</v>
          </cell>
          <cell r="M406">
            <v>47</v>
          </cell>
          <cell r="N406" t="str">
            <v>Entre et 40m² et 80m²</v>
          </cell>
          <cell r="O406" t="str">
            <v>Occupé</v>
          </cell>
          <cell r="P406" t="str">
            <v>APTIC POUR Y LOGER MME CHARLOT NATHALIE</v>
          </cell>
          <cell r="Q406">
            <v>43861</v>
          </cell>
          <cell r="R406">
            <v>44957</v>
          </cell>
          <cell r="S406">
            <v>46052</v>
          </cell>
          <cell r="T406" t="str">
            <v xml:space="preserve"> </v>
          </cell>
          <cell r="U406" t="str">
            <v>BAIL CODE CIVIL / IL</v>
          </cell>
          <cell r="V406"/>
          <cell r="W406"/>
          <cell r="X406"/>
          <cell r="Y406">
            <v>18628.32</v>
          </cell>
          <cell r="Z406">
            <v>396.34723404255317</v>
          </cell>
          <cell r="AA406" t="str">
            <v>n/a</v>
          </cell>
          <cell r="AB406"/>
          <cell r="AC406" t="str">
            <v/>
          </cell>
          <cell r="AD406"/>
          <cell r="AE406" t="str">
            <v>Oui</v>
          </cell>
          <cell r="AF406" t="str">
            <v>Oui</v>
          </cell>
          <cell r="AG406" t="str">
            <v>Oui</v>
          </cell>
          <cell r="AH406">
            <v>44935</v>
          </cell>
          <cell r="AI406" t="str">
            <v>D</v>
          </cell>
          <cell r="AJ406">
            <v>213</v>
          </cell>
          <cell r="AK406" t="str">
            <v>D</v>
          </cell>
          <cell r="AL406">
            <v>36</v>
          </cell>
          <cell r="AM406" t="str">
            <v>D</v>
          </cell>
          <cell r="AN406" t="str">
            <v/>
          </cell>
          <cell r="AO406" t="str">
            <v>SAPHE</v>
          </cell>
          <cell r="AP406" t="str">
            <v>NF / SAPHE / Energie D = 213 ; CO2 D = 36</v>
          </cell>
        </row>
        <row r="407">
          <cell r="C407" t="str">
            <v>1017209</v>
          </cell>
          <cell r="D407">
            <v>1017</v>
          </cell>
          <cell r="E407" t="str">
            <v>18/26 BOULEVARD DE GRENELLE</v>
          </cell>
          <cell r="F407" t="str">
            <v>75015</v>
          </cell>
          <cell r="G407" t="str">
            <v>PARIS</v>
          </cell>
          <cell r="H407" t="str">
            <v>Entre 1948 et 1988</v>
          </cell>
          <cell r="I407">
            <v>209</v>
          </cell>
          <cell r="J407" t="str">
            <v>3 pièces</v>
          </cell>
          <cell r="K407" t="str">
            <v>22</v>
          </cell>
          <cell r="L407" t="str">
            <v>1</v>
          </cell>
          <cell r="M407">
            <v>89</v>
          </cell>
          <cell r="N407" t="str">
            <v>Supérieur à plus de 80m²</v>
          </cell>
          <cell r="O407" t="str">
            <v>Occupé</v>
          </cell>
          <cell r="P407" t="str">
            <v>MARTINI CHANTAL</v>
          </cell>
          <cell r="Q407">
            <v>24852</v>
          </cell>
          <cell r="R407">
            <v>43647</v>
          </cell>
          <cell r="S407">
            <v>45838</v>
          </cell>
          <cell r="T407" t="str">
            <v xml:space="preserve"> </v>
          </cell>
          <cell r="U407" t="str">
            <v>HABITATION Loi 89</v>
          </cell>
          <cell r="V407"/>
          <cell r="W407"/>
          <cell r="X407"/>
          <cell r="Y407">
            <v>16342.08</v>
          </cell>
          <cell r="Z407">
            <v>183.61887640449439</v>
          </cell>
          <cell r="AA407" t="str">
            <v>n/a</v>
          </cell>
          <cell r="AB407"/>
          <cell r="AC407" t="str">
            <v/>
          </cell>
          <cell r="AD407"/>
          <cell r="AE407" t="str">
            <v>Oui</v>
          </cell>
          <cell r="AF407" t="str">
            <v>Oui</v>
          </cell>
          <cell r="AG407" t="str">
            <v>Oui</v>
          </cell>
          <cell r="AH407">
            <v>44949</v>
          </cell>
          <cell r="AI407" t="str">
            <v>C</v>
          </cell>
          <cell r="AJ407">
            <v>161</v>
          </cell>
          <cell r="AK407" t="str">
            <v>C</v>
          </cell>
          <cell r="AL407">
            <v>27</v>
          </cell>
          <cell r="AM407" t="str">
            <v>C</v>
          </cell>
          <cell r="AN407" t="str">
            <v/>
          </cell>
          <cell r="AO407" t="str">
            <v>SAPHE</v>
          </cell>
          <cell r="AP407" t="str">
            <v>NF / SAPHE / Energie C = 161 ; CO2 C = 27</v>
          </cell>
        </row>
        <row r="408">
          <cell r="C408" t="str">
            <v>1017210</v>
          </cell>
          <cell r="D408">
            <v>1017</v>
          </cell>
          <cell r="E408" t="str">
            <v>18/26 BOULEVARD DE GRENELLE</v>
          </cell>
          <cell r="F408" t="str">
            <v>75015</v>
          </cell>
          <cell r="G408" t="str">
            <v>PARIS</v>
          </cell>
          <cell r="H408" t="str">
            <v>Entre 1948 et 1988</v>
          </cell>
          <cell r="I408">
            <v>210</v>
          </cell>
          <cell r="J408" t="str">
            <v>1 pièce</v>
          </cell>
          <cell r="K408" t="str">
            <v>22</v>
          </cell>
          <cell r="L408" t="str">
            <v>1</v>
          </cell>
          <cell r="M408">
            <v>37</v>
          </cell>
          <cell r="N408" t="str">
            <v>Inférieur à 40m²</v>
          </cell>
          <cell r="O408" t="str">
            <v>Occupé</v>
          </cell>
          <cell r="P408" t="str">
            <v>Mouayed Lina</v>
          </cell>
          <cell r="Q408">
            <v>44686</v>
          </cell>
          <cell r="R408">
            <v>44686</v>
          </cell>
          <cell r="S408">
            <v>46877</v>
          </cell>
          <cell r="T408" t="str">
            <v xml:space="preserve"> </v>
          </cell>
          <cell r="U408" t="str">
            <v>HABITATION Loi 89</v>
          </cell>
          <cell r="V408"/>
          <cell r="W408"/>
          <cell r="X408"/>
          <cell r="Y408">
            <v>11799.84</v>
          </cell>
          <cell r="Z408">
            <v>318.91459459459458</v>
          </cell>
          <cell r="AA408" t="str">
            <v>n/a</v>
          </cell>
          <cell r="AB408"/>
          <cell r="AC408" t="str">
            <v/>
          </cell>
          <cell r="AD408"/>
          <cell r="AE408" t="str">
            <v>Oui</v>
          </cell>
          <cell r="AF408" t="str">
            <v>Oui</v>
          </cell>
          <cell r="AG408" t="str">
            <v>Oui</v>
          </cell>
          <cell r="AH408">
            <v>45023</v>
          </cell>
          <cell r="AI408" t="str">
            <v>D</v>
          </cell>
          <cell r="AJ408">
            <v>222</v>
          </cell>
          <cell r="AK408" t="str">
            <v>D</v>
          </cell>
          <cell r="AL408">
            <v>37</v>
          </cell>
          <cell r="AM408" t="str">
            <v>D</v>
          </cell>
          <cell r="AN408" t="str">
            <v/>
          </cell>
          <cell r="AO408" t="str">
            <v>SAPHE</v>
          </cell>
          <cell r="AP408" t="str">
            <v>NF / SAPHE / Energie D = 222 ; CO2 D = 37</v>
          </cell>
        </row>
        <row r="409">
          <cell r="C409" t="str">
            <v>1017211</v>
          </cell>
          <cell r="D409">
            <v>1017</v>
          </cell>
          <cell r="E409" t="str">
            <v>18/26 BOULEVARD DE GRENELLE</v>
          </cell>
          <cell r="F409" t="str">
            <v>75015</v>
          </cell>
          <cell r="G409" t="str">
            <v>PARIS</v>
          </cell>
          <cell r="H409" t="str">
            <v>Entre 1948 et 1988</v>
          </cell>
          <cell r="I409">
            <v>211</v>
          </cell>
          <cell r="J409" t="str">
            <v>1 pièce</v>
          </cell>
          <cell r="K409" t="str">
            <v>22</v>
          </cell>
          <cell r="L409" t="str">
            <v>2</v>
          </cell>
          <cell r="M409">
            <v>37</v>
          </cell>
          <cell r="N409" t="str">
            <v>Inférieur à 40m²</v>
          </cell>
          <cell r="O409" t="str">
            <v>Occupé</v>
          </cell>
          <cell r="P409" t="str">
            <v>CERDAN Rémi</v>
          </cell>
          <cell r="Q409">
            <v>44732</v>
          </cell>
          <cell r="R409">
            <v>44732</v>
          </cell>
          <cell r="S409">
            <v>46923</v>
          </cell>
          <cell r="T409" t="str">
            <v xml:space="preserve"> </v>
          </cell>
          <cell r="U409" t="str">
            <v>HABITATION Loi 89</v>
          </cell>
          <cell r="V409"/>
          <cell r="W409"/>
          <cell r="X409"/>
          <cell r="Y409">
            <v>12034.32</v>
          </cell>
          <cell r="Z409">
            <v>325.25189189189189</v>
          </cell>
          <cell r="AA409" t="str">
            <v>n/a</v>
          </cell>
          <cell r="AB409"/>
          <cell r="AC409" t="str">
            <v/>
          </cell>
          <cell r="AD409"/>
          <cell r="AE409" t="str">
            <v>Oui</v>
          </cell>
          <cell r="AF409" t="str">
            <v>Oui</v>
          </cell>
          <cell r="AG409" t="str">
            <v>Oui</v>
          </cell>
          <cell r="AH409">
            <v>44497</v>
          </cell>
          <cell r="AI409" t="str">
            <v>C</v>
          </cell>
          <cell r="AJ409">
            <v>158</v>
          </cell>
          <cell r="AK409" t="str">
            <v>C</v>
          </cell>
          <cell r="AL409">
            <v>21</v>
          </cell>
          <cell r="AM409" t="str">
            <v>C</v>
          </cell>
          <cell r="AN409" t="str">
            <v/>
          </cell>
          <cell r="AO409" t="str">
            <v>DEFIM</v>
          </cell>
          <cell r="AP409" t="str">
            <v>NF / DEFIM / Energie C = 158 ; CO2 C = 21</v>
          </cell>
        </row>
        <row r="410">
          <cell r="C410" t="str">
            <v>1017212</v>
          </cell>
          <cell r="D410">
            <v>1017</v>
          </cell>
          <cell r="E410" t="str">
            <v>18/26 BOULEVARD DE GRENELLE</v>
          </cell>
          <cell r="F410" t="str">
            <v>75015</v>
          </cell>
          <cell r="G410" t="str">
            <v>PARIS</v>
          </cell>
          <cell r="H410" t="str">
            <v>Entre 1948 et 1988</v>
          </cell>
          <cell r="I410">
            <v>212</v>
          </cell>
          <cell r="J410" t="str">
            <v>3 pièces</v>
          </cell>
          <cell r="K410" t="str">
            <v>22</v>
          </cell>
          <cell r="L410" t="str">
            <v>2</v>
          </cell>
          <cell r="M410">
            <v>88</v>
          </cell>
          <cell r="N410" t="str">
            <v>Supérieur à plus de 80m²</v>
          </cell>
          <cell r="O410" t="str">
            <v>Occupé</v>
          </cell>
          <cell r="P410" t="str">
            <v>DEMONS FRANCK TEIXEIRA Céline</v>
          </cell>
          <cell r="Q410">
            <v>41548</v>
          </cell>
          <cell r="R410">
            <v>43739</v>
          </cell>
          <cell r="S410">
            <v>45930</v>
          </cell>
          <cell r="T410" t="str">
            <v xml:space="preserve"> </v>
          </cell>
          <cell r="U410" t="str">
            <v>HABITATION Loi 89</v>
          </cell>
          <cell r="V410"/>
          <cell r="W410"/>
          <cell r="X410"/>
          <cell r="Y410">
            <v>25053.96</v>
          </cell>
          <cell r="Z410">
            <v>284.70409090909089</v>
          </cell>
          <cell r="AA410" t="str">
            <v>n/a</v>
          </cell>
          <cell r="AB410"/>
          <cell r="AC410" t="str">
            <v/>
          </cell>
          <cell r="AD410"/>
          <cell r="AE410" t="str">
            <v>Oui</v>
          </cell>
          <cell r="AF410" t="str">
            <v>Oui</v>
          </cell>
          <cell r="AG410" t="str">
            <v>Oui</v>
          </cell>
          <cell r="AH410">
            <v>44936</v>
          </cell>
          <cell r="AI410" t="str">
            <v>D</v>
          </cell>
          <cell r="AJ410">
            <v>182</v>
          </cell>
          <cell r="AK410" t="str">
            <v>D</v>
          </cell>
          <cell r="AL410">
            <v>31</v>
          </cell>
          <cell r="AM410" t="str">
            <v>D</v>
          </cell>
          <cell r="AN410" t="str">
            <v/>
          </cell>
          <cell r="AO410" t="str">
            <v>SAPHE</v>
          </cell>
          <cell r="AP410" t="str">
            <v>NF / SAPHE / Energie D = 182 ; CO2 D = 31</v>
          </cell>
        </row>
        <row r="411">
          <cell r="C411" t="str">
            <v>1017213</v>
          </cell>
          <cell r="D411">
            <v>1017</v>
          </cell>
          <cell r="E411" t="str">
            <v>18/26 BOULEVARD DE GRENELLE</v>
          </cell>
          <cell r="F411" t="str">
            <v>75015</v>
          </cell>
          <cell r="G411" t="str">
            <v>PARIS</v>
          </cell>
          <cell r="H411" t="str">
            <v>Entre 1948 et 1988</v>
          </cell>
          <cell r="I411">
            <v>213</v>
          </cell>
          <cell r="J411" t="str">
            <v>2 pièces</v>
          </cell>
          <cell r="K411" t="str">
            <v>22</v>
          </cell>
          <cell r="L411" t="str">
            <v>2</v>
          </cell>
          <cell r="M411">
            <v>47</v>
          </cell>
          <cell r="N411" t="str">
            <v>Entre et 40m² et 80m²</v>
          </cell>
          <cell r="O411" t="str">
            <v>Disponible</v>
          </cell>
          <cell r="P411" t="str">
            <v/>
          </cell>
          <cell r="Q411" t="str">
            <v xml:space="preserve"> </v>
          </cell>
          <cell r="R411" t="str">
            <v xml:space="preserve"> </v>
          </cell>
          <cell r="S411" t="str">
            <v xml:space="preserve"> </v>
          </cell>
          <cell r="T411" t="str">
            <v xml:space="preserve"> </v>
          </cell>
          <cell r="U411" t="str">
            <v xml:space="preserve"> </v>
          </cell>
          <cell r="V411"/>
          <cell r="W411"/>
          <cell r="X411"/>
          <cell r="Y411">
            <v>14494.8</v>
          </cell>
          <cell r="Z411">
            <v>308.39999999999998</v>
          </cell>
          <cell r="AA411" t="str">
            <v>n/a</v>
          </cell>
          <cell r="AB411"/>
          <cell r="AC411" t="str">
            <v/>
          </cell>
          <cell r="AD411"/>
          <cell r="AE411" t="str">
            <v>Oui</v>
          </cell>
          <cell r="AF411" t="str">
            <v>Oui</v>
          </cell>
          <cell r="AG411" t="str">
            <v>Oui</v>
          </cell>
          <cell r="AH411">
            <v>44946</v>
          </cell>
          <cell r="AI411" t="str">
            <v>D</v>
          </cell>
          <cell r="AJ411">
            <v>182</v>
          </cell>
          <cell r="AK411" t="str">
            <v>D</v>
          </cell>
          <cell r="AL411">
            <v>30</v>
          </cell>
          <cell r="AM411" t="str">
            <v>D</v>
          </cell>
          <cell r="AN411" t="str">
            <v/>
          </cell>
          <cell r="AO411" t="str">
            <v>SAPHE</v>
          </cell>
          <cell r="AP411" t="str">
            <v>NF / SAPHE / Energie D = 182 ; CO2 D = 30</v>
          </cell>
        </row>
        <row r="412">
          <cell r="C412" t="str">
            <v>1017214</v>
          </cell>
          <cell r="D412">
            <v>1017</v>
          </cell>
          <cell r="E412" t="str">
            <v>18/26 BOULEVARD DE GRENELLE</v>
          </cell>
          <cell r="F412" t="str">
            <v>75015</v>
          </cell>
          <cell r="G412" t="str">
            <v>PARIS</v>
          </cell>
          <cell r="H412" t="str">
            <v>Entre 1948 et 1988</v>
          </cell>
          <cell r="I412">
            <v>214</v>
          </cell>
          <cell r="J412" t="str">
            <v>2 pièces</v>
          </cell>
          <cell r="K412" t="str">
            <v>22</v>
          </cell>
          <cell r="L412" t="str">
            <v>2</v>
          </cell>
          <cell r="M412">
            <v>47</v>
          </cell>
          <cell r="N412" t="str">
            <v>Entre et 40m² et 80m²</v>
          </cell>
          <cell r="O412" t="str">
            <v>Occupé</v>
          </cell>
          <cell r="P412" t="str">
            <v>JONNIER Bérénice</v>
          </cell>
          <cell r="Q412">
            <v>38656</v>
          </cell>
          <cell r="R412">
            <v>45230</v>
          </cell>
          <cell r="S412">
            <v>47421</v>
          </cell>
          <cell r="T412" t="str">
            <v xml:space="preserve"> </v>
          </cell>
          <cell r="U412" t="str">
            <v>HABITATION Loi 89</v>
          </cell>
          <cell r="V412"/>
          <cell r="W412"/>
          <cell r="X412"/>
          <cell r="Y412">
            <v>12408.72</v>
          </cell>
          <cell r="Z412">
            <v>264.01531914893616</v>
          </cell>
          <cell r="AA412" t="str">
            <v>n/a</v>
          </cell>
          <cell r="AB412"/>
          <cell r="AC412" t="str">
            <v/>
          </cell>
          <cell r="AD412"/>
          <cell r="AE412" t="str">
            <v>Oui</v>
          </cell>
          <cell r="AF412" t="str">
            <v>Oui</v>
          </cell>
          <cell r="AG412" t="str">
            <v>Oui</v>
          </cell>
          <cell r="AH412">
            <v>44963</v>
          </cell>
          <cell r="AI412" t="str">
            <v>D</v>
          </cell>
          <cell r="AJ412">
            <v>182</v>
          </cell>
          <cell r="AK412" t="str">
            <v>D</v>
          </cell>
          <cell r="AL412">
            <v>30</v>
          </cell>
          <cell r="AM412" t="str">
            <v>D</v>
          </cell>
          <cell r="AN412" t="str">
            <v/>
          </cell>
          <cell r="AO412" t="str">
            <v>SAPHE</v>
          </cell>
          <cell r="AP412" t="str">
            <v>NF / SAPHE / Energie D = 182 ; CO2 D = 30</v>
          </cell>
        </row>
        <row r="413">
          <cell r="C413" t="str">
            <v>1017215</v>
          </cell>
          <cell r="D413">
            <v>1017</v>
          </cell>
          <cell r="E413" t="str">
            <v>18/26 BOULEVARD DE GRENELLE</v>
          </cell>
          <cell r="F413" t="str">
            <v>75015</v>
          </cell>
          <cell r="G413" t="str">
            <v>PARIS</v>
          </cell>
          <cell r="H413" t="str">
            <v>Entre 1948 et 1988</v>
          </cell>
          <cell r="I413">
            <v>215</v>
          </cell>
          <cell r="J413" t="str">
            <v>3 pièces</v>
          </cell>
          <cell r="K413" t="str">
            <v>22</v>
          </cell>
          <cell r="L413" t="str">
            <v>2</v>
          </cell>
          <cell r="M413">
            <v>89</v>
          </cell>
          <cell r="N413" t="str">
            <v>Supérieur à plus de 80m²</v>
          </cell>
          <cell r="O413" t="str">
            <v>Occupé</v>
          </cell>
          <cell r="P413" t="str">
            <v>BOGDAN Anca</v>
          </cell>
          <cell r="Q413">
            <v>25812</v>
          </cell>
          <cell r="R413">
            <v>43647</v>
          </cell>
          <cell r="S413">
            <v>45838</v>
          </cell>
          <cell r="T413" t="str">
            <v xml:space="preserve"> </v>
          </cell>
          <cell r="U413" t="str">
            <v>HABITATION Loi 89</v>
          </cell>
          <cell r="V413"/>
          <cell r="W413"/>
          <cell r="X413"/>
          <cell r="Y413">
            <v>13073.04</v>
          </cell>
          <cell r="Z413">
            <v>146.88808988764046</v>
          </cell>
          <cell r="AA413" t="str">
            <v>n/a</v>
          </cell>
          <cell r="AB413"/>
          <cell r="AC413" t="str">
            <v/>
          </cell>
          <cell r="AD413"/>
          <cell r="AE413" t="str">
            <v>Oui</v>
          </cell>
          <cell r="AF413" t="str">
            <v>Oui</v>
          </cell>
          <cell r="AG413" t="str">
            <v>Oui</v>
          </cell>
          <cell r="AH413">
            <v>45023</v>
          </cell>
          <cell r="AI413" t="str">
            <v>C</v>
          </cell>
          <cell r="AJ413">
            <v>164</v>
          </cell>
          <cell r="AK413" t="str">
            <v>C</v>
          </cell>
          <cell r="AL413">
            <v>28</v>
          </cell>
          <cell r="AM413" t="str">
            <v>C</v>
          </cell>
          <cell r="AN413" t="str">
            <v/>
          </cell>
          <cell r="AO413" t="str">
            <v>SAPHE</v>
          </cell>
          <cell r="AP413" t="str">
            <v>NF / SAPHE / Energie C = 164 ; CO2 C = 28</v>
          </cell>
        </row>
        <row r="414">
          <cell r="C414" t="str">
            <v>1017216</v>
          </cell>
          <cell r="D414">
            <v>1017</v>
          </cell>
          <cell r="E414" t="str">
            <v>18/26 BOULEVARD DE GRENELLE</v>
          </cell>
          <cell r="F414" t="str">
            <v>75015</v>
          </cell>
          <cell r="G414" t="str">
            <v>PARIS</v>
          </cell>
          <cell r="H414" t="str">
            <v>Entre 1948 et 1988</v>
          </cell>
          <cell r="I414">
            <v>216</v>
          </cell>
          <cell r="J414" t="str">
            <v>1 pièce</v>
          </cell>
          <cell r="K414" t="str">
            <v>22</v>
          </cell>
          <cell r="L414" t="str">
            <v>2</v>
          </cell>
          <cell r="M414">
            <v>37</v>
          </cell>
          <cell r="N414" t="str">
            <v>Inférieur à 40m²</v>
          </cell>
          <cell r="O414" t="str">
            <v>Occupé</v>
          </cell>
          <cell r="P414" t="str">
            <v>KTIRI ZINEB</v>
          </cell>
          <cell r="Q414">
            <v>41886</v>
          </cell>
          <cell r="R414">
            <v>44078</v>
          </cell>
          <cell r="S414">
            <v>46268</v>
          </cell>
          <cell r="T414" t="str">
            <v xml:space="preserve"> </v>
          </cell>
          <cell r="U414" t="str">
            <v>HABITATION Loi 89</v>
          </cell>
          <cell r="V414"/>
          <cell r="W414"/>
          <cell r="X414"/>
          <cell r="Y414">
            <v>12469.56</v>
          </cell>
          <cell r="Z414">
            <v>337.0151351351351</v>
          </cell>
          <cell r="AA414" t="str">
            <v>n/a</v>
          </cell>
          <cell r="AB414"/>
          <cell r="AC414" t="str">
            <v/>
          </cell>
          <cell r="AD414"/>
          <cell r="AE414" t="str">
            <v>Oui</v>
          </cell>
          <cell r="AF414" t="str">
            <v>Oui</v>
          </cell>
          <cell r="AG414" t="str">
            <v>Oui</v>
          </cell>
          <cell r="AH414">
            <v>44946</v>
          </cell>
          <cell r="AI414" t="str">
            <v>D</v>
          </cell>
          <cell r="AJ414">
            <v>220</v>
          </cell>
          <cell r="AK414" t="str">
            <v>D</v>
          </cell>
          <cell r="AL414">
            <v>37</v>
          </cell>
          <cell r="AM414" t="str">
            <v>D</v>
          </cell>
          <cell r="AN414" t="str">
            <v/>
          </cell>
          <cell r="AO414" t="str">
            <v>SAPHE</v>
          </cell>
          <cell r="AP414" t="str">
            <v>NF / SAPHE / Energie D = 220 ; CO2 D = 37</v>
          </cell>
        </row>
        <row r="415">
          <cell r="C415" t="str">
            <v>1017217</v>
          </cell>
          <cell r="D415">
            <v>1017</v>
          </cell>
          <cell r="E415" t="str">
            <v>18/26 BOULEVARD DE GRENELLE</v>
          </cell>
          <cell r="F415" t="str">
            <v>75015</v>
          </cell>
          <cell r="G415" t="str">
            <v>PARIS</v>
          </cell>
          <cell r="H415" t="str">
            <v>Entre 1948 et 1988</v>
          </cell>
          <cell r="I415">
            <v>217</v>
          </cell>
          <cell r="J415" t="str">
            <v>1 pièce</v>
          </cell>
          <cell r="K415" t="str">
            <v>22</v>
          </cell>
          <cell r="L415" t="str">
            <v>3</v>
          </cell>
          <cell r="M415">
            <v>37</v>
          </cell>
          <cell r="N415" t="str">
            <v>Inférieur à 40m²</v>
          </cell>
          <cell r="O415" t="str">
            <v>Occupé</v>
          </cell>
          <cell r="P415" t="str">
            <v>SOUIBES FETTA</v>
          </cell>
          <cell r="Q415">
            <v>36368</v>
          </cell>
          <cell r="R415">
            <v>45134</v>
          </cell>
          <cell r="S415">
            <v>47325</v>
          </cell>
          <cell r="T415" t="str">
            <v xml:space="preserve"> </v>
          </cell>
          <cell r="U415" t="str">
            <v>HABITATION Loi 89</v>
          </cell>
          <cell r="V415"/>
          <cell r="W415"/>
          <cell r="X415"/>
          <cell r="Y415">
            <v>11211.24</v>
          </cell>
          <cell r="Z415">
            <v>303.00648648648649</v>
          </cell>
          <cell r="AA415" t="str">
            <v>n/a</v>
          </cell>
          <cell r="AB415"/>
          <cell r="AC415" t="str">
            <v/>
          </cell>
          <cell r="AD415"/>
          <cell r="AE415" t="str">
            <v>Oui</v>
          </cell>
          <cell r="AF415" t="str">
            <v>Oui</v>
          </cell>
          <cell r="AG415" t="str">
            <v>Oui</v>
          </cell>
          <cell r="AH415">
            <v>44949</v>
          </cell>
          <cell r="AI415" t="str">
            <v>D</v>
          </cell>
          <cell r="AJ415">
            <v>222</v>
          </cell>
          <cell r="AK415" t="str">
            <v>D</v>
          </cell>
          <cell r="AL415">
            <v>37</v>
          </cell>
          <cell r="AM415" t="str">
            <v>D</v>
          </cell>
          <cell r="AN415" t="str">
            <v/>
          </cell>
          <cell r="AO415" t="str">
            <v>SAPHE</v>
          </cell>
          <cell r="AP415" t="str">
            <v>NF / SAPHE / Energie D = 222 ; CO2 D = 37</v>
          </cell>
        </row>
        <row r="416">
          <cell r="C416" t="str">
            <v>1017218</v>
          </cell>
          <cell r="D416">
            <v>1017</v>
          </cell>
          <cell r="E416" t="str">
            <v>18/26 BOULEVARD DE GRENELLE</v>
          </cell>
          <cell r="F416" t="str">
            <v>75015</v>
          </cell>
          <cell r="G416" t="str">
            <v>PARIS</v>
          </cell>
          <cell r="H416" t="str">
            <v>Entre 1948 et 1988</v>
          </cell>
          <cell r="I416">
            <v>218</v>
          </cell>
          <cell r="J416" t="str">
            <v>3 pièces</v>
          </cell>
          <cell r="K416" t="str">
            <v>22</v>
          </cell>
          <cell r="L416" t="str">
            <v>3</v>
          </cell>
          <cell r="M416">
            <v>88</v>
          </cell>
          <cell r="N416" t="str">
            <v>Supérieur à plus de 80m²</v>
          </cell>
          <cell r="O416" t="str">
            <v>Occupé</v>
          </cell>
          <cell r="P416" t="str">
            <v>CARDENAS ESCALANTE Homero</v>
          </cell>
          <cell r="Q416">
            <v>45273</v>
          </cell>
          <cell r="R416">
            <v>45273</v>
          </cell>
          <cell r="S416">
            <v>47464</v>
          </cell>
          <cell r="T416" t="str">
            <v xml:space="preserve"> </v>
          </cell>
          <cell r="U416" t="str">
            <v>HABITATION Loi 89</v>
          </cell>
          <cell r="V416"/>
          <cell r="W416"/>
          <cell r="X416"/>
          <cell r="Y416">
            <v>26304</v>
          </cell>
          <cell r="Z416">
            <v>298.90909090909093</v>
          </cell>
          <cell r="AA416" t="str">
            <v>n/a</v>
          </cell>
          <cell r="AB416"/>
          <cell r="AC416" t="str">
            <v/>
          </cell>
          <cell r="AD416"/>
          <cell r="AE416" t="str">
            <v>Oui</v>
          </cell>
          <cell r="AF416" t="str">
            <v>Oui</v>
          </cell>
          <cell r="AG416" t="str">
            <v>Oui</v>
          </cell>
          <cell r="AH416">
            <v>44949</v>
          </cell>
          <cell r="AI416" t="str">
            <v>C</v>
          </cell>
          <cell r="AJ416">
            <v>167</v>
          </cell>
          <cell r="AK416" t="str">
            <v>C</v>
          </cell>
          <cell r="AL416">
            <v>28</v>
          </cell>
          <cell r="AM416" t="str">
            <v>C</v>
          </cell>
          <cell r="AN416" t="str">
            <v/>
          </cell>
          <cell r="AO416" t="str">
            <v>SAPHE</v>
          </cell>
          <cell r="AP416" t="str">
            <v>NF / SAPHE / Energie C = 167 ; CO2 C = 28</v>
          </cell>
        </row>
        <row r="417">
          <cell r="C417" t="str">
            <v>1017219</v>
          </cell>
          <cell r="D417">
            <v>1017</v>
          </cell>
          <cell r="E417" t="str">
            <v>18/26 BOULEVARD DE GRENELLE</v>
          </cell>
          <cell r="F417" t="str">
            <v>75015</v>
          </cell>
          <cell r="G417" t="str">
            <v>PARIS</v>
          </cell>
          <cell r="H417" t="str">
            <v>Entre 1948 et 1988</v>
          </cell>
          <cell r="I417">
            <v>219</v>
          </cell>
          <cell r="J417" t="str">
            <v>2 pièces</v>
          </cell>
          <cell r="K417" t="str">
            <v>22</v>
          </cell>
          <cell r="L417" t="str">
            <v>3</v>
          </cell>
          <cell r="M417">
            <v>47</v>
          </cell>
          <cell r="N417" t="str">
            <v>Entre et 40m² et 80m²</v>
          </cell>
          <cell r="O417" t="str">
            <v>Occupé</v>
          </cell>
          <cell r="P417" t="str">
            <v>HUANG Guodong &amp; Xiaojin</v>
          </cell>
          <cell r="Q417">
            <v>44379</v>
          </cell>
          <cell r="R417">
            <v>44379</v>
          </cell>
          <cell r="S417">
            <v>46569</v>
          </cell>
          <cell r="T417" t="str">
            <v xml:space="preserve"> </v>
          </cell>
          <cell r="U417" t="str">
            <v>HABITATION Loi 89</v>
          </cell>
          <cell r="V417"/>
          <cell r="W417"/>
          <cell r="X417"/>
          <cell r="Y417">
            <v>14215.92</v>
          </cell>
          <cell r="Z417">
            <v>302.4663829787234</v>
          </cell>
          <cell r="AA417" t="str">
            <v>n/a</v>
          </cell>
          <cell r="AB417"/>
          <cell r="AC417" t="str">
            <v/>
          </cell>
          <cell r="AD417"/>
          <cell r="AE417" t="str">
            <v>Oui</v>
          </cell>
          <cell r="AF417" t="str">
            <v>Oui</v>
          </cell>
          <cell r="AG417" t="str">
            <v>Oui</v>
          </cell>
          <cell r="AH417">
            <v>44929</v>
          </cell>
          <cell r="AI417" t="str">
            <v>D</v>
          </cell>
          <cell r="AJ417">
            <v>212</v>
          </cell>
          <cell r="AK417" t="str">
            <v>D</v>
          </cell>
          <cell r="AL417">
            <v>36</v>
          </cell>
          <cell r="AM417" t="str">
            <v>D</v>
          </cell>
          <cell r="AN417" t="str">
            <v/>
          </cell>
          <cell r="AO417" t="str">
            <v>SAPHE</v>
          </cell>
          <cell r="AP417" t="str">
            <v>NF / SAPHE / Energie D = 212 ; CO2 D = 36</v>
          </cell>
        </row>
        <row r="418">
          <cell r="C418" t="str">
            <v>1017220</v>
          </cell>
          <cell r="D418">
            <v>1017</v>
          </cell>
          <cell r="E418" t="str">
            <v>18/26 BOULEVARD DE GRENELLE</v>
          </cell>
          <cell r="F418" t="str">
            <v>75015</v>
          </cell>
          <cell r="G418" t="str">
            <v>PARIS</v>
          </cell>
          <cell r="H418" t="str">
            <v>Entre 1948 et 1988</v>
          </cell>
          <cell r="I418">
            <v>220</v>
          </cell>
          <cell r="J418" t="str">
            <v>2 pièces</v>
          </cell>
          <cell r="K418" t="str">
            <v>22</v>
          </cell>
          <cell r="L418" t="str">
            <v>3</v>
          </cell>
          <cell r="M418">
            <v>47</v>
          </cell>
          <cell r="N418" t="str">
            <v>Entre et 40m² et 80m²</v>
          </cell>
          <cell r="O418" t="str">
            <v>Occupé</v>
          </cell>
          <cell r="P418" t="str">
            <v>DERENNE Sophie</v>
          </cell>
          <cell r="Q418">
            <v>44999</v>
          </cell>
          <cell r="R418">
            <v>44999</v>
          </cell>
          <cell r="S418">
            <v>47190</v>
          </cell>
          <cell r="T418" t="str">
            <v xml:space="preserve"> </v>
          </cell>
          <cell r="U418" t="str">
            <v>HABITATION Loi 89</v>
          </cell>
          <cell r="V418"/>
          <cell r="W418"/>
          <cell r="X418"/>
          <cell r="Y418">
            <v>16704.36</v>
          </cell>
          <cell r="Z418">
            <v>355.41191489361705</v>
          </cell>
          <cell r="AA418" t="str">
            <v>n/a</v>
          </cell>
          <cell r="AB418"/>
          <cell r="AC418" t="str">
            <v/>
          </cell>
          <cell r="AD418"/>
          <cell r="AE418" t="str">
            <v>Oui</v>
          </cell>
          <cell r="AF418" t="str">
            <v>Oui</v>
          </cell>
          <cell r="AG418" t="str">
            <v>Oui</v>
          </cell>
          <cell r="AH418">
            <v>44761</v>
          </cell>
          <cell r="AI418" t="str">
            <v>D</v>
          </cell>
          <cell r="AJ418">
            <v>214</v>
          </cell>
          <cell r="AK418" t="str">
            <v>D</v>
          </cell>
          <cell r="AL418">
            <v>31</v>
          </cell>
          <cell r="AM418" t="str">
            <v>D</v>
          </cell>
          <cell r="AN418" t="str">
            <v/>
          </cell>
          <cell r="AO418" t="str">
            <v>DEFIM</v>
          </cell>
          <cell r="AP418" t="str">
            <v>NF / DEFIM / Energie D = 214 ; CO2 D = 31</v>
          </cell>
        </row>
        <row r="419">
          <cell r="C419" t="str">
            <v>1017221</v>
          </cell>
          <cell r="D419">
            <v>1017</v>
          </cell>
          <cell r="E419" t="str">
            <v>18/26 BOULEVARD DE GRENELLE</v>
          </cell>
          <cell r="F419" t="str">
            <v>75015</v>
          </cell>
          <cell r="G419" t="str">
            <v>PARIS</v>
          </cell>
          <cell r="H419" t="str">
            <v>Entre 1948 et 1988</v>
          </cell>
          <cell r="I419">
            <v>221</v>
          </cell>
          <cell r="J419" t="str">
            <v>3 pièces</v>
          </cell>
          <cell r="K419" t="str">
            <v>22</v>
          </cell>
          <cell r="L419" t="str">
            <v>3</v>
          </cell>
          <cell r="M419">
            <v>89</v>
          </cell>
          <cell r="N419" t="str">
            <v>Supérieur à plus de 80m²</v>
          </cell>
          <cell r="O419" t="str">
            <v>Occupé</v>
          </cell>
          <cell r="P419" t="str">
            <v>GAUTHEY Hélène</v>
          </cell>
          <cell r="Q419">
            <v>44267</v>
          </cell>
          <cell r="R419">
            <v>44267</v>
          </cell>
          <cell r="S419">
            <v>46457</v>
          </cell>
          <cell r="T419" t="str">
            <v xml:space="preserve"> </v>
          </cell>
          <cell r="U419" t="str">
            <v>HABITATION Loi 89</v>
          </cell>
          <cell r="V419"/>
          <cell r="W419"/>
          <cell r="X419"/>
          <cell r="Y419">
            <v>26683.68</v>
          </cell>
          <cell r="Z419">
            <v>299.81662921348317</v>
          </cell>
          <cell r="AA419" t="str">
            <v>n/a</v>
          </cell>
          <cell r="AB419"/>
          <cell r="AC419" t="str">
            <v/>
          </cell>
          <cell r="AD419"/>
          <cell r="AE419" t="str">
            <v>Oui</v>
          </cell>
          <cell r="AF419" t="str">
            <v>Oui</v>
          </cell>
          <cell r="AG419" t="str">
            <v>Oui</v>
          </cell>
          <cell r="AH419">
            <v>44944</v>
          </cell>
          <cell r="AI419" t="str">
            <v>C</v>
          </cell>
          <cell r="AJ419">
            <v>147</v>
          </cell>
          <cell r="AK419" t="str">
            <v>C</v>
          </cell>
          <cell r="AL419">
            <v>25</v>
          </cell>
          <cell r="AM419" t="str">
            <v>C</v>
          </cell>
          <cell r="AN419" t="str">
            <v/>
          </cell>
          <cell r="AO419" t="str">
            <v>SAPHE</v>
          </cell>
          <cell r="AP419" t="str">
            <v>NF / SAPHE / Energie C = 147 ; CO2 C = 25</v>
          </cell>
        </row>
        <row r="420">
          <cell r="C420" t="str">
            <v>1017222</v>
          </cell>
          <cell r="D420">
            <v>1017</v>
          </cell>
          <cell r="E420" t="str">
            <v>18/26 BOULEVARD DE GRENELLE</v>
          </cell>
          <cell r="F420" t="str">
            <v>75015</v>
          </cell>
          <cell r="G420" t="str">
            <v>PARIS</v>
          </cell>
          <cell r="H420" t="str">
            <v>Entre 1948 et 1988</v>
          </cell>
          <cell r="I420">
            <v>222</v>
          </cell>
          <cell r="J420" t="str">
            <v>1 pièce</v>
          </cell>
          <cell r="K420" t="str">
            <v>22</v>
          </cell>
          <cell r="L420" t="str">
            <v>3</v>
          </cell>
          <cell r="M420">
            <v>37</v>
          </cell>
          <cell r="N420" t="str">
            <v>Inférieur à 40m²</v>
          </cell>
          <cell r="O420" t="str">
            <v>Occupé</v>
          </cell>
          <cell r="P420" t="str">
            <v>RINGENBACH Marie-José</v>
          </cell>
          <cell r="Q420">
            <v>44585</v>
          </cell>
          <cell r="R420">
            <v>44585</v>
          </cell>
          <cell r="S420">
            <v>46775</v>
          </cell>
          <cell r="T420" t="str">
            <v xml:space="preserve"> </v>
          </cell>
          <cell r="U420" t="str">
            <v>HABITATION Loi 89</v>
          </cell>
          <cell r="V420"/>
          <cell r="W420"/>
          <cell r="X420"/>
          <cell r="Y420">
            <v>11761.44</v>
          </cell>
          <cell r="Z420">
            <v>317.87675675675678</v>
          </cell>
          <cell r="AA420" t="str">
            <v>n/a</v>
          </cell>
          <cell r="AB420"/>
          <cell r="AC420" t="str">
            <v/>
          </cell>
          <cell r="AD420"/>
          <cell r="AE420" t="str">
            <v>Oui</v>
          </cell>
          <cell r="AF420" t="str">
            <v>Non</v>
          </cell>
          <cell r="AG420" t="str">
            <v>Oui</v>
          </cell>
          <cell r="AH420">
            <v>44421</v>
          </cell>
          <cell r="AI420" t="str">
            <v>C</v>
          </cell>
          <cell r="AJ420">
            <v>129</v>
          </cell>
          <cell r="AK420" t="str">
            <v>C</v>
          </cell>
          <cell r="AL420">
            <v>16</v>
          </cell>
          <cell r="AM420" t="str">
            <v>C</v>
          </cell>
          <cell r="AN420" t="str">
            <v/>
          </cell>
          <cell r="AO420" t="str">
            <v>DEFIM</v>
          </cell>
          <cell r="AP420" t="str">
            <v>NF / DEFIM / Energie C = 129 ; CO2 C = 16</v>
          </cell>
        </row>
        <row r="421">
          <cell r="C421" t="str">
            <v>1017223</v>
          </cell>
          <cell r="D421">
            <v>1017</v>
          </cell>
          <cell r="E421" t="str">
            <v>18/26 BOULEVARD DE GRENELLE</v>
          </cell>
          <cell r="F421" t="str">
            <v>75015</v>
          </cell>
          <cell r="G421" t="str">
            <v>PARIS</v>
          </cell>
          <cell r="H421" t="str">
            <v>Entre 1948 et 1988</v>
          </cell>
          <cell r="I421">
            <v>223</v>
          </cell>
          <cell r="J421" t="str">
            <v>1 pièce</v>
          </cell>
          <cell r="K421" t="str">
            <v>22</v>
          </cell>
          <cell r="L421" t="str">
            <v>4</v>
          </cell>
          <cell r="M421">
            <v>37</v>
          </cell>
          <cell r="N421" t="str">
            <v>Inférieur à 40m²</v>
          </cell>
          <cell r="O421" t="str">
            <v>Occupé</v>
          </cell>
          <cell r="P421" t="str">
            <v>ZOUHIR Rym</v>
          </cell>
          <cell r="Q421">
            <v>44825</v>
          </cell>
          <cell r="R421">
            <v>44825</v>
          </cell>
          <cell r="S421">
            <v>47016</v>
          </cell>
          <cell r="T421" t="str">
            <v xml:space="preserve"> </v>
          </cell>
          <cell r="U421" t="str">
            <v>HABITATION Loi 89</v>
          </cell>
          <cell r="V421"/>
          <cell r="W421"/>
          <cell r="X421"/>
          <cell r="Y421">
            <v>12133.92</v>
          </cell>
          <cell r="Z421">
            <v>327.94378378378377</v>
          </cell>
          <cell r="AA421" t="str">
            <v>n/a</v>
          </cell>
          <cell r="AB421"/>
          <cell r="AC421" t="str">
            <v/>
          </cell>
          <cell r="AD421"/>
          <cell r="AE421" t="str">
            <v>Oui</v>
          </cell>
          <cell r="AF421" t="str">
            <v>Oui</v>
          </cell>
          <cell r="AG421" t="str">
            <v>Oui</v>
          </cell>
          <cell r="AH421">
            <v>44713</v>
          </cell>
          <cell r="AI421" t="str">
            <v>D</v>
          </cell>
          <cell r="AJ421">
            <v>238</v>
          </cell>
          <cell r="AK421" t="str">
            <v>D</v>
          </cell>
          <cell r="AL421">
            <v>35</v>
          </cell>
          <cell r="AM421" t="str">
            <v>D</v>
          </cell>
          <cell r="AN421" t="str">
            <v/>
          </cell>
          <cell r="AO421" t="str">
            <v>DEFIM</v>
          </cell>
          <cell r="AP421" t="str">
            <v>NF / DEFIM / Energie D = 238 ; CO2 D = 35</v>
          </cell>
        </row>
        <row r="422">
          <cell r="C422" t="str">
            <v>1017224</v>
          </cell>
          <cell r="D422">
            <v>1017</v>
          </cell>
          <cell r="E422" t="str">
            <v>18/26 BOULEVARD DE GRENELLE</v>
          </cell>
          <cell r="F422" t="str">
            <v>75015</v>
          </cell>
          <cell r="G422" t="str">
            <v>PARIS</v>
          </cell>
          <cell r="H422" t="str">
            <v>Entre 1948 et 1988</v>
          </cell>
          <cell r="I422">
            <v>224</v>
          </cell>
          <cell r="J422" t="str">
            <v>3 pièces</v>
          </cell>
          <cell r="K422" t="str">
            <v>22</v>
          </cell>
          <cell r="L422" t="str">
            <v>4</v>
          </cell>
          <cell r="M422">
            <v>88</v>
          </cell>
          <cell r="N422" t="str">
            <v>Supérieur à plus de 80m²</v>
          </cell>
          <cell r="O422" t="str">
            <v>Occupé</v>
          </cell>
          <cell r="P422" t="str">
            <v>POZZI LAURENT &amp; NORA</v>
          </cell>
          <cell r="Q422">
            <v>42758</v>
          </cell>
          <cell r="R422">
            <v>44949</v>
          </cell>
          <cell r="S422">
            <v>47140</v>
          </cell>
          <cell r="T422" t="str">
            <v xml:space="preserve"> </v>
          </cell>
          <cell r="U422" t="str">
            <v>HABITATION Loi 89</v>
          </cell>
          <cell r="V422"/>
          <cell r="W422"/>
          <cell r="X422"/>
          <cell r="Y422">
            <v>21389.040000000001</v>
          </cell>
          <cell r="Z422">
            <v>243.05727272727273</v>
          </cell>
          <cell r="AA422" t="str">
            <v>n/a</v>
          </cell>
          <cell r="AB422"/>
          <cell r="AC422" t="str">
            <v/>
          </cell>
          <cell r="AD422"/>
          <cell r="AE422" t="str">
            <v>Oui</v>
          </cell>
          <cell r="AF422" t="str">
            <v>Oui</v>
          </cell>
          <cell r="AG422" t="str">
            <v>Oui</v>
          </cell>
          <cell r="AH422">
            <v>44949</v>
          </cell>
          <cell r="AI422" t="str">
            <v>C</v>
          </cell>
          <cell r="AJ422">
            <v>162</v>
          </cell>
          <cell r="AK422" t="str">
            <v>C</v>
          </cell>
          <cell r="AL422">
            <v>27</v>
          </cell>
          <cell r="AM422" t="str">
            <v>C</v>
          </cell>
          <cell r="AN422" t="str">
            <v/>
          </cell>
          <cell r="AO422" t="str">
            <v>SAPHE</v>
          </cell>
          <cell r="AP422" t="str">
            <v>NF / SAPHE / Energie C = 162 ; CO2 C = 27</v>
          </cell>
        </row>
        <row r="423">
          <cell r="C423" t="str">
            <v>1017225</v>
          </cell>
          <cell r="D423">
            <v>1017</v>
          </cell>
          <cell r="E423" t="str">
            <v>18/26 BOULEVARD DE GRENELLE</v>
          </cell>
          <cell r="F423" t="str">
            <v>75015</v>
          </cell>
          <cell r="G423" t="str">
            <v>PARIS</v>
          </cell>
          <cell r="H423" t="str">
            <v>Entre 1948 et 1988</v>
          </cell>
          <cell r="I423">
            <v>225</v>
          </cell>
          <cell r="J423" t="str">
            <v>2 pièces</v>
          </cell>
          <cell r="K423" t="str">
            <v>22</v>
          </cell>
          <cell r="L423" t="str">
            <v>4</v>
          </cell>
          <cell r="M423">
            <v>47</v>
          </cell>
          <cell r="N423" t="str">
            <v>Entre et 40m² et 80m²</v>
          </cell>
          <cell r="O423" t="str">
            <v>Occupé</v>
          </cell>
          <cell r="P423" t="str">
            <v>AUGIS - CEDOT JULIEN ET CAROLINE</v>
          </cell>
          <cell r="Q423">
            <v>43609</v>
          </cell>
          <cell r="R423">
            <v>43609</v>
          </cell>
          <cell r="S423">
            <v>45800</v>
          </cell>
          <cell r="T423" t="str">
            <v xml:space="preserve"> </v>
          </cell>
          <cell r="U423" t="str">
            <v>HABITATION Loi 89</v>
          </cell>
          <cell r="V423"/>
          <cell r="W423"/>
          <cell r="X423"/>
          <cell r="Y423">
            <v>15634.56</v>
          </cell>
          <cell r="Z423">
            <v>332.65021276595746</v>
          </cell>
          <cell r="AA423" t="str">
            <v>n/a</v>
          </cell>
          <cell r="AB423"/>
          <cell r="AC423" t="str">
            <v/>
          </cell>
          <cell r="AD423"/>
          <cell r="AE423" t="str">
            <v>Oui</v>
          </cell>
          <cell r="AF423" t="str">
            <v>Oui</v>
          </cell>
          <cell r="AG423" t="str">
            <v>Oui</v>
          </cell>
          <cell r="AH423">
            <v>44939</v>
          </cell>
          <cell r="AI423" t="str">
            <v>D</v>
          </cell>
          <cell r="AJ423">
            <v>204</v>
          </cell>
          <cell r="AK423" t="str">
            <v>D</v>
          </cell>
          <cell r="AL423">
            <v>34</v>
          </cell>
          <cell r="AM423" t="str">
            <v>D</v>
          </cell>
          <cell r="AN423" t="str">
            <v/>
          </cell>
          <cell r="AO423" t="str">
            <v>SAPHE</v>
          </cell>
          <cell r="AP423" t="str">
            <v>NF / SAPHE / Energie D = 204 ; CO2 D = 34</v>
          </cell>
        </row>
        <row r="424">
          <cell r="C424" t="str">
            <v>1017226</v>
          </cell>
          <cell r="D424">
            <v>1017</v>
          </cell>
          <cell r="E424" t="str">
            <v>18/26 BOULEVARD DE GRENELLE</v>
          </cell>
          <cell r="F424" t="str">
            <v>75015</v>
          </cell>
          <cell r="G424" t="str">
            <v>PARIS</v>
          </cell>
          <cell r="H424" t="str">
            <v>Entre 1948 et 1988</v>
          </cell>
          <cell r="I424">
            <v>226</v>
          </cell>
          <cell r="J424" t="str">
            <v>2 pièces</v>
          </cell>
          <cell r="K424" t="str">
            <v>22</v>
          </cell>
          <cell r="L424" t="str">
            <v>4</v>
          </cell>
          <cell r="M424">
            <v>47</v>
          </cell>
          <cell r="N424" t="str">
            <v>Entre et 40m² et 80m²</v>
          </cell>
          <cell r="O424" t="str">
            <v>Occupé</v>
          </cell>
          <cell r="P424" t="str">
            <v>OUNJEMA Mehdi &amp; BENNANI Malak</v>
          </cell>
          <cell r="Q424">
            <v>45331</v>
          </cell>
          <cell r="R424">
            <v>45331</v>
          </cell>
          <cell r="S424">
            <v>47522</v>
          </cell>
          <cell r="T424" t="str">
            <v xml:space="preserve"> </v>
          </cell>
          <cell r="U424" t="str">
            <v>HABITATION Loi 89</v>
          </cell>
          <cell r="V424"/>
          <cell r="W424"/>
          <cell r="X424"/>
          <cell r="Y424">
            <v>14604</v>
          </cell>
          <cell r="Z424">
            <v>310.72340425531917</v>
          </cell>
          <cell r="AA424" t="str">
            <v>n/a</v>
          </cell>
          <cell r="AB424"/>
          <cell r="AC424" t="str">
            <v/>
          </cell>
          <cell r="AD424"/>
          <cell r="AE424" t="str">
            <v>Oui</v>
          </cell>
          <cell r="AF424" t="str">
            <v>Oui</v>
          </cell>
          <cell r="AG424" t="str">
            <v>Oui</v>
          </cell>
          <cell r="AH424">
            <v>44935</v>
          </cell>
          <cell r="AI424" t="str">
            <v>D</v>
          </cell>
          <cell r="AJ424">
            <v>213</v>
          </cell>
          <cell r="AK424" t="str">
            <v>D</v>
          </cell>
          <cell r="AL424">
            <v>36</v>
          </cell>
          <cell r="AM424" t="str">
            <v>D</v>
          </cell>
          <cell r="AN424" t="str">
            <v/>
          </cell>
          <cell r="AO424" t="str">
            <v>SAPHE</v>
          </cell>
          <cell r="AP424" t="str">
            <v>NF / SAPHE / Energie D = 213 ; CO2 D = 36</v>
          </cell>
        </row>
        <row r="425">
          <cell r="C425" t="str">
            <v>1017227</v>
          </cell>
          <cell r="D425">
            <v>1017</v>
          </cell>
          <cell r="E425" t="str">
            <v>18/26 BOULEVARD DE GRENELLE</v>
          </cell>
          <cell r="F425" t="str">
            <v>75015</v>
          </cell>
          <cell r="G425" t="str">
            <v>PARIS</v>
          </cell>
          <cell r="H425" t="str">
            <v>Entre 1948 et 1988</v>
          </cell>
          <cell r="I425">
            <v>227</v>
          </cell>
          <cell r="J425" t="str">
            <v>3 pièces</v>
          </cell>
          <cell r="K425" t="str">
            <v>22</v>
          </cell>
          <cell r="L425" t="str">
            <v>4</v>
          </cell>
          <cell r="M425">
            <v>89</v>
          </cell>
          <cell r="N425" t="str">
            <v>Supérieur à plus de 80m²</v>
          </cell>
          <cell r="O425" t="str">
            <v>Occupé</v>
          </cell>
          <cell r="P425" t="str">
            <v>COMPAGNIE Saint-Gobain</v>
          </cell>
          <cell r="Q425">
            <v>45250</v>
          </cell>
          <cell r="R425">
            <v>45250</v>
          </cell>
          <cell r="S425">
            <v>46345</v>
          </cell>
          <cell r="T425" t="str">
            <v xml:space="preserve"> </v>
          </cell>
          <cell r="U425" t="str">
            <v>BAIL CODE CIVIL / IL</v>
          </cell>
          <cell r="V425"/>
          <cell r="W425"/>
          <cell r="X425"/>
          <cell r="Y425">
            <v>28056</v>
          </cell>
          <cell r="Z425">
            <v>315.23595505617976</v>
          </cell>
          <cell r="AA425" t="str">
            <v>n/a</v>
          </cell>
          <cell r="AB425"/>
          <cell r="AC425" t="str">
            <v/>
          </cell>
          <cell r="AD425"/>
          <cell r="AE425" t="str">
            <v>Oui</v>
          </cell>
          <cell r="AF425" t="str">
            <v>Oui</v>
          </cell>
          <cell r="AG425" t="str">
            <v>Oui</v>
          </cell>
          <cell r="AH425">
            <v>44966</v>
          </cell>
          <cell r="AI425" t="str">
            <v>C</v>
          </cell>
          <cell r="AJ425">
            <v>165</v>
          </cell>
          <cell r="AK425" t="str">
            <v>C</v>
          </cell>
          <cell r="AL425">
            <v>28</v>
          </cell>
          <cell r="AM425" t="str">
            <v>C</v>
          </cell>
          <cell r="AN425" t="str">
            <v/>
          </cell>
          <cell r="AO425" t="str">
            <v>SAPHE</v>
          </cell>
          <cell r="AP425" t="str">
            <v>NF / SAPHE / Energie C = 165 ; CO2 C = 28</v>
          </cell>
        </row>
        <row r="426">
          <cell r="C426" t="str">
            <v>1017228</v>
          </cell>
          <cell r="D426">
            <v>1017</v>
          </cell>
          <cell r="E426" t="str">
            <v>18/26 BOULEVARD DE GRENELLE</v>
          </cell>
          <cell r="F426" t="str">
            <v>75015</v>
          </cell>
          <cell r="G426" t="str">
            <v>PARIS</v>
          </cell>
          <cell r="H426" t="str">
            <v>Entre 1948 et 1988</v>
          </cell>
          <cell r="I426">
            <v>228</v>
          </cell>
          <cell r="J426" t="str">
            <v>1 pièce</v>
          </cell>
          <cell r="K426" t="str">
            <v>22</v>
          </cell>
          <cell r="L426" t="str">
            <v>4</v>
          </cell>
          <cell r="M426">
            <v>37</v>
          </cell>
          <cell r="N426" t="str">
            <v>Inférieur à 40m²</v>
          </cell>
          <cell r="O426" t="str">
            <v>Occupé</v>
          </cell>
          <cell r="P426" t="str">
            <v>SEIF ELDINE Mariam</v>
          </cell>
          <cell r="Q426">
            <v>45355</v>
          </cell>
          <cell r="R426">
            <v>45355</v>
          </cell>
          <cell r="S426">
            <v>47545</v>
          </cell>
          <cell r="T426" t="str">
            <v xml:space="preserve"> </v>
          </cell>
          <cell r="U426" t="str">
            <v>HABITATION Loi 89</v>
          </cell>
          <cell r="V426"/>
          <cell r="W426"/>
          <cell r="X426"/>
          <cell r="Y426">
            <v>12840</v>
          </cell>
          <cell r="Z426">
            <v>347.02702702702703</v>
          </cell>
          <cell r="AA426" t="str">
            <v>n/a</v>
          </cell>
          <cell r="AB426"/>
          <cell r="AC426" t="str">
            <v/>
          </cell>
          <cell r="AD426"/>
          <cell r="AE426" t="str">
            <v>Oui</v>
          </cell>
          <cell r="AF426" t="str">
            <v>Oui</v>
          </cell>
          <cell r="AG426" t="str">
            <v>Oui</v>
          </cell>
          <cell r="AH426">
            <v>44932</v>
          </cell>
          <cell r="AI426" t="str">
            <v>D</v>
          </cell>
          <cell r="AJ426">
            <v>179</v>
          </cell>
          <cell r="AK426" t="str">
            <v>D</v>
          </cell>
          <cell r="AL426">
            <v>30</v>
          </cell>
          <cell r="AM426" t="str">
            <v>D</v>
          </cell>
          <cell r="AN426" t="str">
            <v/>
          </cell>
          <cell r="AO426" t="str">
            <v>SAPHE</v>
          </cell>
          <cell r="AP426" t="str">
            <v>NF / SAPHE / Energie D = 179 ; CO2 D = 30</v>
          </cell>
        </row>
        <row r="427">
          <cell r="C427" t="str">
            <v>1017229</v>
          </cell>
          <cell r="D427">
            <v>1017</v>
          </cell>
          <cell r="E427" t="str">
            <v>18/26 BOULEVARD DE GRENELLE</v>
          </cell>
          <cell r="F427" t="str">
            <v>75015</v>
          </cell>
          <cell r="G427" t="str">
            <v>PARIS</v>
          </cell>
          <cell r="H427" t="str">
            <v>Entre 1948 et 1988</v>
          </cell>
          <cell r="I427">
            <v>229</v>
          </cell>
          <cell r="J427" t="str">
            <v>1 pièce</v>
          </cell>
          <cell r="K427" t="str">
            <v>22</v>
          </cell>
          <cell r="L427" t="str">
            <v>5</v>
          </cell>
          <cell r="M427">
            <v>37</v>
          </cell>
          <cell r="N427" t="str">
            <v>Inférieur à 40m²</v>
          </cell>
          <cell r="O427" t="str">
            <v>Occupé</v>
          </cell>
          <cell r="P427" t="str">
            <v>AOUZAL Othmane</v>
          </cell>
          <cell r="Q427">
            <v>44068</v>
          </cell>
          <cell r="R427">
            <v>44068</v>
          </cell>
          <cell r="S427">
            <v>46258</v>
          </cell>
          <cell r="T427" t="str">
            <v xml:space="preserve"> </v>
          </cell>
          <cell r="U427" t="str">
            <v>HABITATION Loi 89</v>
          </cell>
          <cell r="V427"/>
          <cell r="W427"/>
          <cell r="X427"/>
          <cell r="Y427">
            <v>12331.32</v>
          </cell>
          <cell r="Z427">
            <v>333.27891891891892</v>
          </cell>
          <cell r="AA427" t="str">
            <v>n/a</v>
          </cell>
          <cell r="AB427"/>
          <cell r="AC427" t="str">
            <v/>
          </cell>
          <cell r="AD427"/>
          <cell r="AE427" t="str">
            <v>Oui</v>
          </cell>
          <cell r="AF427" t="str">
            <v>Oui</v>
          </cell>
          <cell r="AG427" t="str">
            <v>Oui</v>
          </cell>
          <cell r="AH427">
            <v>44952</v>
          </cell>
          <cell r="AI427" t="str">
            <v>D</v>
          </cell>
          <cell r="AJ427">
            <v>201</v>
          </cell>
          <cell r="AK427" t="str">
            <v>D</v>
          </cell>
          <cell r="AL427">
            <v>33</v>
          </cell>
          <cell r="AM427" t="str">
            <v>D</v>
          </cell>
          <cell r="AN427" t="str">
            <v/>
          </cell>
          <cell r="AO427" t="str">
            <v>SAPHE</v>
          </cell>
          <cell r="AP427" t="str">
            <v>NF / SAPHE / Energie D = 201 ; CO2 D = 33</v>
          </cell>
        </row>
        <row r="428">
          <cell r="C428" t="str">
            <v>1017230</v>
          </cell>
          <cell r="D428">
            <v>1017</v>
          </cell>
          <cell r="E428" t="str">
            <v>18/26 BOULEVARD DE GRENELLE</v>
          </cell>
          <cell r="F428" t="str">
            <v>75015</v>
          </cell>
          <cell r="G428" t="str">
            <v>PARIS</v>
          </cell>
          <cell r="H428" t="str">
            <v>Entre 1948 et 1988</v>
          </cell>
          <cell r="I428">
            <v>230</v>
          </cell>
          <cell r="J428" t="str">
            <v>3 pièces</v>
          </cell>
          <cell r="K428" t="str">
            <v>22</v>
          </cell>
          <cell r="L428" t="str">
            <v>5</v>
          </cell>
          <cell r="M428">
            <v>88</v>
          </cell>
          <cell r="N428" t="str">
            <v>Supérieur à plus de 80m²</v>
          </cell>
          <cell r="O428" t="str">
            <v>Occupé</v>
          </cell>
          <cell r="P428" t="str">
            <v>ROUZAUD Guillaume &amp; SARRIA PERCHIN Yune</v>
          </cell>
          <cell r="Q428">
            <v>45008</v>
          </cell>
          <cell r="R428">
            <v>45008</v>
          </cell>
          <cell r="S428">
            <v>47199</v>
          </cell>
          <cell r="T428" t="str">
            <v xml:space="preserve"> </v>
          </cell>
          <cell r="U428" t="str">
            <v>HABITATION Loi 89</v>
          </cell>
          <cell r="V428"/>
          <cell r="W428"/>
          <cell r="X428"/>
          <cell r="Y428">
            <v>25870.080000000002</v>
          </cell>
          <cell r="Z428">
            <v>293.97818181818184</v>
          </cell>
          <cell r="AA428" t="str">
            <v>n/a</v>
          </cell>
          <cell r="AB428"/>
          <cell r="AC428" t="str">
            <v/>
          </cell>
          <cell r="AD428"/>
          <cell r="AE428" t="str">
            <v>Oui</v>
          </cell>
          <cell r="AF428" t="str">
            <v>Oui</v>
          </cell>
          <cell r="AG428" t="str">
            <v>Oui</v>
          </cell>
          <cell r="AH428">
            <v>44837</v>
          </cell>
          <cell r="AI428" t="str">
            <v>C</v>
          </cell>
          <cell r="AJ428">
            <v>138</v>
          </cell>
          <cell r="AK428" t="str">
            <v>C</v>
          </cell>
          <cell r="AL428">
            <v>23</v>
          </cell>
          <cell r="AM428" t="str">
            <v>C</v>
          </cell>
          <cell r="AN428" t="str">
            <v/>
          </cell>
          <cell r="AO428" t="str">
            <v>SAPHE</v>
          </cell>
          <cell r="AP428" t="str">
            <v>NF / SAPHE / Energie C = 138 ; CO2 C = 23</v>
          </cell>
        </row>
        <row r="429">
          <cell r="C429" t="str">
            <v>1017231</v>
          </cell>
          <cell r="D429">
            <v>1017</v>
          </cell>
          <cell r="E429" t="str">
            <v>18/26 BOULEVARD DE GRENELLE</v>
          </cell>
          <cell r="F429" t="str">
            <v>75015</v>
          </cell>
          <cell r="G429" t="str">
            <v>PARIS</v>
          </cell>
          <cell r="H429" t="str">
            <v>Entre 1948 et 1988</v>
          </cell>
          <cell r="I429">
            <v>231</v>
          </cell>
          <cell r="J429" t="str">
            <v>2 pièces</v>
          </cell>
          <cell r="K429" t="str">
            <v>22</v>
          </cell>
          <cell r="L429" t="str">
            <v>5</v>
          </cell>
          <cell r="M429">
            <v>47</v>
          </cell>
          <cell r="N429" t="str">
            <v>Entre et 40m² et 80m²</v>
          </cell>
          <cell r="O429" t="str">
            <v>Occupé</v>
          </cell>
          <cell r="P429" t="str">
            <v>VALERY Christian</v>
          </cell>
          <cell r="Q429">
            <v>28307</v>
          </cell>
          <cell r="R429">
            <v>43647</v>
          </cell>
          <cell r="S429">
            <v>45838</v>
          </cell>
          <cell r="T429" t="str">
            <v xml:space="preserve"> </v>
          </cell>
          <cell r="U429" t="str">
            <v>HABITATION Loi 89</v>
          </cell>
          <cell r="V429"/>
          <cell r="W429"/>
          <cell r="X429"/>
          <cell r="Y429">
            <v>12340.08</v>
          </cell>
          <cell r="Z429">
            <v>262.55489361702126</v>
          </cell>
          <cell r="AA429" t="str">
            <v>n/a</v>
          </cell>
          <cell r="AB429"/>
          <cell r="AC429" t="str">
            <v/>
          </cell>
          <cell r="AD429"/>
          <cell r="AE429" t="str">
            <v>Oui</v>
          </cell>
          <cell r="AF429" t="str">
            <v>Oui</v>
          </cell>
          <cell r="AG429" t="str">
            <v>Oui</v>
          </cell>
          <cell r="AH429">
            <v>44945</v>
          </cell>
          <cell r="AI429" t="str">
            <v>D</v>
          </cell>
          <cell r="AJ429">
            <v>191</v>
          </cell>
          <cell r="AK429" t="str">
            <v>D</v>
          </cell>
          <cell r="AL429">
            <v>32</v>
          </cell>
          <cell r="AM429" t="str">
            <v>D</v>
          </cell>
          <cell r="AN429" t="str">
            <v/>
          </cell>
          <cell r="AO429" t="str">
            <v>SAPHE</v>
          </cell>
          <cell r="AP429" t="str">
            <v>NF / SAPHE / Energie D = 191 ; CO2 D = 32</v>
          </cell>
        </row>
        <row r="430">
          <cell r="C430" t="str">
            <v>1017232</v>
          </cell>
          <cell r="D430">
            <v>1017</v>
          </cell>
          <cell r="E430" t="str">
            <v>18/26 BOULEVARD DE GRENELLE</v>
          </cell>
          <cell r="F430" t="str">
            <v>75015</v>
          </cell>
          <cell r="G430" t="str">
            <v>PARIS</v>
          </cell>
          <cell r="H430" t="str">
            <v>Entre 1948 et 1988</v>
          </cell>
          <cell r="I430">
            <v>232</v>
          </cell>
          <cell r="J430" t="str">
            <v>2 pièces</v>
          </cell>
          <cell r="K430" t="str">
            <v>22</v>
          </cell>
          <cell r="L430" t="str">
            <v>5</v>
          </cell>
          <cell r="M430">
            <v>47</v>
          </cell>
          <cell r="N430" t="str">
            <v>Entre et 40m² et 80m²</v>
          </cell>
          <cell r="O430" t="str">
            <v>Occupé</v>
          </cell>
          <cell r="P430" t="str">
            <v>SALDANA Grégoire</v>
          </cell>
          <cell r="Q430">
            <v>45117</v>
          </cell>
          <cell r="R430">
            <v>45117</v>
          </cell>
          <cell r="S430">
            <v>47308</v>
          </cell>
          <cell r="T430" t="str">
            <v xml:space="preserve"> </v>
          </cell>
          <cell r="U430" t="str">
            <v>HABITATION Loi 89</v>
          </cell>
          <cell r="V430"/>
          <cell r="W430"/>
          <cell r="X430"/>
          <cell r="Y430">
            <v>12720</v>
          </cell>
          <cell r="Z430">
            <v>270.63829787234044</v>
          </cell>
          <cell r="AA430" t="str">
            <v>n/a</v>
          </cell>
          <cell r="AB430"/>
          <cell r="AC430" t="str">
            <v/>
          </cell>
          <cell r="AD430"/>
          <cell r="AE430" t="str">
            <v>Oui</v>
          </cell>
          <cell r="AF430" t="str">
            <v>Oui</v>
          </cell>
          <cell r="AG430" t="str">
            <v>Oui</v>
          </cell>
          <cell r="AH430">
            <v>44936</v>
          </cell>
          <cell r="AI430" t="str">
            <v>D</v>
          </cell>
          <cell r="AJ430">
            <v>196</v>
          </cell>
          <cell r="AK430" t="str">
            <v>D</v>
          </cell>
          <cell r="AL430">
            <v>33</v>
          </cell>
          <cell r="AM430" t="str">
            <v>D</v>
          </cell>
          <cell r="AN430" t="str">
            <v/>
          </cell>
          <cell r="AO430" t="str">
            <v>SAPHE</v>
          </cell>
          <cell r="AP430" t="str">
            <v>NF / SAPHE / Energie D = 196 ; CO2 D = 33</v>
          </cell>
        </row>
        <row r="431">
          <cell r="C431" t="str">
            <v>1017233</v>
          </cell>
          <cell r="D431">
            <v>1017</v>
          </cell>
          <cell r="E431" t="str">
            <v>18/26 BOULEVARD DE GRENELLE</v>
          </cell>
          <cell r="F431" t="str">
            <v>75015</v>
          </cell>
          <cell r="G431" t="str">
            <v>PARIS</v>
          </cell>
          <cell r="H431" t="str">
            <v>Entre 1948 et 1988</v>
          </cell>
          <cell r="I431">
            <v>233</v>
          </cell>
          <cell r="J431" t="str">
            <v>3 pièces</v>
          </cell>
          <cell r="K431" t="str">
            <v>22</v>
          </cell>
          <cell r="L431" t="str">
            <v>5</v>
          </cell>
          <cell r="M431">
            <v>89</v>
          </cell>
          <cell r="N431" t="str">
            <v>Supérieur à plus de 80m²</v>
          </cell>
          <cell r="O431" t="str">
            <v>Disponible</v>
          </cell>
          <cell r="P431" t="str">
            <v/>
          </cell>
          <cell r="Q431" t="str">
            <v xml:space="preserve"> </v>
          </cell>
          <cell r="R431" t="str">
            <v xml:space="preserve"> </v>
          </cell>
          <cell r="S431" t="str">
            <v xml:space="preserve"> </v>
          </cell>
          <cell r="T431" t="str">
            <v xml:space="preserve"> </v>
          </cell>
          <cell r="U431" t="str">
            <v xml:space="preserve"> </v>
          </cell>
          <cell r="V431"/>
          <cell r="W431"/>
          <cell r="X431"/>
          <cell r="Y431">
            <v>28622.400000000001</v>
          </cell>
          <cell r="Z431">
            <v>321.60000000000002</v>
          </cell>
          <cell r="AA431" t="str">
            <v>n/a</v>
          </cell>
          <cell r="AB431"/>
          <cell r="AC431" t="str">
            <v/>
          </cell>
          <cell r="AD431"/>
          <cell r="AE431" t="str">
            <v>Oui</v>
          </cell>
          <cell r="AF431" t="str">
            <v>Oui</v>
          </cell>
          <cell r="AG431" t="str">
            <v>Oui</v>
          </cell>
          <cell r="AH431">
            <v>44971</v>
          </cell>
          <cell r="AI431" t="str">
            <v>C</v>
          </cell>
          <cell r="AJ431">
            <v>166</v>
          </cell>
          <cell r="AK431" t="str">
            <v>C</v>
          </cell>
          <cell r="AL431">
            <v>28</v>
          </cell>
          <cell r="AM431" t="str">
            <v>C</v>
          </cell>
          <cell r="AN431" t="str">
            <v/>
          </cell>
          <cell r="AO431" t="str">
            <v>SAPHE</v>
          </cell>
          <cell r="AP431" t="str">
            <v>NF / SAPHE / Energie C = 166 ; CO2 C = 28</v>
          </cell>
        </row>
        <row r="432">
          <cell r="C432" t="str">
            <v>1017234</v>
          </cell>
          <cell r="D432">
            <v>1017</v>
          </cell>
          <cell r="E432" t="str">
            <v>18/26 BOULEVARD DE GRENELLE</v>
          </cell>
          <cell r="F432" t="str">
            <v>75015</v>
          </cell>
          <cell r="G432" t="str">
            <v>PARIS</v>
          </cell>
          <cell r="H432" t="str">
            <v>Entre 1948 et 1988</v>
          </cell>
          <cell r="I432">
            <v>234</v>
          </cell>
          <cell r="J432" t="str">
            <v>1 pièce</v>
          </cell>
          <cell r="K432" t="str">
            <v>22</v>
          </cell>
          <cell r="L432" t="str">
            <v>5</v>
          </cell>
          <cell r="M432">
            <v>37</v>
          </cell>
          <cell r="N432" t="str">
            <v>Inférieur à 40m²</v>
          </cell>
          <cell r="O432" t="str">
            <v>Occupé</v>
          </cell>
          <cell r="P432" t="str">
            <v>BISKRI Raniha</v>
          </cell>
          <cell r="Q432">
            <v>38412</v>
          </cell>
          <cell r="R432">
            <v>44986</v>
          </cell>
          <cell r="S432">
            <v>47177</v>
          </cell>
          <cell r="T432" t="str">
            <v xml:space="preserve"> </v>
          </cell>
          <cell r="U432" t="str">
            <v>HABITATION Loi 89</v>
          </cell>
          <cell r="V432"/>
          <cell r="W432"/>
          <cell r="X432"/>
          <cell r="Y432">
            <v>9851.64</v>
          </cell>
          <cell r="Z432">
            <v>266.26054054054055</v>
          </cell>
          <cell r="AA432" t="str">
            <v>n/a</v>
          </cell>
          <cell r="AB432"/>
          <cell r="AC432" t="str">
            <v/>
          </cell>
          <cell r="AD432"/>
          <cell r="AE432" t="str">
            <v>Oui</v>
          </cell>
          <cell r="AF432" t="str">
            <v>Oui</v>
          </cell>
          <cell r="AG432" t="str">
            <v>Oui</v>
          </cell>
          <cell r="AH432">
            <v>44949</v>
          </cell>
          <cell r="AI432" t="str">
            <v>D</v>
          </cell>
          <cell r="AJ432">
            <v>222</v>
          </cell>
          <cell r="AK432" t="str">
            <v>D</v>
          </cell>
          <cell r="AL432">
            <v>37</v>
          </cell>
          <cell r="AM432" t="str">
            <v>D</v>
          </cell>
          <cell r="AN432" t="str">
            <v/>
          </cell>
          <cell r="AO432" t="str">
            <v>SAPHE</v>
          </cell>
          <cell r="AP432" t="str">
            <v>NF / SAPHE / Energie D = 222 ; CO2 D = 37</v>
          </cell>
        </row>
        <row r="433">
          <cell r="C433" t="str">
            <v>1017235</v>
          </cell>
          <cell r="D433">
            <v>1017</v>
          </cell>
          <cell r="E433" t="str">
            <v>18/26 BOULEVARD DE GRENELLE</v>
          </cell>
          <cell r="F433" t="str">
            <v>75015</v>
          </cell>
          <cell r="G433" t="str">
            <v>PARIS</v>
          </cell>
          <cell r="H433" t="str">
            <v>Entre 1948 et 1988</v>
          </cell>
          <cell r="I433">
            <v>235</v>
          </cell>
          <cell r="J433" t="str">
            <v>1 pièce</v>
          </cell>
          <cell r="K433" t="str">
            <v>22</v>
          </cell>
          <cell r="L433" t="str">
            <v>6</v>
          </cell>
          <cell r="M433">
            <v>37</v>
          </cell>
          <cell r="N433" t="str">
            <v>Inférieur à 40m²</v>
          </cell>
          <cell r="O433" t="str">
            <v>Occupé</v>
          </cell>
          <cell r="P433" t="str">
            <v>BOUAFI Lamia</v>
          </cell>
          <cell r="Q433">
            <v>45092</v>
          </cell>
          <cell r="R433">
            <v>45092</v>
          </cell>
          <cell r="S433">
            <v>47283</v>
          </cell>
          <cell r="T433" t="str">
            <v xml:space="preserve"> </v>
          </cell>
          <cell r="U433" t="str">
            <v>HABITATION Loi 89</v>
          </cell>
          <cell r="V433"/>
          <cell r="W433"/>
          <cell r="X433"/>
          <cell r="Y433">
            <v>12012</v>
          </cell>
          <cell r="Z433">
            <v>324.64864864864865</v>
          </cell>
          <cell r="AA433" t="str">
            <v>n/a</v>
          </cell>
          <cell r="AB433"/>
          <cell r="AC433" t="str">
            <v/>
          </cell>
          <cell r="AD433"/>
          <cell r="AE433" t="str">
            <v>Oui</v>
          </cell>
          <cell r="AF433" t="str">
            <v>Oui</v>
          </cell>
          <cell r="AG433" t="str">
            <v>Oui</v>
          </cell>
          <cell r="AH433">
            <v>44938</v>
          </cell>
          <cell r="AI433" t="str">
            <v>D</v>
          </cell>
          <cell r="AJ433">
            <v>244</v>
          </cell>
          <cell r="AK433" t="str">
            <v>D</v>
          </cell>
          <cell r="AL433">
            <v>41</v>
          </cell>
          <cell r="AM433" t="str">
            <v>D</v>
          </cell>
          <cell r="AN433" t="str">
            <v/>
          </cell>
          <cell r="AO433" t="str">
            <v>SAPHE</v>
          </cell>
          <cell r="AP433" t="str">
            <v>NF / SAPHE / Energie D = 244 ; CO2 D = 41</v>
          </cell>
        </row>
        <row r="434">
          <cell r="C434" t="str">
            <v>1017236</v>
          </cell>
          <cell r="D434">
            <v>1017</v>
          </cell>
          <cell r="E434" t="str">
            <v>18/26 BOULEVARD DE GRENELLE</v>
          </cell>
          <cell r="F434" t="str">
            <v>75015</v>
          </cell>
          <cell r="G434" t="str">
            <v>PARIS</v>
          </cell>
          <cell r="H434" t="str">
            <v>Entre 1948 et 1988</v>
          </cell>
          <cell r="I434">
            <v>236</v>
          </cell>
          <cell r="J434" t="str">
            <v>3 pièces</v>
          </cell>
          <cell r="K434" t="str">
            <v>22</v>
          </cell>
          <cell r="L434" t="str">
            <v>6</v>
          </cell>
          <cell r="M434">
            <v>88</v>
          </cell>
          <cell r="N434" t="str">
            <v>Supérieur à plus de 80m²</v>
          </cell>
          <cell r="O434" t="str">
            <v>Occupé</v>
          </cell>
          <cell r="P434" t="str">
            <v>ROBLIN Nicolas &amp; Lorya</v>
          </cell>
          <cell r="Q434">
            <v>44302</v>
          </cell>
          <cell r="R434">
            <v>44302</v>
          </cell>
          <cell r="S434">
            <v>46492</v>
          </cell>
          <cell r="T434" t="str">
            <v xml:space="preserve"> </v>
          </cell>
          <cell r="U434" t="str">
            <v>HABITATION Loi 89</v>
          </cell>
          <cell r="V434"/>
          <cell r="W434"/>
          <cell r="X434"/>
          <cell r="Y434">
            <v>26553</v>
          </cell>
          <cell r="Z434">
            <v>301.73863636363637</v>
          </cell>
          <cell r="AA434" t="str">
            <v>n/a</v>
          </cell>
          <cell r="AB434"/>
          <cell r="AC434" t="str">
            <v/>
          </cell>
          <cell r="AD434"/>
          <cell r="AE434" t="str">
            <v>Oui</v>
          </cell>
          <cell r="AF434" t="str">
            <v>Oui</v>
          </cell>
          <cell r="AG434" t="str">
            <v>Oui</v>
          </cell>
          <cell r="AH434">
            <v>44956</v>
          </cell>
          <cell r="AI434" t="str">
            <v>D</v>
          </cell>
          <cell r="AJ434">
            <v>174</v>
          </cell>
          <cell r="AK434" t="str">
            <v>D</v>
          </cell>
          <cell r="AL434">
            <v>30</v>
          </cell>
          <cell r="AM434" t="str">
            <v>D</v>
          </cell>
          <cell r="AN434" t="str">
            <v/>
          </cell>
          <cell r="AO434" t="str">
            <v>SAPHE</v>
          </cell>
          <cell r="AP434" t="str">
            <v>NF / SAPHE / Energie D = 174 ; CO2 D = 30</v>
          </cell>
        </row>
        <row r="435">
          <cell r="C435" t="str">
            <v>1017237</v>
          </cell>
          <cell r="D435">
            <v>1017</v>
          </cell>
          <cell r="E435" t="str">
            <v>18/26 BOULEVARD DE GRENELLE</v>
          </cell>
          <cell r="F435" t="str">
            <v>75015</v>
          </cell>
          <cell r="G435" t="str">
            <v>PARIS</v>
          </cell>
          <cell r="H435" t="str">
            <v>Entre 1948 et 1988</v>
          </cell>
          <cell r="I435">
            <v>237</v>
          </cell>
          <cell r="J435" t="str">
            <v>2 pièces</v>
          </cell>
          <cell r="K435" t="str">
            <v>22</v>
          </cell>
          <cell r="L435" t="str">
            <v>6</v>
          </cell>
          <cell r="M435">
            <v>47</v>
          </cell>
          <cell r="N435" t="str">
            <v>Entre et 40m² et 80m²</v>
          </cell>
          <cell r="O435" t="str">
            <v>Occupé</v>
          </cell>
          <cell r="P435" t="str">
            <v>OELHOFFEN Valérie</v>
          </cell>
          <cell r="Q435">
            <v>45177</v>
          </cell>
          <cell r="R435">
            <v>45177</v>
          </cell>
          <cell r="S435">
            <v>47368</v>
          </cell>
          <cell r="T435" t="str">
            <v xml:space="preserve"> </v>
          </cell>
          <cell r="U435" t="str">
            <v>HABITATION Loi 89</v>
          </cell>
          <cell r="V435"/>
          <cell r="W435"/>
          <cell r="X435"/>
          <cell r="Y435">
            <v>15348</v>
          </cell>
          <cell r="Z435">
            <v>326.55319148936172</v>
          </cell>
          <cell r="AA435" t="str">
            <v>n/a</v>
          </cell>
          <cell r="AB435"/>
          <cell r="AC435" t="str">
            <v/>
          </cell>
          <cell r="AD435"/>
          <cell r="AE435" t="str">
            <v>Oui</v>
          </cell>
          <cell r="AF435" t="str">
            <v>Oui</v>
          </cell>
          <cell r="AG435" t="str">
            <v>Oui</v>
          </cell>
          <cell r="AH435">
            <v>44943</v>
          </cell>
          <cell r="AI435" t="str">
            <v>D</v>
          </cell>
          <cell r="AJ435">
            <v>196</v>
          </cell>
          <cell r="AK435" t="str">
            <v>D</v>
          </cell>
          <cell r="AL435">
            <v>33</v>
          </cell>
          <cell r="AM435" t="str">
            <v>D</v>
          </cell>
          <cell r="AN435" t="str">
            <v/>
          </cell>
          <cell r="AO435" t="str">
            <v>SAPHE</v>
          </cell>
          <cell r="AP435" t="str">
            <v>NF / SAPHE / Energie D = 196 ; CO2 D = 33</v>
          </cell>
        </row>
        <row r="436">
          <cell r="C436" t="str">
            <v>1017238</v>
          </cell>
          <cell r="D436">
            <v>1017</v>
          </cell>
          <cell r="E436" t="str">
            <v>18/26 BOULEVARD DE GRENELLE</v>
          </cell>
          <cell r="F436" t="str">
            <v>75015</v>
          </cell>
          <cell r="G436" t="str">
            <v>PARIS</v>
          </cell>
          <cell r="H436" t="str">
            <v>Entre 1948 et 1988</v>
          </cell>
          <cell r="I436">
            <v>238</v>
          </cell>
          <cell r="J436" t="str">
            <v>2 pièces</v>
          </cell>
          <cell r="K436" t="str">
            <v>22</v>
          </cell>
          <cell r="L436" t="str">
            <v>6</v>
          </cell>
          <cell r="M436">
            <v>47</v>
          </cell>
          <cell r="N436" t="str">
            <v>Entre et 40m² et 80m²</v>
          </cell>
          <cell r="O436" t="str">
            <v>Occupé</v>
          </cell>
          <cell r="P436" t="str">
            <v>MOTAS Constantin</v>
          </cell>
          <cell r="Q436">
            <v>33744</v>
          </cell>
          <cell r="R436">
            <v>44713</v>
          </cell>
          <cell r="S436">
            <v>46904</v>
          </cell>
          <cell r="T436" t="str">
            <v xml:space="preserve"> </v>
          </cell>
          <cell r="U436" t="str">
            <v>HABITATION Loi 89</v>
          </cell>
          <cell r="V436"/>
          <cell r="W436"/>
          <cell r="X436"/>
          <cell r="Y436">
            <v>11491.32</v>
          </cell>
          <cell r="Z436">
            <v>244.49617021276595</v>
          </cell>
          <cell r="AA436" t="str">
            <v>n/a</v>
          </cell>
          <cell r="AB436"/>
          <cell r="AC436" t="str">
            <v/>
          </cell>
          <cell r="AD436"/>
          <cell r="AE436" t="str">
            <v>Oui</v>
          </cell>
          <cell r="AF436" t="str">
            <v>Oui</v>
          </cell>
          <cell r="AG436" t="str">
            <v>Oui</v>
          </cell>
          <cell r="AH436">
            <v>44943</v>
          </cell>
          <cell r="AI436" t="str">
            <v>D</v>
          </cell>
          <cell r="AJ436">
            <v>196</v>
          </cell>
          <cell r="AK436" t="str">
            <v>D</v>
          </cell>
          <cell r="AL436">
            <v>33</v>
          </cell>
          <cell r="AM436" t="str">
            <v>D</v>
          </cell>
          <cell r="AN436" t="str">
            <v/>
          </cell>
          <cell r="AO436" t="str">
            <v>SAPHE</v>
          </cell>
          <cell r="AP436" t="str">
            <v>NF / SAPHE / Energie D = 196 ; CO2 D = 33</v>
          </cell>
        </row>
        <row r="437">
          <cell r="C437" t="str">
            <v>1017239</v>
          </cell>
          <cell r="D437">
            <v>1017</v>
          </cell>
          <cell r="E437" t="str">
            <v>18/26 BOULEVARD DE GRENELLE</v>
          </cell>
          <cell r="F437" t="str">
            <v>75015</v>
          </cell>
          <cell r="G437" t="str">
            <v>PARIS</v>
          </cell>
          <cell r="H437" t="str">
            <v>Entre 1948 et 1988</v>
          </cell>
          <cell r="I437">
            <v>239</v>
          </cell>
          <cell r="J437" t="str">
            <v>3 pièces</v>
          </cell>
          <cell r="K437" t="str">
            <v>22</v>
          </cell>
          <cell r="L437" t="str">
            <v>6</v>
          </cell>
          <cell r="M437">
            <v>89</v>
          </cell>
          <cell r="N437" t="str">
            <v>Supérieur à plus de 80m²</v>
          </cell>
          <cell r="O437" t="str">
            <v>Occupé</v>
          </cell>
          <cell r="P437" t="str">
            <v>SERVICES TECHNIQUES SCHLUMBERGER</v>
          </cell>
          <cell r="Q437">
            <v>45257</v>
          </cell>
          <cell r="R437">
            <v>45257</v>
          </cell>
          <cell r="S437">
            <v>46352</v>
          </cell>
          <cell r="T437" t="str">
            <v xml:space="preserve"> </v>
          </cell>
          <cell r="U437" t="str">
            <v>BAIL CODE CIVIL / IL</v>
          </cell>
          <cell r="V437"/>
          <cell r="W437"/>
          <cell r="X437"/>
          <cell r="Y437">
            <v>26052</v>
          </cell>
          <cell r="Z437">
            <v>292.71910112359552</v>
          </cell>
          <cell r="AA437" t="str">
            <v>n/a</v>
          </cell>
          <cell r="AB437"/>
          <cell r="AC437" t="str">
            <v/>
          </cell>
          <cell r="AD437"/>
          <cell r="AE437" t="str">
            <v>Oui</v>
          </cell>
          <cell r="AF437" t="str">
            <v>Oui</v>
          </cell>
          <cell r="AG437" t="str">
            <v>Oui</v>
          </cell>
          <cell r="AH437">
            <v>44945</v>
          </cell>
          <cell r="AI437" t="str">
            <v>C</v>
          </cell>
          <cell r="AJ437">
            <v>164</v>
          </cell>
          <cell r="AK437" t="str">
            <v>C</v>
          </cell>
          <cell r="AL437">
            <v>28</v>
          </cell>
          <cell r="AM437" t="str">
            <v>C</v>
          </cell>
          <cell r="AN437" t="str">
            <v/>
          </cell>
          <cell r="AO437" t="str">
            <v>SAPHE</v>
          </cell>
          <cell r="AP437" t="str">
            <v>NF / SAPHE / Energie C = 164 ; CO2 C = 28</v>
          </cell>
        </row>
        <row r="438">
          <cell r="C438" t="str">
            <v>1017240</v>
          </cell>
          <cell r="D438">
            <v>1017</v>
          </cell>
          <cell r="E438" t="str">
            <v>18/26 BOULEVARD DE GRENELLE</v>
          </cell>
          <cell r="F438" t="str">
            <v>75015</v>
          </cell>
          <cell r="G438" t="str">
            <v>PARIS</v>
          </cell>
          <cell r="H438" t="str">
            <v>Entre 1948 et 1988</v>
          </cell>
          <cell r="I438">
            <v>240</v>
          </cell>
          <cell r="J438" t="str">
            <v>1 pièce</v>
          </cell>
          <cell r="K438" t="str">
            <v>22</v>
          </cell>
          <cell r="L438" t="str">
            <v>6</v>
          </cell>
          <cell r="M438">
            <v>37</v>
          </cell>
          <cell r="N438" t="str">
            <v>Inférieur à 40m²</v>
          </cell>
          <cell r="O438" t="str">
            <v>Occupé</v>
          </cell>
          <cell r="P438" t="str">
            <v>*HATET Grégory DEBBAH Steven</v>
          </cell>
          <cell r="Q438">
            <v>41033</v>
          </cell>
          <cell r="R438">
            <v>43224</v>
          </cell>
          <cell r="S438">
            <v>45415</v>
          </cell>
          <cell r="T438" t="str">
            <v xml:space="preserve"> </v>
          </cell>
          <cell r="U438" t="str">
            <v>HABITATION Loi 89</v>
          </cell>
          <cell r="V438"/>
          <cell r="W438"/>
          <cell r="X438"/>
          <cell r="Y438">
            <v>11972.04</v>
          </cell>
          <cell r="Z438">
            <v>323.56864864864866</v>
          </cell>
          <cell r="AA438" t="str">
            <v>n/a</v>
          </cell>
          <cell r="AB438"/>
          <cell r="AC438" t="str">
            <v/>
          </cell>
          <cell r="AD438"/>
          <cell r="AE438" t="str">
            <v>Oui</v>
          </cell>
          <cell r="AF438" t="str">
            <v>Oui</v>
          </cell>
          <cell r="AG438" t="str">
            <v>Oui</v>
          </cell>
          <cell r="AH438">
            <v>44965</v>
          </cell>
          <cell r="AI438" t="str">
            <v>D</v>
          </cell>
          <cell r="AJ438">
            <v>216</v>
          </cell>
          <cell r="AK438" t="str">
            <v>D</v>
          </cell>
          <cell r="AL438">
            <v>36</v>
          </cell>
          <cell r="AM438" t="str">
            <v>D</v>
          </cell>
          <cell r="AN438" t="str">
            <v/>
          </cell>
          <cell r="AO438" t="str">
            <v>SAPHE</v>
          </cell>
          <cell r="AP438" t="str">
            <v>NF / SAPHE / Energie D = 216 ; CO2 D = 36</v>
          </cell>
        </row>
        <row r="439">
          <cell r="C439" t="str">
            <v>1017241</v>
          </cell>
          <cell r="D439">
            <v>1017</v>
          </cell>
          <cell r="E439" t="str">
            <v>18/26 BOULEVARD DE GRENELLE</v>
          </cell>
          <cell r="F439" t="str">
            <v>75015</v>
          </cell>
          <cell r="G439" t="str">
            <v>PARIS</v>
          </cell>
          <cell r="H439" t="str">
            <v>Entre 1948 et 1988</v>
          </cell>
          <cell r="I439">
            <v>241</v>
          </cell>
          <cell r="J439" t="str">
            <v>3 pièces</v>
          </cell>
          <cell r="K439" t="str">
            <v>20</v>
          </cell>
          <cell r="L439" t="str">
            <v>RC</v>
          </cell>
          <cell r="M439">
            <v>77</v>
          </cell>
          <cell r="N439" t="str">
            <v>Entre et 40m² et 80m²</v>
          </cell>
          <cell r="O439" t="str">
            <v>Occupé</v>
          </cell>
          <cell r="P439" t="str">
            <v>ANDRE-FOUET-RAMIEN Renata</v>
          </cell>
          <cell r="Q439">
            <v>24791</v>
          </cell>
          <cell r="R439">
            <v>43647</v>
          </cell>
          <cell r="S439">
            <v>45838</v>
          </cell>
          <cell r="T439" t="str">
            <v xml:space="preserve"> </v>
          </cell>
          <cell r="U439" t="str">
            <v>HABITATION Loi 89</v>
          </cell>
          <cell r="V439"/>
          <cell r="W439"/>
          <cell r="X439"/>
          <cell r="Y439">
            <v>10189.68</v>
          </cell>
          <cell r="Z439">
            <v>132.33350649350649</v>
          </cell>
          <cell r="AA439" t="str">
            <v>n/a</v>
          </cell>
          <cell r="AB439"/>
          <cell r="AC439" t="str">
            <v/>
          </cell>
          <cell r="AD439"/>
          <cell r="AE439" t="str">
            <v>Oui</v>
          </cell>
          <cell r="AF439" t="str">
            <v>Oui</v>
          </cell>
          <cell r="AG439" t="str">
            <v>Oui</v>
          </cell>
          <cell r="AH439">
            <v>44966</v>
          </cell>
          <cell r="AI439" t="str">
            <v>D</v>
          </cell>
          <cell r="AJ439">
            <v>199</v>
          </cell>
          <cell r="AK439" t="str">
            <v>D</v>
          </cell>
          <cell r="AL439">
            <v>34</v>
          </cell>
          <cell r="AM439" t="str">
            <v>D</v>
          </cell>
          <cell r="AN439" t="str">
            <v/>
          </cell>
          <cell r="AO439" t="str">
            <v>SAPHE</v>
          </cell>
          <cell r="AP439" t="str">
            <v>NF / SAPHE / Energie D = 199 ; CO2 D = 34</v>
          </cell>
        </row>
        <row r="440">
          <cell r="C440" t="str">
            <v>1017242</v>
          </cell>
          <cell r="D440">
            <v>1017</v>
          </cell>
          <cell r="E440" t="str">
            <v>18/26 BOULEVARD DE GRENELLE</v>
          </cell>
          <cell r="F440" t="str">
            <v>75015</v>
          </cell>
          <cell r="G440" t="str">
            <v>PARIS</v>
          </cell>
          <cell r="H440" t="str">
            <v>Entre 1948 et 1988</v>
          </cell>
          <cell r="I440">
            <v>242</v>
          </cell>
          <cell r="J440" t="str">
            <v>1 pièce</v>
          </cell>
          <cell r="K440" t="str">
            <v>20</v>
          </cell>
          <cell r="L440" t="str">
            <v>RC</v>
          </cell>
          <cell r="M440">
            <v>34</v>
          </cell>
          <cell r="N440" t="str">
            <v>Inférieur à 40m²</v>
          </cell>
          <cell r="O440" t="str">
            <v>Occupé</v>
          </cell>
          <cell r="P440" t="str">
            <v>BERKANI NAJYA</v>
          </cell>
          <cell r="Q440">
            <v>43259</v>
          </cell>
          <cell r="R440">
            <v>43259</v>
          </cell>
          <cell r="S440">
            <v>45450</v>
          </cell>
          <cell r="T440" t="str">
            <v xml:space="preserve"> </v>
          </cell>
          <cell r="U440" t="str">
            <v>HABITATION Loi 89</v>
          </cell>
          <cell r="V440"/>
          <cell r="W440"/>
          <cell r="X440"/>
          <cell r="Y440">
            <v>9629.0399999999991</v>
          </cell>
          <cell r="Z440">
            <v>283.20705882352939</v>
          </cell>
          <cell r="AA440" t="str">
            <v>n/a</v>
          </cell>
          <cell r="AB440"/>
          <cell r="AC440" t="str">
            <v/>
          </cell>
          <cell r="AD440"/>
          <cell r="AE440" t="str">
            <v>Oui</v>
          </cell>
          <cell r="AF440" t="str">
            <v>Oui</v>
          </cell>
          <cell r="AG440" t="str">
            <v>Oui</v>
          </cell>
          <cell r="AH440">
            <v>44950</v>
          </cell>
          <cell r="AI440" t="str">
            <v>D</v>
          </cell>
          <cell r="AJ440">
            <v>180</v>
          </cell>
          <cell r="AK440" t="str">
            <v>D</v>
          </cell>
          <cell r="AL440">
            <v>30</v>
          </cell>
          <cell r="AM440" t="str">
            <v>D</v>
          </cell>
          <cell r="AN440" t="str">
            <v/>
          </cell>
          <cell r="AO440" t="str">
            <v>SAPHE</v>
          </cell>
          <cell r="AP440" t="str">
            <v>NF / SAPHE / Energie D = 180 ; CO2 D = 30</v>
          </cell>
        </row>
        <row r="441">
          <cell r="C441" t="str">
            <v>1017243</v>
          </cell>
          <cell r="D441">
            <v>1017</v>
          </cell>
          <cell r="E441" t="str">
            <v>18/26 BOULEVARD DE GRENELLE</v>
          </cell>
          <cell r="F441" t="str">
            <v>75015</v>
          </cell>
          <cell r="G441" t="str">
            <v>PARIS</v>
          </cell>
          <cell r="H441" t="str">
            <v>Entre 1948 et 1988</v>
          </cell>
          <cell r="I441">
            <v>243</v>
          </cell>
          <cell r="J441" t="str">
            <v>1 pièce</v>
          </cell>
          <cell r="K441" t="str">
            <v>20</v>
          </cell>
          <cell r="L441" t="str">
            <v>RC</v>
          </cell>
          <cell r="M441">
            <v>26</v>
          </cell>
          <cell r="N441" t="str">
            <v>Inférieur à 40m²</v>
          </cell>
          <cell r="O441" t="str">
            <v>Occupé</v>
          </cell>
          <cell r="P441" t="str">
            <v>TIACOH AMAURY</v>
          </cell>
          <cell r="Q441">
            <v>43595</v>
          </cell>
          <cell r="R441">
            <v>43595</v>
          </cell>
          <cell r="S441">
            <v>45786</v>
          </cell>
          <cell r="T441" t="str">
            <v xml:space="preserve"> </v>
          </cell>
          <cell r="U441" t="str">
            <v>HABITATION Loi 89</v>
          </cell>
          <cell r="V441"/>
          <cell r="W441"/>
          <cell r="X441"/>
          <cell r="Y441">
            <v>9274.56</v>
          </cell>
          <cell r="Z441">
            <v>356.71384615384613</v>
          </cell>
          <cell r="AA441" t="str">
            <v>n/a</v>
          </cell>
          <cell r="AB441"/>
          <cell r="AC441" t="str">
            <v/>
          </cell>
          <cell r="AD441"/>
          <cell r="AE441" t="str">
            <v>Vierge</v>
          </cell>
          <cell r="AF441"/>
          <cell r="AG441"/>
          <cell r="AH441">
            <v>43440</v>
          </cell>
          <cell r="AI441"/>
          <cell r="AJ441"/>
          <cell r="AK441"/>
          <cell r="AL441"/>
          <cell r="AM441"/>
          <cell r="AN441" t="str">
            <v/>
          </cell>
          <cell r="AO441" t="str">
            <v>EXPEDIAG</v>
          </cell>
          <cell r="AP441" t="str">
            <v>PAS DE DPE</v>
          </cell>
        </row>
        <row r="442">
          <cell r="C442" t="str">
            <v>1017244</v>
          </cell>
          <cell r="D442">
            <v>1017</v>
          </cell>
          <cell r="E442" t="str">
            <v>18/26 BOULEVARD DE GRENELLE</v>
          </cell>
          <cell r="F442" t="str">
            <v>75015</v>
          </cell>
          <cell r="G442" t="str">
            <v>PARIS</v>
          </cell>
          <cell r="H442" t="str">
            <v>Entre 1948 et 1988</v>
          </cell>
          <cell r="I442">
            <v>244</v>
          </cell>
          <cell r="J442" t="str">
            <v>3 pièces</v>
          </cell>
          <cell r="K442" t="str">
            <v>20</v>
          </cell>
          <cell r="L442" t="str">
            <v>RC</v>
          </cell>
          <cell r="M442">
            <v>64</v>
          </cell>
          <cell r="N442" t="str">
            <v>Entre et 40m² et 80m²</v>
          </cell>
          <cell r="O442" t="str">
            <v>Occupé</v>
          </cell>
          <cell r="P442" t="str">
            <v>TARRAZI Carla</v>
          </cell>
          <cell r="Q442">
            <v>45309</v>
          </cell>
          <cell r="R442">
            <v>45309</v>
          </cell>
          <cell r="S442">
            <v>47500</v>
          </cell>
          <cell r="T442" t="str">
            <v xml:space="preserve"> </v>
          </cell>
          <cell r="U442" t="str">
            <v>HABITATION Loi 89</v>
          </cell>
          <cell r="V442"/>
          <cell r="W442"/>
          <cell r="X442"/>
          <cell r="Y442">
            <v>20064</v>
          </cell>
          <cell r="Z442">
            <v>313.5</v>
          </cell>
          <cell r="AA442" t="str">
            <v>n/a</v>
          </cell>
          <cell r="AB442"/>
          <cell r="AC442" t="str">
            <v/>
          </cell>
          <cell r="AD442"/>
          <cell r="AE442" t="str">
            <v>Oui</v>
          </cell>
          <cell r="AF442" t="str">
            <v>Oui</v>
          </cell>
          <cell r="AG442" t="str">
            <v>Oui</v>
          </cell>
          <cell r="AH442">
            <v>44939</v>
          </cell>
          <cell r="AI442" t="str">
            <v>D</v>
          </cell>
          <cell r="AJ442">
            <v>194</v>
          </cell>
          <cell r="AK442" t="str">
            <v>D</v>
          </cell>
          <cell r="AL442">
            <v>33</v>
          </cell>
          <cell r="AM442" t="str">
            <v>D</v>
          </cell>
          <cell r="AN442" t="str">
            <v/>
          </cell>
          <cell r="AO442" t="str">
            <v>SAPHE</v>
          </cell>
          <cell r="AP442" t="str">
            <v>NF / SAPHE / Energie D = 194 ; CO2 D = 33</v>
          </cell>
        </row>
        <row r="443">
          <cell r="C443" t="str">
            <v>1017245</v>
          </cell>
          <cell r="D443">
            <v>1017</v>
          </cell>
          <cell r="E443" t="str">
            <v>18/26 BOULEVARD DE GRENELLE</v>
          </cell>
          <cell r="F443" t="str">
            <v>75015</v>
          </cell>
          <cell r="G443" t="str">
            <v>PARIS</v>
          </cell>
          <cell r="H443" t="str">
            <v>Entre 1948 et 1988</v>
          </cell>
          <cell r="I443">
            <v>245</v>
          </cell>
          <cell r="J443" t="str">
            <v>2 pièces</v>
          </cell>
          <cell r="K443" t="str">
            <v>20</v>
          </cell>
          <cell r="L443" t="str">
            <v>RC</v>
          </cell>
          <cell r="M443">
            <v>44</v>
          </cell>
          <cell r="N443" t="str">
            <v>Entre et 40m² et 80m²</v>
          </cell>
          <cell r="O443" t="str">
            <v>Occupé</v>
          </cell>
          <cell r="P443" t="str">
            <v>THERRODE Pierre &amp; SMITH julia</v>
          </cell>
          <cell r="Q443">
            <v>44729</v>
          </cell>
          <cell r="R443">
            <v>44729</v>
          </cell>
          <cell r="S443">
            <v>46920</v>
          </cell>
          <cell r="T443" t="str">
            <v xml:space="preserve"> </v>
          </cell>
          <cell r="U443" t="str">
            <v>HABITATION Loi 89</v>
          </cell>
          <cell r="V443"/>
          <cell r="W443"/>
          <cell r="X443"/>
          <cell r="Y443">
            <v>13661.28</v>
          </cell>
          <cell r="Z443">
            <v>310.48363636363638</v>
          </cell>
          <cell r="AA443" t="str">
            <v>n/a</v>
          </cell>
          <cell r="AB443"/>
          <cell r="AC443" t="str">
            <v/>
          </cell>
          <cell r="AD443"/>
          <cell r="AE443" t="str">
            <v>Oui</v>
          </cell>
          <cell r="AF443" t="str">
            <v>Oui</v>
          </cell>
          <cell r="AG443" t="str">
            <v>Oui</v>
          </cell>
          <cell r="AH443">
            <v>44518</v>
          </cell>
          <cell r="AI443" t="str">
            <v>D</v>
          </cell>
          <cell r="AJ443">
            <v>197</v>
          </cell>
          <cell r="AK443" t="str">
            <v>D</v>
          </cell>
          <cell r="AL443">
            <v>30</v>
          </cell>
          <cell r="AM443" t="str">
            <v>D</v>
          </cell>
          <cell r="AN443" t="str">
            <v/>
          </cell>
          <cell r="AO443" t="str">
            <v>DEFIM</v>
          </cell>
          <cell r="AP443" t="str">
            <v>NF / DEFIM / Energie D = 197 ; CO2 D = 30</v>
          </cell>
        </row>
        <row r="444">
          <cell r="C444" t="str">
            <v>1017246</v>
          </cell>
          <cell r="D444">
            <v>1017</v>
          </cell>
          <cell r="E444" t="str">
            <v>18/26 BOULEVARD DE GRENELLE</v>
          </cell>
          <cell r="F444" t="str">
            <v>75015</v>
          </cell>
          <cell r="G444" t="str">
            <v>PARIS</v>
          </cell>
          <cell r="H444" t="str">
            <v>Entre 1948 et 1988</v>
          </cell>
          <cell r="I444">
            <v>246</v>
          </cell>
          <cell r="J444" t="str">
            <v>3 pièces</v>
          </cell>
          <cell r="K444" t="str">
            <v>20</v>
          </cell>
          <cell r="L444" t="str">
            <v>RC</v>
          </cell>
          <cell r="M444">
            <v>85</v>
          </cell>
          <cell r="N444" t="str">
            <v>Supérieur à plus de 80m²</v>
          </cell>
          <cell r="O444" t="str">
            <v>Occupé</v>
          </cell>
          <cell r="P444" t="str">
            <v>CARTON Charline</v>
          </cell>
          <cell r="Q444">
            <v>45030</v>
          </cell>
          <cell r="R444">
            <v>45030</v>
          </cell>
          <cell r="S444">
            <v>47221</v>
          </cell>
          <cell r="T444" t="str">
            <v xml:space="preserve"> </v>
          </cell>
          <cell r="U444" t="str">
            <v>HABITATION Loi 89</v>
          </cell>
          <cell r="V444"/>
          <cell r="W444"/>
          <cell r="X444"/>
          <cell r="Y444">
            <v>24342.48</v>
          </cell>
          <cell r="Z444">
            <v>286.38211764705881</v>
          </cell>
          <cell r="AA444" t="str">
            <v>n/a</v>
          </cell>
          <cell r="AB444"/>
          <cell r="AC444" t="str">
            <v/>
          </cell>
          <cell r="AD444"/>
          <cell r="AE444" t="str">
            <v>Oui</v>
          </cell>
          <cell r="AF444" t="str">
            <v>Oui</v>
          </cell>
          <cell r="AG444" t="str">
            <v>Oui</v>
          </cell>
          <cell r="AH444">
            <v>44715</v>
          </cell>
          <cell r="AI444" t="str">
            <v>D</v>
          </cell>
          <cell r="AJ444">
            <v>229</v>
          </cell>
          <cell r="AK444" t="str">
            <v>D</v>
          </cell>
          <cell r="AL444">
            <v>34</v>
          </cell>
          <cell r="AM444" t="str">
            <v>D</v>
          </cell>
          <cell r="AN444" t="str">
            <v/>
          </cell>
          <cell r="AO444" t="str">
            <v>DEFIM</v>
          </cell>
          <cell r="AP444" t="str">
            <v>NF / DEFIM / Energie D = 229 ; CO2 D = 34</v>
          </cell>
        </row>
        <row r="445">
          <cell r="C445" t="str">
            <v>1017247</v>
          </cell>
          <cell r="D445">
            <v>1017</v>
          </cell>
          <cell r="E445" t="str">
            <v>18/26 BOULEVARD DE GRENELLE</v>
          </cell>
          <cell r="F445" t="str">
            <v>75015</v>
          </cell>
          <cell r="G445" t="str">
            <v>PARIS</v>
          </cell>
          <cell r="H445" t="str">
            <v>Entre 1948 et 1988</v>
          </cell>
          <cell r="I445">
            <v>247</v>
          </cell>
          <cell r="J445" t="str">
            <v>4 pièces</v>
          </cell>
          <cell r="K445" t="str">
            <v>20</v>
          </cell>
          <cell r="L445" t="str">
            <v>1</v>
          </cell>
          <cell r="M445">
            <v>107</v>
          </cell>
          <cell r="N445" t="str">
            <v>Supérieur à plus de 80m²</v>
          </cell>
          <cell r="O445" t="str">
            <v>Occupé</v>
          </cell>
          <cell r="P445" t="str">
            <v>BAGNOULS Philippe BAGNOULS Sophie</v>
          </cell>
          <cell r="Q445">
            <v>40695</v>
          </cell>
          <cell r="R445">
            <v>45078</v>
          </cell>
          <cell r="S445">
            <v>47269</v>
          </cell>
          <cell r="T445" t="str">
            <v xml:space="preserve"> </v>
          </cell>
          <cell r="U445" t="str">
            <v>HABITATION Loi 89</v>
          </cell>
          <cell r="V445"/>
          <cell r="W445"/>
          <cell r="X445"/>
          <cell r="Y445">
            <v>28252.32</v>
          </cell>
          <cell r="Z445">
            <v>264.0403738317757</v>
          </cell>
          <cell r="AA445" t="str">
            <v>n/a</v>
          </cell>
          <cell r="AB445"/>
          <cell r="AC445" t="str">
            <v/>
          </cell>
          <cell r="AD445"/>
          <cell r="AE445" t="str">
            <v>Oui</v>
          </cell>
          <cell r="AF445"/>
          <cell r="AG445" t="str">
            <v>Non</v>
          </cell>
          <cell r="AH445">
            <v>39322</v>
          </cell>
          <cell r="AI445" t="str">
            <v>E</v>
          </cell>
          <cell r="AJ445">
            <v>268</v>
          </cell>
          <cell r="AK445" t="str">
            <v>F</v>
          </cell>
          <cell r="AL445">
            <v>71</v>
          </cell>
          <cell r="AM445" t="str">
            <v>F</v>
          </cell>
          <cell r="AN445" t="str">
            <v>01/01/2028</v>
          </cell>
          <cell r="AO445" t="str">
            <v>ARCALIA</v>
          </cell>
          <cell r="AP445" t="str">
            <v>AF / ARCALIA / Energie E = 268 ; CO2 F = 71</v>
          </cell>
        </row>
        <row r="446">
          <cell r="C446" t="str">
            <v>1017248</v>
          </cell>
          <cell r="D446">
            <v>1017</v>
          </cell>
          <cell r="E446" t="str">
            <v>18/26 BOULEVARD DE GRENELLE</v>
          </cell>
          <cell r="F446" t="str">
            <v>75015</v>
          </cell>
          <cell r="G446" t="str">
            <v>PARIS</v>
          </cell>
          <cell r="H446" t="str">
            <v>Entre 1948 et 1988</v>
          </cell>
          <cell r="I446">
            <v>248</v>
          </cell>
          <cell r="J446" t="str">
            <v>3 pièces</v>
          </cell>
          <cell r="K446" t="str">
            <v>20</v>
          </cell>
          <cell r="L446" t="str">
            <v>1</v>
          </cell>
          <cell r="M446">
            <v>77</v>
          </cell>
          <cell r="N446" t="str">
            <v>Entre et 40m² et 80m²</v>
          </cell>
          <cell r="O446" t="str">
            <v>Occupé</v>
          </cell>
          <cell r="P446" t="str">
            <v>DOUCET Evelyne</v>
          </cell>
          <cell r="Q446">
            <v>31260</v>
          </cell>
          <cell r="R446">
            <v>44409</v>
          </cell>
          <cell r="S446">
            <v>46599</v>
          </cell>
          <cell r="T446" t="str">
            <v xml:space="preserve"> </v>
          </cell>
          <cell r="U446" t="str">
            <v>HABITATION Loi 89</v>
          </cell>
          <cell r="V446"/>
          <cell r="W446"/>
          <cell r="X446"/>
          <cell r="Y446">
            <v>12725.16</v>
          </cell>
          <cell r="Z446">
            <v>165.26181818181817</v>
          </cell>
          <cell r="AA446" t="str">
            <v>n/a</v>
          </cell>
          <cell r="AB446"/>
          <cell r="AC446" t="str">
            <v/>
          </cell>
          <cell r="AD446"/>
          <cell r="AE446" t="str">
            <v>Non</v>
          </cell>
          <cell r="AF446"/>
          <cell r="AG446"/>
          <cell r="AH446"/>
          <cell r="AI446"/>
          <cell r="AJ446"/>
          <cell r="AK446"/>
          <cell r="AL446"/>
          <cell r="AM446"/>
          <cell r="AN446" t="str">
            <v/>
          </cell>
          <cell r="AO446"/>
          <cell r="AP446" t="str">
            <v>PAS DE DPE</v>
          </cell>
        </row>
        <row r="447">
          <cell r="C447" t="str">
            <v>1017249</v>
          </cell>
          <cell r="D447">
            <v>1017</v>
          </cell>
          <cell r="E447" t="str">
            <v>18/26 BOULEVARD DE GRENELLE</v>
          </cell>
          <cell r="F447" t="str">
            <v>75015</v>
          </cell>
          <cell r="G447" t="str">
            <v>PARIS</v>
          </cell>
          <cell r="H447" t="str">
            <v>Entre 1948 et 1988</v>
          </cell>
          <cell r="I447">
            <v>249</v>
          </cell>
          <cell r="J447" t="str">
            <v>1 pièce</v>
          </cell>
          <cell r="K447" t="str">
            <v>20</v>
          </cell>
          <cell r="L447" t="str">
            <v>1</v>
          </cell>
          <cell r="M447">
            <v>34</v>
          </cell>
          <cell r="N447" t="str">
            <v>Inférieur à 40m²</v>
          </cell>
          <cell r="O447" t="str">
            <v>Occupé</v>
          </cell>
          <cell r="P447" t="str">
            <v>JACQUEMOT Yvonne</v>
          </cell>
          <cell r="Q447">
            <v>34759</v>
          </cell>
          <cell r="R447">
            <v>43525</v>
          </cell>
          <cell r="S447">
            <v>45716</v>
          </cell>
          <cell r="T447" t="str">
            <v xml:space="preserve"> </v>
          </cell>
          <cell r="U447" t="str">
            <v>HABITATION Loi 89</v>
          </cell>
          <cell r="V447"/>
          <cell r="W447"/>
          <cell r="X447"/>
          <cell r="Y447">
            <v>9975.84</v>
          </cell>
          <cell r="Z447">
            <v>293.40705882352944</v>
          </cell>
          <cell r="AA447" t="str">
            <v>n/a</v>
          </cell>
          <cell r="AB447"/>
          <cell r="AC447" t="str">
            <v/>
          </cell>
          <cell r="AD447"/>
          <cell r="AE447" t="str">
            <v>Oui</v>
          </cell>
          <cell r="AF447" t="str">
            <v>Oui</v>
          </cell>
          <cell r="AG447" t="str">
            <v>Oui</v>
          </cell>
          <cell r="AH447">
            <v>44950</v>
          </cell>
          <cell r="AI447" t="str">
            <v>C</v>
          </cell>
          <cell r="AJ447">
            <v>156</v>
          </cell>
          <cell r="AK447" t="str">
            <v>C</v>
          </cell>
          <cell r="AL447">
            <v>25</v>
          </cell>
          <cell r="AM447" t="str">
            <v>C</v>
          </cell>
          <cell r="AN447" t="str">
            <v/>
          </cell>
          <cell r="AO447" t="str">
            <v>SAPHE</v>
          </cell>
          <cell r="AP447" t="str">
            <v>NF / SAPHE / Energie C = 156 ; CO2 C = 25</v>
          </cell>
        </row>
        <row r="448">
          <cell r="C448" t="str">
            <v>1017250</v>
          </cell>
          <cell r="D448">
            <v>1017</v>
          </cell>
          <cell r="E448" t="str">
            <v>18/26 BOULEVARD DE GRENELLE</v>
          </cell>
          <cell r="F448" t="str">
            <v>75015</v>
          </cell>
          <cell r="G448" t="str">
            <v>PARIS</v>
          </cell>
          <cell r="H448" t="str">
            <v>Entre 1948 et 1988</v>
          </cell>
          <cell r="I448">
            <v>250</v>
          </cell>
          <cell r="J448" t="str">
            <v>1 pièce</v>
          </cell>
          <cell r="K448" t="str">
            <v>20</v>
          </cell>
          <cell r="L448" t="str">
            <v>1</v>
          </cell>
          <cell r="M448">
            <v>26</v>
          </cell>
          <cell r="N448" t="str">
            <v>Inférieur à 40m²</v>
          </cell>
          <cell r="O448" t="str">
            <v>Occupé</v>
          </cell>
          <cell r="P448" t="str">
            <v>SBAI LEILA</v>
          </cell>
          <cell r="Q448">
            <v>42760</v>
          </cell>
          <cell r="R448">
            <v>44951</v>
          </cell>
          <cell r="S448">
            <v>47142</v>
          </cell>
          <cell r="T448" t="str">
            <v xml:space="preserve"> </v>
          </cell>
          <cell r="U448" t="str">
            <v>HABITATION Loi 89</v>
          </cell>
          <cell r="V448"/>
          <cell r="W448"/>
          <cell r="X448"/>
          <cell r="Y448">
            <v>9255.9600000000009</v>
          </cell>
          <cell r="Z448">
            <v>355.99846153846158</v>
          </cell>
          <cell r="AA448" t="str">
            <v>n/a</v>
          </cell>
          <cell r="AB448"/>
          <cell r="AC448" t="str">
            <v/>
          </cell>
          <cell r="AD448"/>
          <cell r="AE448" t="str">
            <v>Oui</v>
          </cell>
          <cell r="AF448"/>
          <cell r="AG448" t="str">
            <v>Non</v>
          </cell>
          <cell r="AH448">
            <v>40728</v>
          </cell>
          <cell r="AI448" t="str">
            <v>D</v>
          </cell>
          <cell r="AJ448">
            <v>180</v>
          </cell>
          <cell r="AK448" t="str">
            <v>D</v>
          </cell>
          <cell r="AL448">
            <v>35</v>
          </cell>
          <cell r="AM448" t="str">
            <v>D</v>
          </cell>
          <cell r="AN448" t="str">
            <v/>
          </cell>
          <cell r="AO448" t="str">
            <v>ARCALIA</v>
          </cell>
          <cell r="AP448" t="str">
            <v>AF / ARCALIA / Energie D = 180 ; CO2 D = 35</v>
          </cell>
        </row>
        <row r="449">
          <cell r="C449" t="str">
            <v>1017251</v>
          </cell>
          <cell r="D449">
            <v>1017</v>
          </cell>
          <cell r="E449" t="str">
            <v>18/26 BOULEVARD DE GRENELLE</v>
          </cell>
          <cell r="F449" t="str">
            <v>75015</v>
          </cell>
          <cell r="G449" t="str">
            <v>PARIS</v>
          </cell>
          <cell r="H449" t="str">
            <v>Entre 1948 et 1988</v>
          </cell>
          <cell r="I449">
            <v>251</v>
          </cell>
          <cell r="J449" t="str">
            <v>3 pièces</v>
          </cell>
          <cell r="K449" t="str">
            <v>20</v>
          </cell>
          <cell r="L449" t="str">
            <v>1</v>
          </cell>
          <cell r="M449">
            <v>64</v>
          </cell>
          <cell r="N449" t="str">
            <v>Entre et 40m² et 80m²</v>
          </cell>
          <cell r="O449" t="str">
            <v>Occupé</v>
          </cell>
          <cell r="P449" t="str">
            <v>CUNOW Yves JOUSSELLIN Fabienne</v>
          </cell>
          <cell r="Q449">
            <v>44354</v>
          </cell>
          <cell r="R449">
            <v>44354</v>
          </cell>
          <cell r="S449">
            <v>46544</v>
          </cell>
          <cell r="T449" t="str">
            <v xml:space="preserve"> </v>
          </cell>
          <cell r="U449" t="str">
            <v>HABITATION Loi 89</v>
          </cell>
          <cell r="V449"/>
          <cell r="W449"/>
          <cell r="X449"/>
          <cell r="Y449">
            <v>20303.88</v>
          </cell>
          <cell r="Z449">
            <v>317.24812500000002</v>
          </cell>
          <cell r="AA449" t="str">
            <v>n/a</v>
          </cell>
          <cell r="AB449"/>
          <cell r="AC449" t="str">
            <v/>
          </cell>
          <cell r="AD449"/>
          <cell r="AE449" t="str">
            <v>Oui</v>
          </cell>
          <cell r="AF449" t="str">
            <v>Oui</v>
          </cell>
          <cell r="AG449" t="str">
            <v>Oui</v>
          </cell>
          <cell r="AH449">
            <v>44981</v>
          </cell>
          <cell r="AI449" t="str">
            <v>D</v>
          </cell>
          <cell r="AJ449">
            <v>187</v>
          </cell>
          <cell r="AK449" t="str">
            <v>D</v>
          </cell>
          <cell r="AL449">
            <v>32</v>
          </cell>
          <cell r="AM449" t="str">
            <v>D</v>
          </cell>
          <cell r="AN449" t="str">
            <v/>
          </cell>
          <cell r="AO449" t="str">
            <v>SAPHE</v>
          </cell>
          <cell r="AP449" t="str">
            <v>NF / SAPHE / Energie D = 187 ; CO2 D = 32</v>
          </cell>
        </row>
        <row r="450">
          <cell r="C450" t="str">
            <v>1017252</v>
          </cell>
          <cell r="D450">
            <v>1017</v>
          </cell>
          <cell r="E450" t="str">
            <v>18/26 BOULEVARD DE GRENELLE</v>
          </cell>
          <cell r="F450" t="str">
            <v>75015</v>
          </cell>
          <cell r="G450" t="str">
            <v>PARIS</v>
          </cell>
          <cell r="H450" t="str">
            <v>Entre 1948 et 1988</v>
          </cell>
          <cell r="I450">
            <v>252</v>
          </cell>
          <cell r="J450" t="str">
            <v>2 pièces</v>
          </cell>
          <cell r="K450" t="str">
            <v>20</v>
          </cell>
          <cell r="L450" t="str">
            <v>1</v>
          </cell>
          <cell r="M450">
            <v>44</v>
          </cell>
          <cell r="N450" t="str">
            <v>Entre et 40m² et 80m²</v>
          </cell>
          <cell r="O450" t="str">
            <v>Occupé</v>
          </cell>
          <cell r="P450" t="str">
            <v>LEPROU Raphael</v>
          </cell>
          <cell r="Q450">
            <v>44596</v>
          </cell>
          <cell r="R450">
            <v>44596</v>
          </cell>
          <cell r="S450">
            <v>46786</v>
          </cell>
          <cell r="T450" t="str">
            <v xml:space="preserve"> </v>
          </cell>
          <cell r="U450" t="str">
            <v>HABITATION Loi 89</v>
          </cell>
          <cell r="V450"/>
          <cell r="W450"/>
          <cell r="X450"/>
          <cell r="Y450">
            <v>13574.04</v>
          </cell>
          <cell r="Z450">
            <v>308.50090909090909</v>
          </cell>
          <cell r="AA450" t="str">
            <v>n/a</v>
          </cell>
          <cell r="AB450"/>
          <cell r="AC450" t="str">
            <v/>
          </cell>
          <cell r="AD450"/>
          <cell r="AE450" t="str">
            <v>Oui</v>
          </cell>
          <cell r="AF450" t="str">
            <v>Non</v>
          </cell>
          <cell r="AG450" t="str">
            <v>Oui</v>
          </cell>
          <cell r="AH450">
            <v>44509</v>
          </cell>
          <cell r="AI450" t="str">
            <v>C</v>
          </cell>
          <cell r="AJ450">
            <v>168</v>
          </cell>
          <cell r="AK450" t="str">
            <v>C</v>
          </cell>
          <cell r="AL450">
            <v>26</v>
          </cell>
          <cell r="AM450" t="str">
            <v>C</v>
          </cell>
          <cell r="AN450" t="str">
            <v/>
          </cell>
          <cell r="AO450" t="str">
            <v>DEFIM</v>
          </cell>
          <cell r="AP450" t="str">
            <v>NF / DEFIM / Energie C = 168 ; CO2 C = 26</v>
          </cell>
        </row>
        <row r="451">
          <cell r="C451" t="str">
            <v>1017253</v>
          </cell>
          <cell r="D451">
            <v>1017</v>
          </cell>
          <cell r="E451" t="str">
            <v>18/26 BOULEVARD DE GRENELLE</v>
          </cell>
          <cell r="F451" t="str">
            <v>75015</v>
          </cell>
          <cell r="G451" t="str">
            <v>PARIS</v>
          </cell>
          <cell r="H451" t="str">
            <v>Entre 1948 et 1988</v>
          </cell>
          <cell r="I451">
            <v>253</v>
          </cell>
          <cell r="J451" t="str">
            <v>4 pièces</v>
          </cell>
          <cell r="K451" t="str">
            <v>20</v>
          </cell>
          <cell r="L451" t="str">
            <v>2</v>
          </cell>
          <cell r="M451">
            <v>107</v>
          </cell>
          <cell r="N451" t="str">
            <v>Supérieur à plus de 80m²</v>
          </cell>
          <cell r="O451" t="str">
            <v>Occupé</v>
          </cell>
          <cell r="P451" t="str">
            <v>BETHBEZE Aymeric &amp; DO NGOC Tuyet-Ky</v>
          </cell>
          <cell r="Q451">
            <v>44942</v>
          </cell>
          <cell r="R451">
            <v>44942</v>
          </cell>
          <cell r="S451">
            <v>47133</v>
          </cell>
          <cell r="T451" t="str">
            <v xml:space="preserve"> </v>
          </cell>
          <cell r="U451" t="str">
            <v>HABITATION Loi 89</v>
          </cell>
          <cell r="V451"/>
          <cell r="W451"/>
          <cell r="X451"/>
          <cell r="Y451">
            <v>31420.44</v>
          </cell>
          <cell r="Z451">
            <v>293.64897196261683</v>
          </cell>
          <cell r="AA451" t="str">
            <v>n/a</v>
          </cell>
          <cell r="AB451"/>
          <cell r="AC451" t="str">
            <v/>
          </cell>
          <cell r="AD451"/>
          <cell r="AE451" t="str">
            <v>Oui</v>
          </cell>
          <cell r="AF451" t="str">
            <v>Oui</v>
          </cell>
          <cell r="AG451" t="str">
            <v>Oui</v>
          </cell>
          <cell r="AH451">
            <v>44727</v>
          </cell>
          <cell r="AI451" t="str">
            <v>C</v>
          </cell>
          <cell r="AJ451">
            <v>166</v>
          </cell>
          <cell r="AK451" t="str">
            <v>C</v>
          </cell>
          <cell r="AL451">
            <v>25</v>
          </cell>
          <cell r="AM451" t="str">
            <v>C</v>
          </cell>
          <cell r="AN451" t="str">
            <v/>
          </cell>
          <cell r="AO451" t="str">
            <v>DEFIM</v>
          </cell>
          <cell r="AP451" t="str">
            <v>NF / DEFIM / Energie C = 166 ; CO2 C = 25</v>
          </cell>
        </row>
        <row r="452">
          <cell r="C452" t="str">
            <v>1017254</v>
          </cell>
          <cell r="D452">
            <v>1017</v>
          </cell>
          <cell r="E452" t="str">
            <v>18/26 BOULEVARD DE GRENELLE</v>
          </cell>
          <cell r="F452" t="str">
            <v>75015</v>
          </cell>
          <cell r="G452" t="str">
            <v>PARIS</v>
          </cell>
          <cell r="H452" t="str">
            <v>Entre 1948 et 1988</v>
          </cell>
          <cell r="I452">
            <v>254</v>
          </cell>
          <cell r="J452" t="str">
            <v>3 pièces</v>
          </cell>
          <cell r="K452" t="str">
            <v>20</v>
          </cell>
          <cell r="L452" t="str">
            <v>2</v>
          </cell>
          <cell r="M452">
            <v>77</v>
          </cell>
          <cell r="N452" t="str">
            <v>Entre et 40m² et 80m²</v>
          </cell>
          <cell r="O452" t="str">
            <v>Occupé</v>
          </cell>
          <cell r="P452" t="str">
            <v>MICHAL Bernard</v>
          </cell>
          <cell r="Q452">
            <v>32082</v>
          </cell>
          <cell r="R452">
            <v>45231</v>
          </cell>
          <cell r="S452">
            <v>47422</v>
          </cell>
          <cell r="T452" t="str">
            <v xml:space="preserve"> </v>
          </cell>
          <cell r="U452" t="str">
            <v>HABITATION Loi 89</v>
          </cell>
          <cell r="V452"/>
          <cell r="W452"/>
          <cell r="X452"/>
          <cell r="Y452">
            <v>17979.36</v>
          </cell>
          <cell r="Z452">
            <v>233.49818181818182</v>
          </cell>
          <cell r="AA452" t="str">
            <v>n/a</v>
          </cell>
          <cell r="AB452"/>
          <cell r="AC452" t="str">
            <v/>
          </cell>
          <cell r="AD452"/>
          <cell r="AE452" t="str">
            <v>Oui</v>
          </cell>
          <cell r="AF452" t="str">
            <v>Oui</v>
          </cell>
          <cell r="AG452" t="str">
            <v>Oui</v>
          </cell>
          <cell r="AH452">
            <v>44944</v>
          </cell>
          <cell r="AI452" t="str">
            <v>C</v>
          </cell>
          <cell r="AJ452">
            <v>174</v>
          </cell>
          <cell r="AK452" t="str">
            <v>C</v>
          </cell>
          <cell r="AL452">
            <v>29</v>
          </cell>
          <cell r="AM452" t="str">
            <v>C</v>
          </cell>
          <cell r="AN452" t="str">
            <v/>
          </cell>
          <cell r="AO452" t="str">
            <v>SAPHE</v>
          </cell>
          <cell r="AP452" t="str">
            <v>NF / SAPHE / Energie C = 174 ; CO2 C = 29</v>
          </cell>
        </row>
        <row r="453">
          <cell r="C453" t="str">
            <v>1017255</v>
          </cell>
          <cell r="D453">
            <v>1017</v>
          </cell>
          <cell r="E453" t="str">
            <v>18/26 BOULEVARD DE GRENELLE</v>
          </cell>
          <cell r="F453" t="str">
            <v>75015</v>
          </cell>
          <cell r="G453" t="str">
            <v>PARIS</v>
          </cell>
          <cell r="H453" t="str">
            <v>Entre 1948 et 1988</v>
          </cell>
          <cell r="I453">
            <v>255</v>
          </cell>
          <cell r="J453" t="str">
            <v>1 pièce</v>
          </cell>
          <cell r="K453" t="str">
            <v>20</v>
          </cell>
          <cell r="L453" t="str">
            <v>2</v>
          </cell>
          <cell r="M453">
            <v>34</v>
          </cell>
          <cell r="N453" t="str">
            <v>Inférieur à 40m²</v>
          </cell>
          <cell r="O453" t="str">
            <v>Occupé</v>
          </cell>
          <cell r="P453" t="str">
            <v>BITTAR LORENE</v>
          </cell>
          <cell r="Q453">
            <v>41792</v>
          </cell>
          <cell r="R453">
            <v>43984</v>
          </cell>
          <cell r="S453">
            <v>46174</v>
          </cell>
          <cell r="T453" t="str">
            <v xml:space="preserve"> </v>
          </cell>
          <cell r="U453" t="str">
            <v>HABITATION Loi 89</v>
          </cell>
          <cell r="V453"/>
          <cell r="W453"/>
          <cell r="X453"/>
          <cell r="Y453">
            <v>11310.6</v>
          </cell>
          <cell r="Z453">
            <v>332.66470588235296</v>
          </cell>
          <cell r="AA453" t="str">
            <v>n/a</v>
          </cell>
          <cell r="AB453"/>
          <cell r="AC453" t="str">
            <v/>
          </cell>
          <cell r="AD453"/>
          <cell r="AE453" t="str">
            <v>Oui</v>
          </cell>
          <cell r="AF453" t="str">
            <v>Oui</v>
          </cell>
          <cell r="AG453" t="str">
            <v>Oui</v>
          </cell>
          <cell r="AH453">
            <v>45454</v>
          </cell>
          <cell r="AI453" t="str">
            <v>D</v>
          </cell>
          <cell r="AJ453">
            <v>229</v>
          </cell>
          <cell r="AK453" t="str">
            <v>D</v>
          </cell>
          <cell r="AL453">
            <v>40</v>
          </cell>
          <cell r="AM453" t="str">
            <v>D</v>
          </cell>
          <cell r="AN453" t="str">
            <v/>
          </cell>
          <cell r="AO453" t="str">
            <v>GENOVEXPERT</v>
          </cell>
          <cell r="AP453" t="str">
            <v>NF / GENOVEXPERT / Energie D = 229 ; CO2 D = 40</v>
          </cell>
        </row>
        <row r="454">
          <cell r="C454" t="str">
            <v>1017256</v>
          </cell>
          <cell r="D454">
            <v>1017</v>
          </cell>
          <cell r="E454" t="str">
            <v>18/26 BOULEVARD DE GRENELLE</v>
          </cell>
          <cell r="F454" t="str">
            <v>75015</v>
          </cell>
          <cell r="G454" t="str">
            <v>PARIS</v>
          </cell>
          <cell r="H454" t="str">
            <v>Entre 1948 et 1988</v>
          </cell>
          <cell r="I454">
            <v>256</v>
          </cell>
          <cell r="J454" t="str">
            <v>1 pièce</v>
          </cell>
          <cell r="K454" t="str">
            <v>20</v>
          </cell>
          <cell r="L454" t="str">
            <v>2</v>
          </cell>
          <cell r="M454">
            <v>26</v>
          </cell>
          <cell r="N454" t="str">
            <v>Inférieur à 40m²</v>
          </cell>
          <cell r="O454" t="str">
            <v>Occupé</v>
          </cell>
          <cell r="P454" t="str">
            <v>HIERNARD Erwan</v>
          </cell>
          <cell r="Q454">
            <v>35247</v>
          </cell>
          <cell r="R454">
            <v>44013</v>
          </cell>
          <cell r="S454">
            <v>46203</v>
          </cell>
          <cell r="T454" t="str">
            <v xml:space="preserve"> </v>
          </cell>
          <cell r="U454" t="str">
            <v>HABITATION Loi 89</v>
          </cell>
          <cell r="V454"/>
          <cell r="W454"/>
          <cell r="X454"/>
          <cell r="Y454">
            <v>7532.76</v>
          </cell>
          <cell r="Z454">
            <v>289.72153846153844</v>
          </cell>
          <cell r="AA454" t="str">
            <v>n/a</v>
          </cell>
          <cell r="AB454"/>
          <cell r="AC454" t="str">
            <v/>
          </cell>
          <cell r="AD454"/>
          <cell r="AE454" t="str">
            <v>Oui</v>
          </cell>
          <cell r="AF454" t="str">
            <v>Oui</v>
          </cell>
          <cell r="AG454" t="str">
            <v>Oui</v>
          </cell>
          <cell r="AH454">
            <v>44945</v>
          </cell>
          <cell r="AI454" t="str">
            <v>D</v>
          </cell>
          <cell r="AJ454">
            <v>218</v>
          </cell>
          <cell r="AK454" t="str">
            <v>D</v>
          </cell>
          <cell r="AL454">
            <v>36</v>
          </cell>
          <cell r="AM454" t="str">
            <v>D</v>
          </cell>
          <cell r="AN454" t="str">
            <v/>
          </cell>
          <cell r="AO454" t="str">
            <v>SAPHE</v>
          </cell>
          <cell r="AP454" t="str">
            <v>NF / SAPHE / Energie D = 218 ; CO2 D = 36</v>
          </cell>
        </row>
        <row r="455">
          <cell r="C455" t="str">
            <v>1017257</v>
          </cell>
          <cell r="D455">
            <v>1017</v>
          </cell>
          <cell r="E455" t="str">
            <v>18/26 BOULEVARD DE GRENELLE</v>
          </cell>
          <cell r="F455" t="str">
            <v>75015</v>
          </cell>
          <cell r="G455" t="str">
            <v>PARIS</v>
          </cell>
          <cell r="H455" t="str">
            <v>Entre 1948 et 1988</v>
          </cell>
          <cell r="I455">
            <v>257</v>
          </cell>
          <cell r="J455" t="str">
            <v>3 pièces</v>
          </cell>
          <cell r="K455" t="str">
            <v>20</v>
          </cell>
          <cell r="L455" t="str">
            <v>2</v>
          </cell>
          <cell r="M455">
            <v>64</v>
          </cell>
          <cell r="N455" t="str">
            <v>Entre et 40m² et 80m²</v>
          </cell>
          <cell r="O455" t="str">
            <v>Occupé</v>
          </cell>
          <cell r="P455" t="str">
            <v>VOLPERT Henri</v>
          </cell>
          <cell r="Q455">
            <v>36168</v>
          </cell>
          <cell r="R455">
            <v>44934</v>
          </cell>
          <cell r="S455">
            <v>47125</v>
          </cell>
          <cell r="T455" t="str">
            <v xml:space="preserve"> </v>
          </cell>
          <cell r="U455" t="str">
            <v>HABITATION Loi 89</v>
          </cell>
          <cell r="V455"/>
          <cell r="W455"/>
          <cell r="X455"/>
          <cell r="Y455">
            <v>15325.8</v>
          </cell>
          <cell r="Z455">
            <v>239.46562499999999</v>
          </cell>
          <cell r="AA455" t="str">
            <v>n/a</v>
          </cell>
          <cell r="AB455"/>
          <cell r="AC455" t="str">
            <v/>
          </cell>
          <cell r="AD455"/>
          <cell r="AE455" t="str">
            <v>Oui</v>
          </cell>
          <cell r="AF455" t="str">
            <v>Oui</v>
          </cell>
          <cell r="AG455" t="str">
            <v>Oui</v>
          </cell>
          <cell r="AH455">
            <v>44939</v>
          </cell>
          <cell r="AI455" t="str">
            <v>D</v>
          </cell>
          <cell r="AJ455">
            <v>207</v>
          </cell>
          <cell r="AK455" t="str">
            <v>D</v>
          </cell>
          <cell r="AL455">
            <v>35</v>
          </cell>
          <cell r="AM455" t="str">
            <v>D</v>
          </cell>
          <cell r="AN455" t="str">
            <v/>
          </cell>
          <cell r="AO455" t="str">
            <v>SAPHE</v>
          </cell>
          <cell r="AP455" t="str">
            <v>NF / SAPHE / Energie D = 207 ; CO2 D = 35</v>
          </cell>
        </row>
        <row r="456">
          <cell r="C456" t="str">
            <v>1017258</v>
          </cell>
          <cell r="D456">
            <v>1017</v>
          </cell>
          <cell r="E456" t="str">
            <v>18/26 BOULEVARD DE GRENELLE</v>
          </cell>
          <cell r="F456" t="str">
            <v>75015</v>
          </cell>
          <cell r="G456" t="str">
            <v>PARIS</v>
          </cell>
          <cell r="H456" t="str">
            <v>Entre 1948 et 1988</v>
          </cell>
          <cell r="I456">
            <v>258</v>
          </cell>
          <cell r="J456" t="str">
            <v>2 pièces</v>
          </cell>
          <cell r="K456" t="str">
            <v>20</v>
          </cell>
          <cell r="L456" t="str">
            <v>2</v>
          </cell>
          <cell r="M456">
            <v>44</v>
          </cell>
          <cell r="N456" t="str">
            <v>Entre et 40m² et 80m²</v>
          </cell>
          <cell r="O456" t="str">
            <v>Occupé</v>
          </cell>
          <cell r="P456" t="str">
            <v>TERENTYEV Alexander</v>
          </cell>
          <cell r="Q456">
            <v>45170</v>
          </cell>
          <cell r="R456">
            <v>45170</v>
          </cell>
          <cell r="S456">
            <v>47361</v>
          </cell>
          <cell r="T456" t="str">
            <v xml:space="preserve"> </v>
          </cell>
          <cell r="U456" t="str">
            <v>HABITATION Loi 89</v>
          </cell>
          <cell r="V456"/>
          <cell r="W456"/>
          <cell r="X456"/>
          <cell r="Y456">
            <v>13896</v>
          </cell>
          <cell r="Z456">
            <v>315.81818181818181</v>
          </cell>
          <cell r="AA456" t="str">
            <v>n/a</v>
          </cell>
          <cell r="AB456"/>
          <cell r="AC456" t="str">
            <v/>
          </cell>
          <cell r="AD456"/>
          <cell r="AE456" t="str">
            <v>Oui</v>
          </cell>
          <cell r="AF456" t="str">
            <v>Oui</v>
          </cell>
          <cell r="AG456" t="str">
            <v>Oui</v>
          </cell>
          <cell r="AH456">
            <v>44956</v>
          </cell>
          <cell r="AI456" t="str">
            <v>D</v>
          </cell>
          <cell r="AJ456">
            <v>187</v>
          </cell>
          <cell r="AK456" t="str">
            <v>D</v>
          </cell>
          <cell r="AL456">
            <v>31</v>
          </cell>
          <cell r="AM456" t="str">
            <v>D</v>
          </cell>
          <cell r="AN456" t="str">
            <v/>
          </cell>
          <cell r="AO456" t="str">
            <v>SAPHE</v>
          </cell>
          <cell r="AP456" t="str">
            <v>NF / SAPHE / Energie D = 187 ; CO2 D = 31</v>
          </cell>
        </row>
        <row r="457">
          <cell r="C457" t="str">
            <v>1017259</v>
          </cell>
          <cell r="D457">
            <v>1017</v>
          </cell>
          <cell r="E457" t="str">
            <v>18/26 BOULEVARD DE GRENELLE</v>
          </cell>
          <cell r="F457" t="str">
            <v>75015</v>
          </cell>
          <cell r="G457" t="str">
            <v>PARIS</v>
          </cell>
          <cell r="H457" t="str">
            <v>Entre 1948 et 1988</v>
          </cell>
          <cell r="I457">
            <v>259</v>
          </cell>
          <cell r="J457" t="str">
            <v>4 pièces</v>
          </cell>
          <cell r="K457" t="str">
            <v>20</v>
          </cell>
          <cell r="L457" t="str">
            <v>3</v>
          </cell>
          <cell r="M457">
            <v>107</v>
          </cell>
          <cell r="N457" t="str">
            <v>Supérieur à plus de 80m²</v>
          </cell>
          <cell r="O457" t="str">
            <v>Occupé</v>
          </cell>
          <cell r="P457" t="str">
            <v>TOTAL ENERGIES Occupant M LOPES</v>
          </cell>
          <cell r="Q457">
            <v>44896</v>
          </cell>
          <cell r="R457">
            <v>44896</v>
          </cell>
          <cell r="S457">
            <v>47087</v>
          </cell>
          <cell r="T457" t="str">
            <v xml:space="preserve"> </v>
          </cell>
          <cell r="U457" t="str">
            <v>HABITATION Loi 89</v>
          </cell>
          <cell r="V457"/>
          <cell r="W457"/>
          <cell r="X457"/>
          <cell r="Y457">
            <v>35332.559999999998</v>
          </cell>
          <cell r="Z457">
            <v>330.21084112149532</v>
          </cell>
          <cell r="AA457" t="str">
            <v>n/a</v>
          </cell>
          <cell r="AB457"/>
          <cell r="AC457" t="str">
            <v/>
          </cell>
          <cell r="AD457"/>
          <cell r="AE457" t="str">
            <v>Oui</v>
          </cell>
          <cell r="AF457" t="str">
            <v>Oui</v>
          </cell>
          <cell r="AG457" t="str">
            <v>Oui</v>
          </cell>
          <cell r="AH457">
            <v>44844</v>
          </cell>
          <cell r="AI457" t="str">
            <v>D</v>
          </cell>
          <cell r="AJ457">
            <v>190</v>
          </cell>
          <cell r="AK457" t="str">
            <v>D</v>
          </cell>
          <cell r="AL457">
            <v>29</v>
          </cell>
          <cell r="AM457" t="str">
            <v>D</v>
          </cell>
          <cell r="AN457" t="str">
            <v/>
          </cell>
          <cell r="AO457" t="str">
            <v>DEFIM</v>
          </cell>
          <cell r="AP457" t="str">
            <v>NF / DEFIM / Energie D = 190 ; CO2 D = 29</v>
          </cell>
        </row>
        <row r="458">
          <cell r="C458" t="str">
            <v>1017260</v>
          </cell>
          <cell r="D458">
            <v>1017</v>
          </cell>
          <cell r="E458" t="str">
            <v>18/26 BOULEVARD DE GRENELLE</v>
          </cell>
          <cell r="F458" t="str">
            <v>75015</v>
          </cell>
          <cell r="G458" t="str">
            <v>PARIS</v>
          </cell>
          <cell r="H458" t="str">
            <v>Entre 1948 et 1988</v>
          </cell>
          <cell r="I458">
            <v>260</v>
          </cell>
          <cell r="J458" t="str">
            <v>3 pièces</v>
          </cell>
          <cell r="K458" t="str">
            <v>20</v>
          </cell>
          <cell r="L458" t="str">
            <v>3</v>
          </cell>
          <cell r="M458">
            <v>77</v>
          </cell>
          <cell r="N458" t="str">
            <v>Entre et 40m² et 80m²</v>
          </cell>
          <cell r="O458" t="str">
            <v>Occupé</v>
          </cell>
          <cell r="P458" t="str">
            <v>SHAH Jimit &amp; Khyati</v>
          </cell>
          <cell r="Q458">
            <v>45226</v>
          </cell>
          <cell r="R458">
            <v>45226</v>
          </cell>
          <cell r="S458">
            <v>47417</v>
          </cell>
          <cell r="T458" t="str">
            <v xml:space="preserve"> </v>
          </cell>
          <cell r="U458" t="str">
            <v>HABITATION Loi 89</v>
          </cell>
          <cell r="V458"/>
          <cell r="W458"/>
          <cell r="X458"/>
          <cell r="Y458">
            <v>22068</v>
          </cell>
          <cell r="Z458">
            <v>286.59740259740261</v>
          </cell>
          <cell r="AA458" t="str">
            <v>n/a</v>
          </cell>
          <cell r="AB458"/>
          <cell r="AC458" t="str">
            <v/>
          </cell>
          <cell r="AD458"/>
          <cell r="AE458" t="str">
            <v>Oui</v>
          </cell>
          <cell r="AF458" t="str">
            <v>Oui</v>
          </cell>
          <cell r="AG458" t="str">
            <v>Oui</v>
          </cell>
          <cell r="AH458">
            <v>44497</v>
          </cell>
          <cell r="AI458" t="str">
            <v>C</v>
          </cell>
          <cell r="AJ458">
            <v>138</v>
          </cell>
          <cell r="AK458" t="str">
            <v>C</v>
          </cell>
          <cell r="AL458">
            <v>21</v>
          </cell>
          <cell r="AM458" t="str">
            <v>C</v>
          </cell>
          <cell r="AN458" t="str">
            <v/>
          </cell>
          <cell r="AO458" t="str">
            <v>DEFIM</v>
          </cell>
          <cell r="AP458" t="str">
            <v>NF / DEFIM / Energie C = 138 ; CO2 C = 21</v>
          </cell>
        </row>
        <row r="459">
          <cell r="C459" t="str">
            <v>1017261</v>
          </cell>
          <cell r="D459">
            <v>1017</v>
          </cell>
          <cell r="E459" t="str">
            <v>18/26 BOULEVARD DE GRENELLE</v>
          </cell>
          <cell r="F459" t="str">
            <v>75015</v>
          </cell>
          <cell r="G459" t="str">
            <v>PARIS</v>
          </cell>
          <cell r="H459" t="str">
            <v>Entre 1948 et 1988</v>
          </cell>
          <cell r="I459">
            <v>261</v>
          </cell>
          <cell r="J459" t="str">
            <v>1 pièce</v>
          </cell>
          <cell r="K459" t="str">
            <v>20</v>
          </cell>
          <cell r="L459" t="str">
            <v>3</v>
          </cell>
          <cell r="M459">
            <v>34</v>
          </cell>
          <cell r="N459" t="str">
            <v>Inférieur à 40m²</v>
          </cell>
          <cell r="O459" t="str">
            <v>Occupé</v>
          </cell>
          <cell r="P459" t="str">
            <v>MEDINA GOIRI IRENE</v>
          </cell>
          <cell r="Q459">
            <v>43791</v>
          </cell>
          <cell r="R459">
            <v>43791</v>
          </cell>
          <cell r="S459">
            <v>45982</v>
          </cell>
          <cell r="T459" t="str">
            <v xml:space="preserve"> </v>
          </cell>
          <cell r="U459" t="str">
            <v>HABITATION Loi 89</v>
          </cell>
          <cell r="V459"/>
          <cell r="W459"/>
          <cell r="X459"/>
          <cell r="Y459">
            <v>11951.52</v>
          </cell>
          <cell r="Z459">
            <v>351.51529411764704</v>
          </cell>
          <cell r="AA459" t="str">
            <v>n/a</v>
          </cell>
          <cell r="AB459"/>
          <cell r="AC459" t="str">
            <v/>
          </cell>
          <cell r="AD459"/>
          <cell r="AE459" t="str">
            <v>Oui</v>
          </cell>
          <cell r="AF459" t="str">
            <v>Oui</v>
          </cell>
          <cell r="AG459" t="str">
            <v>Oui</v>
          </cell>
          <cell r="AH459">
            <v>44949</v>
          </cell>
          <cell r="AI459" t="str">
            <v>C</v>
          </cell>
          <cell r="AJ459">
            <v>149</v>
          </cell>
          <cell r="AK459" t="str">
            <v>C</v>
          </cell>
          <cell r="AL459">
            <v>24</v>
          </cell>
          <cell r="AM459" t="str">
            <v>C</v>
          </cell>
          <cell r="AN459" t="str">
            <v/>
          </cell>
          <cell r="AO459" t="str">
            <v>SAPHE</v>
          </cell>
          <cell r="AP459" t="str">
            <v>NF / SAPHE / Energie C = 149 ; CO2 C = 24</v>
          </cell>
        </row>
        <row r="460">
          <cell r="C460" t="str">
            <v>1017262</v>
          </cell>
          <cell r="D460">
            <v>1017</v>
          </cell>
          <cell r="E460" t="str">
            <v>18/26 BOULEVARD DE GRENELLE</v>
          </cell>
          <cell r="F460" t="str">
            <v>75015</v>
          </cell>
          <cell r="G460" t="str">
            <v>PARIS</v>
          </cell>
          <cell r="H460" t="str">
            <v>Entre 1948 et 1988</v>
          </cell>
          <cell r="I460">
            <v>262</v>
          </cell>
          <cell r="J460" t="str">
            <v>1 pièce</v>
          </cell>
          <cell r="K460" t="str">
            <v>20</v>
          </cell>
          <cell r="L460" t="str">
            <v>3</v>
          </cell>
          <cell r="M460">
            <v>26</v>
          </cell>
          <cell r="N460" t="str">
            <v>Inférieur à 40m²</v>
          </cell>
          <cell r="O460" t="str">
            <v>Occupé</v>
          </cell>
          <cell r="P460" t="str">
            <v>NISCOISE Romaric</v>
          </cell>
          <cell r="Q460">
            <v>45443</v>
          </cell>
          <cell r="R460">
            <v>45443</v>
          </cell>
          <cell r="S460">
            <v>47633</v>
          </cell>
          <cell r="T460" t="str">
            <v xml:space="preserve"> </v>
          </cell>
          <cell r="U460" t="str">
            <v>HABITATION Loi 89</v>
          </cell>
          <cell r="V460"/>
          <cell r="W460"/>
          <cell r="X460"/>
          <cell r="Y460">
            <v>9828</v>
          </cell>
          <cell r="Z460">
            <v>378</v>
          </cell>
          <cell r="AA460" t="str">
            <v>n/a</v>
          </cell>
          <cell r="AB460"/>
          <cell r="AC460" t="str">
            <v/>
          </cell>
          <cell r="AD460"/>
          <cell r="AE460" t="str">
            <v>Oui</v>
          </cell>
          <cell r="AF460" t="str">
            <v>Oui</v>
          </cell>
          <cell r="AG460" t="str">
            <v>Oui</v>
          </cell>
          <cell r="AH460">
            <v>45355</v>
          </cell>
          <cell r="AI460" t="str">
            <v>D</v>
          </cell>
          <cell r="AJ460">
            <v>209</v>
          </cell>
          <cell r="AK460" t="str">
            <v>D</v>
          </cell>
          <cell r="AL460">
            <v>36</v>
          </cell>
          <cell r="AM460" t="str">
            <v>D</v>
          </cell>
          <cell r="AN460" t="str">
            <v/>
          </cell>
          <cell r="AO460" t="str">
            <v>SAPHE</v>
          </cell>
          <cell r="AP460" t="str">
            <v>NF / SAPHE / Energie D = 209 ; CO2 D = 36</v>
          </cell>
        </row>
        <row r="461">
          <cell r="C461" t="str">
            <v>1017263</v>
          </cell>
          <cell r="D461">
            <v>1017</v>
          </cell>
          <cell r="E461" t="str">
            <v>18/26 BOULEVARD DE GRENELLE</v>
          </cell>
          <cell r="F461" t="str">
            <v>75015</v>
          </cell>
          <cell r="G461" t="str">
            <v>PARIS</v>
          </cell>
          <cell r="H461" t="str">
            <v>Entre 1948 et 1988</v>
          </cell>
          <cell r="I461">
            <v>263</v>
          </cell>
          <cell r="J461" t="str">
            <v>3 pièces</v>
          </cell>
          <cell r="K461" t="str">
            <v>20</v>
          </cell>
          <cell r="L461" t="str">
            <v>3</v>
          </cell>
          <cell r="M461">
            <v>64</v>
          </cell>
          <cell r="N461" t="str">
            <v>Entre et 40m² et 80m²</v>
          </cell>
          <cell r="O461" t="str">
            <v>Occupé</v>
          </cell>
          <cell r="P461" t="str">
            <v>ZERBIB SITRUK</v>
          </cell>
          <cell r="Q461">
            <v>42671</v>
          </cell>
          <cell r="R461">
            <v>44862</v>
          </cell>
          <cell r="S461">
            <v>47053</v>
          </cell>
          <cell r="T461" t="str">
            <v xml:space="preserve"> </v>
          </cell>
          <cell r="U461" t="str">
            <v>HABITATION Loi 89</v>
          </cell>
          <cell r="V461"/>
          <cell r="W461"/>
          <cell r="X461"/>
          <cell r="Y461">
            <v>19538.28</v>
          </cell>
          <cell r="Z461">
            <v>305.28562499999998</v>
          </cell>
          <cell r="AA461" t="str">
            <v>n/a</v>
          </cell>
          <cell r="AB461">
            <v>136.27000000000001</v>
          </cell>
          <cell r="AC461" t="str">
            <v/>
          </cell>
          <cell r="AD461" t="e">
            <v>#REF!</v>
          </cell>
          <cell r="AE461" t="str">
            <v>Oui</v>
          </cell>
          <cell r="AF461" t="str">
            <v>Oui</v>
          </cell>
          <cell r="AG461" t="str">
            <v>Oui</v>
          </cell>
          <cell r="AH461">
            <v>44936</v>
          </cell>
          <cell r="AI461" t="str">
            <v>D</v>
          </cell>
          <cell r="AJ461">
            <v>206</v>
          </cell>
          <cell r="AK461" t="str">
            <v>D</v>
          </cell>
          <cell r="AL461">
            <v>35</v>
          </cell>
          <cell r="AM461" t="str">
            <v>D</v>
          </cell>
          <cell r="AN461" t="str">
            <v/>
          </cell>
          <cell r="AO461" t="str">
            <v>SAPHE</v>
          </cell>
          <cell r="AP461" t="str">
            <v>NF / SAPHE / Energie D = 206 ; CO2 D = 35</v>
          </cell>
        </row>
        <row r="462">
          <cell r="C462" t="str">
            <v>1017264</v>
          </cell>
          <cell r="D462">
            <v>1017</v>
          </cell>
          <cell r="E462" t="str">
            <v>18/26 BOULEVARD DE GRENELLE</v>
          </cell>
          <cell r="F462" t="str">
            <v>75015</v>
          </cell>
          <cell r="G462" t="str">
            <v>PARIS</v>
          </cell>
          <cell r="H462" t="str">
            <v>Entre 1948 et 1988</v>
          </cell>
          <cell r="I462">
            <v>264</v>
          </cell>
          <cell r="J462" t="str">
            <v>2 pièces</v>
          </cell>
          <cell r="K462" t="str">
            <v>20</v>
          </cell>
          <cell r="L462" t="str">
            <v>3</v>
          </cell>
          <cell r="M462">
            <v>44</v>
          </cell>
          <cell r="N462" t="str">
            <v>Entre et 40m² et 80m²</v>
          </cell>
          <cell r="O462" t="str">
            <v>Occupé</v>
          </cell>
          <cell r="P462" t="str">
            <v>AMROUCHE Florie</v>
          </cell>
          <cell r="Q462">
            <v>44454</v>
          </cell>
          <cell r="R462">
            <v>44454</v>
          </cell>
          <cell r="S462">
            <v>46644</v>
          </cell>
          <cell r="T462" t="str">
            <v xml:space="preserve"> </v>
          </cell>
          <cell r="U462" t="str">
            <v>HABITATION Loi 89</v>
          </cell>
          <cell r="V462"/>
          <cell r="W462"/>
          <cell r="X462"/>
          <cell r="Y462">
            <v>14385</v>
          </cell>
          <cell r="Z462">
            <v>326.93181818181819</v>
          </cell>
          <cell r="AA462" t="str">
            <v>n/a</v>
          </cell>
          <cell r="AB462"/>
          <cell r="AC462" t="str">
            <v/>
          </cell>
          <cell r="AD462"/>
          <cell r="AE462" t="str">
            <v>Oui</v>
          </cell>
          <cell r="AF462" t="str">
            <v>Oui</v>
          </cell>
          <cell r="AG462" t="str">
            <v>Oui</v>
          </cell>
          <cell r="AH462">
            <v>44944</v>
          </cell>
          <cell r="AI462" t="str">
            <v>C</v>
          </cell>
          <cell r="AJ462">
            <v>139</v>
          </cell>
          <cell r="AK462" t="str">
            <v>C</v>
          </cell>
          <cell r="AL462">
            <v>23</v>
          </cell>
          <cell r="AM462" t="str">
            <v>C</v>
          </cell>
          <cell r="AN462" t="str">
            <v/>
          </cell>
          <cell r="AO462" t="str">
            <v>SAPHE</v>
          </cell>
          <cell r="AP462" t="str">
            <v>NF / SAPHE / Energie C = 139 ; CO2 C = 23</v>
          </cell>
        </row>
        <row r="463">
          <cell r="C463" t="str">
            <v>1017265</v>
          </cell>
          <cell r="D463">
            <v>1017</v>
          </cell>
          <cell r="E463" t="str">
            <v>18/26 BOULEVARD DE GRENELLE</v>
          </cell>
          <cell r="F463" t="str">
            <v>75015</v>
          </cell>
          <cell r="G463" t="str">
            <v>PARIS</v>
          </cell>
          <cell r="H463" t="str">
            <v>Entre 1948 et 1988</v>
          </cell>
          <cell r="I463">
            <v>265</v>
          </cell>
          <cell r="J463" t="str">
            <v>4 pièces</v>
          </cell>
          <cell r="K463" t="str">
            <v>20</v>
          </cell>
          <cell r="L463" t="str">
            <v>4</v>
          </cell>
          <cell r="M463">
            <v>107</v>
          </cell>
          <cell r="N463" t="str">
            <v>Supérieur à plus de 80m²</v>
          </cell>
          <cell r="O463" t="str">
            <v>Occupé</v>
          </cell>
          <cell r="P463" t="str">
            <v>FROSSARD</v>
          </cell>
          <cell r="Q463">
            <v>42608</v>
          </cell>
          <cell r="R463">
            <v>44799</v>
          </cell>
          <cell r="S463">
            <v>46990</v>
          </cell>
          <cell r="T463" t="str">
            <v xml:space="preserve"> </v>
          </cell>
          <cell r="U463" t="str">
            <v>HABITATION Loi 89</v>
          </cell>
          <cell r="V463"/>
          <cell r="W463"/>
          <cell r="X463"/>
          <cell r="Y463">
            <v>29002.32</v>
          </cell>
          <cell r="Z463">
            <v>271.04971962616821</v>
          </cell>
          <cell r="AA463" t="str">
            <v>n/a</v>
          </cell>
          <cell r="AB463">
            <v>135.84</v>
          </cell>
          <cell r="AC463" t="str">
            <v/>
          </cell>
          <cell r="AD463" t="e">
            <v>#REF!</v>
          </cell>
          <cell r="AE463" t="str">
            <v>Oui</v>
          </cell>
          <cell r="AF463" t="str">
            <v>Oui</v>
          </cell>
          <cell r="AG463" t="str">
            <v>Oui</v>
          </cell>
          <cell r="AH463">
            <v>44949</v>
          </cell>
          <cell r="AI463" t="str">
            <v>C</v>
          </cell>
          <cell r="AJ463">
            <v>166</v>
          </cell>
          <cell r="AK463" t="str">
            <v>C</v>
          </cell>
          <cell r="AL463">
            <v>28</v>
          </cell>
          <cell r="AM463" t="str">
            <v>C</v>
          </cell>
          <cell r="AN463" t="str">
            <v/>
          </cell>
          <cell r="AO463" t="str">
            <v>SAPHE</v>
          </cell>
          <cell r="AP463" t="str">
            <v>NF / SAPHE / Energie C = 166 ; CO2 C = 28</v>
          </cell>
        </row>
        <row r="464">
          <cell r="C464" t="str">
            <v>1017266</v>
          </cell>
          <cell r="D464">
            <v>1017</v>
          </cell>
          <cell r="E464" t="str">
            <v>18/26 BOULEVARD DE GRENELLE</v>
          </cell>
          <cell r="F464" t="str">
            <v>75015</v>
          </cell>
          <cell r="G464" t="str">
            <v>PARIS</v>
          </cell>
          <cell r="H464" t="str">
            <v>Entre 1948 et 1988</v>
          </cell>
          <cell r="I464">
            <v>266</v>
          </cell>
          <cell r="J464" t="str">
            <v>3 pièces</v>
          </cell>
          <cell r="K464" t="str">
            <v>20</v>
          </cell>
          <cell r="L464" t="str">
            <v>4</v>
          </cell>
          <cell r="M464">
            <v>77</v>
          </cell>
          <cell r="N464" t="str">
            <v>Entre et 40m² et 80m²</v>
          </cell>
          <cell r="O464" t="str">
            <v>Occupé</v>
          </cell>
          <cell r="P464" t="str">
            <v>ENDRIJAITIS IRMANTA STANKEVICIUTE MILDA</v>
          </cell>
          <cell r="Q464">
            <v>43761</v>
          </cell>
          <cell r="R464">
            <v>43761</v>
          </cell>
          <cell r="S464">
            <v>45952</v>
          </cell>
          <cell r="T464" t="str">
            <v xml:space="preserve"> </v>
          </cell>
          <cell r="U464" t="str">
            <v>HABITATION Loi 89</v>
          </cell>
          <cell r="V464"/>
          <cell r="W464"/>
          <cell r="X464"/>
          <cell r="Y464">
            <v>21503.759999999998</v>
          </cell>
          <cell r="Z464">
            <v>279.26961038961036</v>
          </cell>
          <cell r="AA464" t="str">
            <v>n/a</v>
          </cell>
          <cell r="AB464"/>
          <cell r="AC464" t="str">
            <v/>
          </cell>
          <cell r="AD464"/>
          <cell r="AE464" t="str">
            <v>Oui</v>
          </cell>
          <cell r="AF464" t="str">
            <v>Oui</v>
          </cell>
          <cell r="AG464" t="str">
            <v>Oui</v>
          </cell>
          <cell r="AH464">
            <v>44942</v>
          </cell>
          <cell r="AI464" t="str">
            <v>C</v>
          </cell>
          <cell r="AJ464">
            <v>150</v>
          </cell>
          <cell r="AK464" t="str">
            <v>C</v>
          </cell>
          <cell r="AL464">
            <v>25</v>
          </cell>
          <cell r="AM464" t="str">
            <v>C</v>
          </cell>
          <cell r="AN464" t="str">
            <v/>
          </cell>
          <cell r="AO464" t="str">
            <v>SAPHE</v>
          </cell>
          <cell r="AP464" t="str">
            <v>NF / SAPHE / Energie C = 150 ; CO2 C = 25</v>
          </cell>
        </row>
        <row r="465">
          <cell r="C465" t="str">
            <v>1017267</v>
          </cell>
          <cell r="D465">
            <v>1017</v>
          </cell>
          <cell r="E465" t="str">
            <v>18/26 BOULEVARD DE GRENELLE</v>
          </cell>
          <cell r="F465" t="str">
            <v>75015</v>
          </cell>
          <cell r="G465" t="str">
            <v>PARIS</v>
          </cell>
          <cell r="H465" t="str">
            <v>Entre 1948 et 1988</v>
          </cell>
          <cell r="I465">
            <v>267</v>
          </cell>
          <cell r="J465" t="str">
            <v>1 pièce</v>
          </cell>
          <cell r="K465" t="str">
            <v>20</v>
          </cell>
          <cell r="L465" t="str">
            <v>4</v>
          </cell>
          <cell r="M465">
            <v>34</v>
          </cell>
          <cell r="N465" t="str">
            <v>Inférieur à 40m²</v>
          </cell>
          <cell r="O465" t="str">
            <v>Occupé</v>
          </cell>
          <cell r="P465" t="str">
            <v>ENCAOUA Michael &amp; BORDE Amelie</v>
          </cell>
          <cell r="Q465">
            <v>44363</v>
          </cell>
          <cell r="R465">
            <v>44363</v>
          </cell>
          <cell r="S465">
            <v>46553</v>
          </cell>
          <cell r="T465" t="str">
            <v xml:space="preserve"> </v>
          </cell>
          <cell r="U465" t="str">
            <v>BAIL CODE CIVIL / IL</v>
          </cell>
          <cell r="V465"/>
          <cell r="W465"/>
          <cell r="X465"/>
          <cell r="Y465">
            <v>11123.4</v>
          </cell>
          <cell r="Z465">
            <v>327.15882352941173</v>
          </cell>
          <cell r="AA465" t="str">
            <v>n/a</v>
          </cell>
          <cell r="AB465"/>
          <cell r="AC465" t="str">
            <v/>
          </cell>
          <cell r="AD465"/>
          <cell r="AE465" t="str">
            <v>Oui</v>
          </cell>
          <cell r="AF465" t="str">
            <v>Oui</v>
          </cell>
          <cell r="AG465" t="str">
            <v>Oui</v>
          </cell>
          <cell r="AH465">
            <v>44950</v>
          </cell>
          <cell r="AI465" t="str">
            <v>C</v>
          </cell>
          <cell r="AJ465">
            <v>124</v>
          </cell>
          <cell r="AK465" t="str">
            <v>C</v>
          </cell>
          <cell r="AL465">
            <v>19</v>
          </cell>
          <cell r="AM465" t="str">
            <v>C</v>
          </cell>
          <cell r="AN465" t="str">
            <v/>
          </cell>
          <cell r="AO465" t="str">
            <v>SAPHE</v>
          </cell>
          <cell r="AP465" t="str">
            <v>NF / SAPHE / Energie C = 124 ; CO2 C = 19</v>
          </cell>
        </row>
        <row r="466">
          <cell r="C466" t="str">
            <v>1017268</v>
          </cell>
          <cell r="D466">
            <v>1017</v>
          </cell>
          <cell r="E466" t="str">
            <v>18/26 BOULEVARD DE GRENELLE</v>
          </cell>
          <cell r="F466" t="str">
            <v>75015</v>
          </cell>
          <cell r="G466" t="str">
            <v>PARIS</v>
          </cell>
          <cell r="H466" t="str">
            <v>Entre 1948 et 1988</v>
          </cell>
          <cell r="I466">
            <v>268</v>
          </cell>
          <cell r="J466" t="str">
            <v>1 pièce</v>
          </cell>
          <cell r="K466" t="str">
            <v>20</v>
          </cell>
          <cell r="L466" t="str">
            <v>4</v>
          </cell>
          <cell r="M466">
            <v>26</v>
          </cell>
          <cell r="N466" t="str">
            <v>Inférieur à 40m²</v>
          </cell>
          <cell r="O466" t="str">
            <v>Occupé</v>
          </cell>
          <cell r="P466" t="str">
            <v>MOURANI Nabil-Joseph</v>
          </cell>
          <cell r="Q466">
            <v>33365</v>
          </cell>
          <cell r="R466">
            <v>44348</v>
          </cell>
          <cell r="S466">
            <v>46538</v>
          </cell>
          <cell r="T466" t="str">
            <v xml:space="preserve"> </v>
          </cell>
          <cell r="U466" t="str">
            <v>HABITATION Loi 89</v>
          </cell>
          <cell r="V466"/>
          <cell r="W466"/>
          <cell r="X466"/>
          <cell r="Y466">
            <v>8085.7199999999993</v>
          </cell>
          <cell r="Z466">
            <v>310.98923076923074</v>
          </cell>
          <cell r="AA466" t="str">
            <v>n/a</v>
          </cell>
          <cell r="AB466"/>
          <cell r="AC466" t="str">
            <v/>
          </cell>
          <cell r="AD466"/>
          <cell r="AE466" t="str">
            <v>Oui</v>
          </cell>
          <cell r="AF466" t="str">
            <v>Oui</v>
          </cell>
          <cell r="AG466" t="str">
            <v>Oui</v>
          </cell>
          <cell r="AH466">
            <v>44935</v>
          </cell>
          <cell r="AI466" t="str">
            <v>D</v>
          </cell>
          <cell r="AJ466">
            <v>193</v>
          </cell>
          <cell r="AK466" t="str">
            <v>D</v>
          </cell>
          <cell r="AL466">
            <v>31</v>
          </cell>
          <cell r="AM466" t="str">
            <v>D</v>
          </cell>
          <cell r="AN466" t="str">
            <v/>
          </cell>
          <cell r="AO466" t="str">
            <v>SAPHE</v>
          </cell>
          <cell r="AP466" t="str">
            <v>NF / SAPHE / Energie D = 193 ; CO2 D = 31</v>
          </cell>
        </row>
        <row r="467">
          <cell r="C467" t="str">
            <v>1017269</v>
          </cell>
          <cell r="D467">
            <v>1017</v>
          </cell>
          <cell r="E467" t="str">
            <v>18/26 BOULEVARD DE GRENELLE</v>
          </cell>
          <cell r="F467" t="str">
            <v>75015</v>
          </cell>
          <cell r="G467" t="str">
            <v>PARIS</v>
          </cell>
          <cell r="H467" t="str">
            <v>Entre 1948 et 1988</v>
          </cell>
          <cell r="I467">
            <v>269</v>
          </cell>
          <cell r="J467" t="str">
            <v>3 pièces</v>
          </cell>
          <cell r="K467" t="str">
            <v>20</v>
          </cell>
          <cell r="L467" t="str">
            <v>4</v>
          </cell>
          <cell r="M467">
            <v>64</v>
          </cell>
          <cell r="N467" t="str">
            <v>Entre et 40m² et 80m²</v>
          </cell>
          <cell r="O467" t="str">
            <v>Disponible</v>
          </cell>
          <cell r="P467" t="str">
            <v/>
          </cell>
          <cell r="Q467" t="str">
            <v xml:space="preserve"> </v>
          </cell>
          <cell r="R467" t="str">
            <v xml:space="preserve"> </v>
          </cell>
          <cell r="S467" t="str">
            <v xml:space="preserve"> </v>
          </cell>
          <cell r="T467" t="str">
            <v xml:space="preserve"> </v>
          </cell>
          <cell r="U467" t="str">
            <v xml:space="preserve"> </v>
          </cell>
          <cell r="V467"/>
          <cell r="W467"/>
          <cell r="X467"/>
          <cell r="Y467">
            <v>20582.400000000001</v>
          </cell>
          <cell r="Z467">
            <v>321.60000000000002</v>
          </cell>
          <cell r="AA467" t="str">
            <v>n/a</v>
          </cell>
          <cell r="AB467"/>
          <cell r="AC467" t="str">
            <v/>
          </cell>
          <cell r="AD467"/>
          <cell r="AE467" t="str">
            <v>Oui</v>
          </cell>
          <cell r="AF467" t="str">
            <v>Oui</v>
          </cell>
          <cell r="AG467" t="str">
            <v>Oui</v>
          </cell>
          <cell r="AH467">
            <v>44813</v>
          </cell>
          <cell r="AI467" t="str">
            <v>D</v>
          </cell>
          <cell r="AJ467">
            <v>191</v>
          </cell>
          <cell r="AK467" t="str">
            <v>D</v>
          </cell>
          <cell r="AL467">
            <v>32</v>
          </cell>
          <cell r="AM467" t="str">
            <v>D</v>
          </cell>
          <cell r="AN467" t="str">
            <v/>
          </cell>
          <cell r="AO467" t="str">
            <v>DEFIM</v>
          </cell>
          <cell r="AP467" t="str">
            <v>NF / DEFIM / Energie D = 191 ; CO2 D = 32</v>
          </cell>
        </row>
        <row r="468">
          <cell r="C468" t="str">
            <v>1017270</v>
          </cell>
          <cell r="D468">
            <v>1017</v>
          </cell>
          <cell r="E468" t="str">
            <v>18/26 BOULEVARD DE GRENELLE</v>
          </cell>
          <cell r="F468" t="str">
            <v>75015</v>
          </cell>
          <cell r="G468" t="str">
            <v>PARIS</v>
          </cell>
          <cell r="H468" t="str">
            <v>Entre 1948 et 1988</v>
          </cell>
          <cell r="I468">
            <v>270</v>
          </cell>
          <cell r="J468" t="str">
            <v>2 pièces</v>
          </cell>
          <cell r="K468" t="str">
            <v>20</v>
          </cell>
          <cell r="L468" t="str">
            <v>4</v>
          </cell>
          <cell r="M468">
            <v>44</v>
          </cell>
          <cell r="N468" t="str">
            <v>Entre et 40m² et 80m²</v>
          </cell>
          <cell r="O468" t="str">
            <v>Occupé</v>
          </cell>
          <cell r="P468" t="str">
            <v>CAILLOT Michel</v>
          </cell>
          <cell r="Q468">
            <v>43090</v>
          </cell>
          <cell r="R468">
            <v>45281</v>
          </cell>
          <cell r="S468">
            <v>47472</v>
          </cell>
          <cell r="T468" t="str">
            <v xml:space="preserve"> </v>
          </cell>
          <cell r="U468" t="str">
            <v>HABITATION Loi 89</v>
          </cell>
          <cell r="V468"/>
          <cell r="W468"/>
          <cell r="X468"/>
          <cell r="Y468">
            <v>14485.2</v>
          </cell>
          <cell r="Z468">
            <v>329.20909090909095</v>
          </cell>
          <cell r="AA468" t="str">
            <v>n/a</v>
          </cell>
          <cell r="AB468"/>
          <cell r="AC468" t="str">
            <v/>
          </cell>
          <cell r="AD468"/>
          <cell r="AE468" t="str">
            <v>Oui</v>
          </cell>
          <cell r="AF468" t="str">
            <v>Oui</v>
          </cell>
          <cell r="AG468" t="str">
            <v>Oui</v>
          </cell>
          <cell r="AH468">
            <v>44936</v>
          </cell>
          <cell r="AI468" t="str">
            <v>D</v>
          </cell>
          <cell r="AJ468">
            <v>218</v>
          </cell>
          <cell r="AK468" t="str">
            <v>D</v>
          </cell>
          <cell r="AL468">
            <v>37</v>
          </cell>
          <cell r="AM468" t="str">
            <v>D</v>
          </cell>
          <cell r="AN468" t="str">
            <v/>
          </cell>
          <cell r="AO468" t="str">
            <v>SAPHE</v>
          </cell>
          <cell r="AP468" t="str">
            <v>NF / SAPHE / Energie D = 218 ; CO2 D = 37</v>
          </cell>
        </row>
        <row r="469">
          <cell r="C469" t="str">
            <v>1017271</v>
          </cell>
          <cell r="D469">
            <v>1017</v>
          </cell>
          <cell r="E469" t="str">
            <v>18/26 BOULEVARD DE GRENELLE</v>
          </cell>
          <cell r="F469" t="str">
            <v>75015</v>
          </cell>
          <cell r="G469" t="str">
            <v>PARIS</v>
          </cell>
          <cell r="H469" t="str">
            <v>Entre 1948 et 1988</v>
          </cell>
          <cell r="I469">
            <v>271</v>
          </cell>
          <cell r="J469" t="str">
            <v>4 pièces</v>
          </cell>
          <cell r="K469" t="str">
            <v>20</v>
          </cell>
          <cell r="L469" t="str">
            <v>5</v>
          </cell>
          <cell r="M469">
            <v>107</v>
          </cell>
          <cell r="N469" t="str">
            <v>Supérieur à plus de 80m²</v>
          </cell>
          <cell r="O469" t="str">
            <v>Occupé</v>
          </cell>
          <cell r="P469" t="str">
            <v>SISSO Gilbert</v>
          </cell>
          <cell r="Q469">
            <v>36617</v>
          </cell>
          <cell r="R469">
            <v>43191</v>
          </cell>
          <cell r="S469">
            <v>45382</v>
          </cell>
          <cell r="T469" t="str">
            <v xml:space="preserve"> </v>
          </cell>
          <cell r="U469" t="str">
            <v>HABITATION Loi 89</v>
          </cell>
          <cell r="V469"/>
          <cell r="W469"/>
          <cell r="X469"/>
          <cell r="Y469">
            <v>26927.759999999998</v>
          </cell>
          <cell r="Z469">
            <v>251.66130841121495</v>
          </cell>
          <cell r="AA469" t="str">
            <v>n/a</v>
          </cell>
          <cell r="AB469"/>
          <cell r="AC469" t="str">
            <v/>
          </cell>
          <cell r="AD469"/>
          <cell r="AE469" t="str">
            <v>Oui</v>
          </cell>
          <cell r="AF469" t="str">
            <v>Oui</v>
          </cell>
          <cell r="AG469" t="str">
            <v>Oui</v>
          </cell>
          <cell r="AH469">
            <v>44949</v>
          </cell>
          <cell r="AI469" t="str">
            <v>C</v>
          </cell>
          <cell r="AJ469">
            <v>168</v>
          </cell>
          <cell r="AK469" t="str">
            <v>C</v>
          </cell>
          <cell r="AL469">
            <v>28</v>
          </cell>
          <cell r="AM469" t="str">
            <v>C</v>
          </cell>
          <cell r="AN469" t="str">
            <v/>
          </cell>
          <cell r="AO469" t="str">
            <v>SAPHE</v>
          </cell>
          <cell r="AP469" t="str">
            <v>NF / SAPHE / Energie C = 168 ; CO2 C = 28</v>
          </cell>
        </row>
        <row r="470">
          <cell r="C470" t="str">
            <v>1017272</v>
          </cell>
          <cell r="D470">
            <v>1017</v>
          </cell>
          <cell r="E470" t="str">
            <v>18/26 BOULEVARD DE GRENELLE</v>
          </cell>
          <cell r="F470" t="str">
            <v>75015</v>
          </cell>
          <cell r="G470" t="str">
            <v>PARIS</v>
          </cell>
          <cell r="H470" t="str">
            <v>Entre 1948 et 1988</v>
          </cell>
          <cell r="I470">
            <v>272</v>
          </cell>
          <cell r="J470" t="str">
            <v>3 pièces</v>
          </cell>
          <cell r="K470" t="str">
            <v>20</v>
          </cell>
          <cell r="L470" t="str">
            <v>5</v>
          </cell>
          <cell r="M470">
            <v>77</v>
          </cell>
          <cell r="N470" t="str">
            <v>Entre et 40m² et 80m²</v>
          </cell>
          <cell r="O470" t="str">
            <v>Occupé</v>
          </cell>
          <cell r="P470" t="str">
            <v>PAE - KANG SEONGHWAN &amp; TEA HOO</v>
          </cell>
          <cell r="Q470">
            <v>42887</v>
          </cell>
          <cell r="R470">
            <v>45078</v>
          </cell>
          <cell r="S470">
            <v>47269</v>
          </cell>
          <cell r="T470" t="str">
            <v xml:space="preserve"> </v>
          </cell>
          <cell r="U470" t="str">
            <v>HABITATION Loi 89</v>
          </cell>
          <cell r="V470"/>
          <cell r="W470"/>
          <cell r="X470"/>
          <cell r="Y470">
            <v>23127.360000000001</v>
          </cell>
          <cell r="Z470">
            <v>300.35532467532471</v>
          </cell>
          <cell r="AA470" t="str">
            <v>n/a</v>
          </cell>
          <cell r="AB470"/>
          <cell r="AC470" t="str">
            <v/>
          </cell>
          <cell r="AD470"/>
          <cell r="AE470" t="str">
            <v>Oui</v>
          </cell>
          <cell r="AF470" t="str">
            <v>Oui</v>
          </cell>
          <cell r="AG470" t="str">
            <v>Oui</v>
          </cell>
          <cell r="AH470">
            <v>44953</v>
          </cell>
          <cell r="AI470" t="str">
            <v>D</v>
          </cell>
          <cell r="AJ470">
            <v>211</v>
          </cell>
          <cell r="AK470" t="str">
            <v>D</v>
          </cell>
          <cell r="AL470">
            <v>36</v>
          </cell>
          <cell r="AM470" t="str">
            <v>D</v>
          </cell>
          <cell r="AN470" t="str">
            <v/>
          </cell>
          <cell r="AO470" t="str">
            <v>SAPHE</v>
          </cell>
          <cell r="AP470" t="str">
            <v>NF / SAPHE / Energie D = 211 ; CO2 D = 36</v>
          </cell>
        </row>
        <row r="471">
          <cell r="C471" t="str">
            <v>1017273</v>
          </cell>
          <cell r="D471">
            <v>1017</v>
          </cell>
          <cell r="E471" t="str">
            <v>18/26 BOULEVARD DE GRENELLE</v>
          </cell>
          <cell r="F471" t="str">
            <v>75015</v>
          </cell>
          <cell r="G471" t="str">
            <v>PARIS</v>
          </cell>
          <cell r="H471" t="str">
            <v>Entre 1948 et 1988</v>
          </cell>
          <cell r="I471">
            <v>273</v>
          </cell>
          <cell r="J471" t="str">
            <v>1 pièce</v>
          </cell>
          <cell r="K471" t="str">
            <v>20</v>
          </cell>
          <cell r="L471" t="str">
            <v>5</v>
          </cell>
          <cell r="M471">
            <v>34</v>
          </cell>
          <cell r="N471" t="str">
            <v>Inférieur à 40m²</v>
          </cell>
          <cell r="O471" t="str">
            <v>Occupé</v>
          </cell>
          <cell r="P471" t="str">
            <v>*OUADGHIRI-HASSANI ROXANE</v>
          </cell>
          <cell r="Q471">
            <v>42606</v>
          </cell>
          <cell r="R471">
            <v>44797</v>
          </cell>
          <cell r="S471">
            <v>46988</v>
          </cell>
          <cell r="T471" t="str">
            <v xml:space="preserve"> </v>
          </cell>
          <cell r="U471" t="str">
            <v>HABITATION Loi 89</v>
          </cell>
          <cell r="V471"/>
          <cell r="W471"/>
          <cell r="X471"/>
          <cell r="Y471">
            <v>10991.16</v>
          </cell>
          <cell r="Z471">
            <v>323.26941176470586</v>
          </cell>
          <cell r="AA471" t="str">
            <v>n/a</v>
          </cell>
          <cell r="AB471"/>
          <cell r="AC471" t="str">
            <v/>
          </cell>
          <cell r="AD471"/>
          <cell r="AE471" t="str">
            <v>Oui</v>
          </cell>
          <cell r="AF471" t="str">
            <v>Oui</v>
          </cell>
          <cell r="AG471" t="str">
            <v>Oui</v>
          </cell>
          <cell r="AH471">
            <v>44956</v>
          </cell>
          <cell r="AI471" t="str">
            <v>C</v>
          </cell>
          <cell r="AJ471">
            <v>127</v>
          </cell>
          <cell r="AK471" t="str">
            <v>C</v>
          </cell>
          <cell r="AL471">
            <v>20</v>
          </cell>
          <cell r="AM471" t="str">
            <v>C</v>
          </cell>
          <cell r="AN471" t="str">
            <v/>
          </cell>
          <cell r="AO471" t="str">
            <v>SAPHE</v>
          </cell>
          <cell r="AP471" t="str">
            <v>NF / SAPHE / Energie C = 127 ; CO2 C = 20</v>
          </cell>
        </row>
        <row r="472">
          <cell r="C472" t="str">
            <v>1017274</v>
          </cell>
          <cell r="D472">
            <v>1017</v>
          </cell>
          <cell r="E472" t="str">
            <v>18/26 BOULEVARD DE GRENELLE</v>
          </cell>
          <cell r="F472" t="str">
            <v>75015</v>
          </cell>
          <cell r="G472" t="str">
            <v>PARIS</v>
          </cell>
          <cell r="H472" t="str">
            <v>Entre 1948 et 1988</v>
          </cell>
          <cell r="I472">
            <v>274</v>
          </cell>
          <cell r="J472" t="str">
            <v>1 pièce</v>
          </cell>
          <cell r="K472" t="str">
            <v>20</v>
          </cell>
          <cell r="L472" t="str">
            <v>5</v>
          </cell>
          <cell r="M472">
            <v>26</v>
          </cell>
          <cell r="N472" t="str">
            <v>Inférieur à 40m²</v>
          </cell>
          <cell r="O472" t="str">
            <v>Occupé</v>
          </cell>
          <cell r="P472" t="str">
            <v>KEBBANI NASSIM</v>
          </cell>
          <cell r="Q472">
            <v>43018</v>
          </cell>
          <cell r="R472">
            <v>45209</v>
          </cell>
          <cell r="S472">
            <v>47400</v>
          </cell>
          <cell r="T472" t="str">
            <v xml:space="preserve"> </v>
          </cell>
          <cell r="U472" t="str">
            <v>HABITATION Loi 89</v>
          </cell>
          <cell r="V472"/>
          <cell r="W472"/>
          <cell r="X472"/>
          <cell r="Y472">
            <v>8741.76</v>
          </cell>
          <cell r="Z472">
            <v>336.22153846153844</v>
          </cell>
          <cell r="AA472" t="str">
            <v>n/a</v>
          </cell>
          <cell r="AB472"/>
          <cell r="AC472" t="str">
            <v/>
          </cell>
          <cell r="AD472"/>
          <cell r="AE472" t="str">
            <v>Oui</v>
          </cell>
          <cell r="AF472" t="str">
            <v>Oui</v>
          </cell>
          <cell r="AG472" t="str">
            <v>Oui</v>
          </cell>
          <cell r="AH472">
            <v>45454</v>
          </cell>
          <cell r="AI472" t="str">
            <v>E</v>
          </cell>
          <cell r="AJ472">
            <v>284</v>
          </cell>
          <cell r="AK472" t="str">
            <v>E</v>
          </cell>
          <cell r="AL472">
            <v>50</v>
          </cell>
          <cell r="AM472" t="str">
            <v>E</v>
          </cell>
          <cell r="AN472" t="str">
            <v>01/01/2034</v>
          </cell>
          <cell r="AO472" t="str">
            <v>GENOVEXPERT</v>
          </cell>
          <cell r="AP472" t="str">
            <v>NF / GENOVEXPERT / Energie E = 284 ; CO2 E = 50</v>
          </cell>
        </row>
        <row r="473">
          <cell r="C473" t="str">
            <v>1017275</v>
          </cell>
          <cell r="D473">
            <v>1017</v>
          </cell>
          <cell r="E473" t="str">
            <v>18/26 BOULEVARD DE GRENELLE</v>
          </cell>
          <cell r="F473" t="str">
            <v>75015</v>
          </cell>
          <cell r="G473" t="str">
            <v>PARIS</v>
          </cell>
          <cell r="H473" t="str">
            <v>Entre 1948 et 1988</v>
          </cell>
          <cell r="I473">
            <v>275</v>
          </cell>
          <cell r="J473" t="str">
            <v>3 pièces</v>
          </cell>
          <cell r="K473" t="str">
            <v>20</v>
          </cell>
          <cell r="L473" t="str">
            <v>5</v>
          </cell>
          <cell r="M473">
            <v>64</v>
          </cell>
          <cell r="N473" t="str">
            <v>Entre et 40m² et 80m²</v>
          </cell>
          <cell r="O473" t="str">
            <v>Occupé</v>
          </cell>
          <cell r="P473" t="str">
            <v>SAURIER Françoise</v>
          </cell>
          <cell r="Q473">
            <v>26390</v>
          </cell>
          <cell r="R473">
            <v>43647</v>
          </cell>
          <cell r="S473">
            <v>45838</v>
          </cell>
          <cell r="T473" t="str">
            <v xml:space="preserve"> </v>
          </cell>
          <cell r="U473" t="str">
            <v>HABITATION Loi 89</v>
          </cell>
          <cell r="V473"/>
          <cell r="W473"/>
          <cell r="X473"/>
          <cell r="Y473">
            <v>11313.36</v>
          </cell>
          <cell r="Z473">
            <v>176.77125000000001</v>
          </cell>
          <cell r="AA473" t="str">
            <v>n/a</v>
          </cell>
          <cell r="AB473"/>
          <cell r="AC473" t="str">
            <v/>
          </cell>
          <cell r="AD473"/>
          <cell r="AE473" t="str">
            <v>Oui</v>
          </cell>
          <cell r="AF473" t="str">
            <v>Oui</v>
          </cell>
          <cell r="AG473" t="str">
            <v>Oui</v>
          </cell>
          <cell r="AH473">
            <v>44950</v>
          </cell>
          <cell r="AI473" t="str">
            <v>D</v>
          </cell>
          <cell r="AJ473">
            <v>189</v>
          </cell>
          <cell r="AK473" t="str">
            <v>D</v>
          </cell>
          <cell r="AL473">
            <v>32</v>
          </cell>
          <cell r="AM473" t="str">
            <v>D</v>
          </cell>
          <cell r="AN473" t="str">
            <v/>
          </cell>
          <cell r="AO473" t="str">
            <v>SAPHE</v>
          </cell>
          <cell r="AP473" t="str">
            <v>NF / SAPHE / Energie D = 189 ; CO2 D = 32</v>
          </cell>
        </row>
        <row r="474">
          <cell r="C474" t="str">
            <v>1017276</v>
          </cell>
          <cell r="D474">
            <v>1017</v>
          </cell>
          <cell r="E474" t="str">
            <v>18/26 BOULEVARD DE GRENELLE</v>
          </cell>
          <cell r="F474" t="str">
            <v>75015</v>
          </cell>
          <cell r="G474" t="str">
            <v>PARIS</v>
          </cell>
          <cell r="H474" t="str">
            <v>Entre 1948 et 1988</v>
          </cell>
          <cell r="I474">
            <v>276</v>
          </cell>
          <cell r="J474" t="str">
            <v>2 pièces</v>
          </cell>
          <cell r="K474" t="str">
            <v>20</v>
          </cell>
          <cell r="L474" t="str">
            <v>5</v>
          </cell>
          <cell r="M474">
            <v>44</v>
          </cell>
          <cell r="N474" t="str">
            <v>Entre et 40m² et 80m²</v>
          </cell>
          <cell r="O474" t="str">
            <v>Occupé</v>
          </cell>
          <cell r="P474" t="str">
            <v>BEAL Geneviève</v>
          </cell>
          <cell r="Q474">
            <v>29495</v>
          </cell>
          <cell r="R474">
            <v>44835</v>
          </cell>
          <cell r="S474">
            <v>47026</v>
          </cell>
          <cell r="T474" t="str">
            <v xml:space="preserve"> </v>
          </cell>
          <cell r="U474" t="str">
            <v>HABITATION Loi 89</v>
          </cell>
          <cell r="V474"/>
          <cell r="W474"/>
          <cell r="X474"/>
          <cell r="Y474">
            <v>8986.68</v>
          </cell>
          <cell r="Z474">
            <v>204.24272727272728</v>
          </cell>
          <cell r="AA474" t="str">
            <v>n/a</v>
          </cell>
          <cell r="AB474">
            <v>133.93</v>
          </cell>
          <cell r="AC474" t="str">
            <v/>
          </cell>
          <cell r="AD474" t="e">
            <v>#REF!</v>
          </cell>
          <cell r="AE474" t="str">
            <v>Oui</v>
          </cell>
          <cell r="AF474" t="str">
            <v>Oui</v>
          </cell>
          <cell r="AG474" t="str">
            <v>Oui</v>
          </cell>
          <cell r="AH474">
            <v>45023</v>
          </cell>
          <cell r="AI474" t="str">
            <v>D</v>
          </cell>
          <cell r="AJ474">
            <v>198</v>
          </cell>
          <cell r="AK474" t="str">
            <v>D</v>
          </cell>
          <cell r="AL474">
            <v>33</v>
          </cell>
          <cell r="AM474" t="str">
            <v>D</v>
          </cell>
          <cell r="AN474" t="str">
            <v/>
          </cell>
          <cell r="AO474" t="str">
            <v>SAPHE</v>
          </cell>
          <cell r="AP474" t="str">
            <v>NF / SAPHE / Energie D = 198 ; CO2 D = 33</v>
          </cell>
        </row>
        <row r="475">
          <cell r="C475" t="str">
            <v>1017277</v>
          </cell>
          <cell r="D475">
            <v>1017</v>
          </cell>
          <cell r="E475" t="str">
            <v>18/26 BOULEVARD DE GRENELLE</v>
          </cell>
          <cell r="F475" t="str">
            <v>75015</v>
          </cell>
          <cell r="G475" t="str">
            <v>PARIS</v>
          </cell>
          <cell r="H475" t="str">
            <v>Entre 1948 et 1988</v>
          </cell>
          <cell r="I475">
            <v>277</v>
          </cell>
          <cell r="J475" t="str">
            <v>4 pièces</v>
          </cell>
          <cell r="K475" t="str">
            <v>20</v>
          </cell>
          <cell r="L475" t="str">
            <v>6</v>
          </cell>
          <cell r="M475">
            <v>107</v>
          </cell>
          <cell r="N475" t="str">
            <v>Supérieur à plus de 80m²</v>
          </cell>
          <cell r="O475" t="str">
            <v>Occupé</v>
          </cell>
          <cell r="P475" t="str">
            <v>POQUET</v>
          </cell>
          <cell r="Q475">
            <v>43104</v>
          </cell>
          <cell r="R475">
            <v>45295</v>
          </cell>
          <cell r="S475">
            <v>47486</v>
          </cell>
          <cell r="T475" t="str">
            <v xml:space="preserve"> </v>
          </cell>
          <cell r="U475" t="str">
            <v>HABITATION Loi 89</v>
          </cell>
          <cell r="V475"/>
          <cell r="W475"/>
          <cell r="X475"/>
          <cell r="Y475">
            <v>29262</v>
          </cell>
          <cell r="Z475">
            <v>273.47663551401871</v>
          </cell>
          <cell r="AA475" t="str">
            <v>n/a</v>
          </cell>
          <cell r="AB475"/>
          <cell r="AC475" t="str">
            <v/>
          </cell>
          <cell r="AD475"/>
          <cell r="AE475" t="str">
            <v>Oui</v>
          </cell>
          <cell r="AF475" t="str">
            <v>Oui</v>
          </cell>
          <cell r="AG475" t="str">
            <v>Oui</v>
          </cell>
          <cell r="AH475">
            <v>44944</v>
          </cell>
          <cell r="AI475" t="str">
            <v>D</v>
          </cell>
          <cell r="AJ475">
            <v>175</v>
          </cell>
          <cell r="AK475" t="str">
            <v>D</v>
          </cell>
          <cell r="AL475">
            <v>30</v>
          </cell>
          <cell r="AM475" t="str">
            <v>D</v>
          </cell>
          <cell r="AN475" t="str">
            <v/>
          </cell>
          <cell r="AO475" t="str">
            <v>SAPHE</v>
          </cell>
          <cell r="AP475" t="str">
            <v>NF / SAPHE / Energie D = 175 ; CO2 D = 30</v>
          </cell>
        </row>
        <row r="476">
          <cell r="C476" t="str">
            <v>1017278</v>
          </cell>
          <cell r="D476">
            <v>1017</v>
          </cell>
          <cell r="E476" t="str">
            <v>18/26 BOULEVARD DE GRENELLE</v>
          </cell>
          <cell r="F476" t="str">
            <v>75015</v>
          </cell>
          <cell r="G476" t="str">
            <v>PARIS</v>
          </cell>
          <cell r="H476" t="str">
            <v>Entre 1948 et 1988</v>
          </cell>
          <cell r="I476">
            <v>278</v>
          </cell>
          <cell r="J476" t="str">
            <v>3 pièces</v>
          </cell>
          <cell r="K476" t="str">
            <v>20</v>
          </cell>
          <cell r="L476" t="str">
            <v>6</v>
          </cell>
          <cell r="M476">
            <v>77</v>
          </cell>
          <cell r="N476" t="str">
            <v>Entre et 40m² et 80m²</v>
          </cell>
          <cell r="O476" t="str">
            <v>Occupé</v>
          </cell>
          <cell r="P476" t="str">
            <v>L&amp;M POUR Y LOGER FERREIRA ET OLIVI</v>
          </cell>
          <cell r="Q476">
            <v>41974</v>
          </cell>
          <cell r="R476">
            <v>44166</v>
          </cell>
          <cell r="S476">
            <v>45260</v>
          </cell>
          <cell r="T476" t="str">
            <v xml:space="preserve"> </v>
          </cell>
          <cell r="U476" t="str">
            <v>BAIL CODE CIVIL / IL</v>
          </cell>
          <cell r="V476"/>
          <cell r="W476"/>
          <cell r="X476"/>
          <cell r="Y476">
            <v>24775.919999999998</v>
          </cell>
          <cell r="Z476">
            <v>321.76519480519477</v>
          </cell>
          <cell r="AA476" t="str">
            <v>n/a</v>
          </cell>
          <cell r="AB476"/>
          <cell r="AC476" t="str">
            <v/>
          </cell>
          <cell r="AD476"/>
          <cell r="AE476" t="str">
            <v>Oui</v>
          </cell>
          <cell r="AF476"/>
          <cell r="AG476" t="str">
            <v>Non</v>
          </cell>
          <cell r="AH476">
            <v>41178</v>
          </cell>
          <cell r="AI476" t="str">
            <v>E</v>
          </cell>
          <cell r="AJ476">
            <v>268</v>
          </cell>
          <cell r="AK476" t="str">
            <v>F</v>
          </cell>
          <cell r="AL476">
            <v>71</v>
          </cell>
          <cell r="AM476" t="str">
            <v>F</v>
          </cell>
          <cell r="AN476" t="str">
            <v>01/01/2028</v>
          </cell>
          <cell r="AO476" t="str">
            <v>ARCALIA</v>
          </cell>
          <cell r="AP476" t="str">
            <v>AF / ARCALIA / Energie E = 268 ; CO2 F = 71</v>
          </cell>
        </row>
        <row r="477">
          <cell r="C477" t="str">
            <v>1017279</v>
          </cell>
          <cell r="D477">
            <v>1017</v>
          </cell>
          <cell r="E477" t="str">
            <v>18/26 BOULEVARD DE GRENELLE</v>
          </cell>
          <cell r="F477" t="str">
            <v>75015</v>
          </cell>
          <cell r="G477" t="str">
            <v>PARIS</v>
          </cell>
          <cell r="H477" t="str">
            <v>Entre 1948 et 1988</v>
          </cell>
          <cell r="I477">
            <v>279</v>
          </cell>
          <cell r="J477" t="str">
            <v>1 pièce</v>
          </cell>
          <cell r="K477" t="str">
            <v>20</v>
          </cell>
          <cell r="L477" t="str">
            <v>6</v>
          </cell>
          <cell r="M477">
            <v>31.2</v>
          </cell>
          <cell r="N477" t="str">
            <v>Inférieur à 40m²</v>
          </cell>
          <cell r="O477" t="str">
            <v>Occupé</v>
          </cell>
          <cell r="P477" t="str">
            <v>MARCONNET Léa</v>
          </cell>
          <cell r="Q477">
            <v>44027</v>
          </cell>
          <cell r="R477">
            <v>44027</v>
          </cell>
          <cell r="S477">
            <v>46217</v>
          </cell>
          <cell r="T477" t="str">
            <v xml:space="preserve"> </v>
          </cell>
          <cell r="U477" t="str">
            <v>HABITATION Loi 89</v>
          </cell>
          <cell r="V477"/>
          <cell r="W477"/>
          <cell r="X477"/>
          <cell r="Y477">
            <v>9936.48</v>
          </cell>
          <cell r="Z477">
            <v>318.47692307692307</v>
          </cell>
          <cell r="AA477" t="str">
            <v>n/a</v>
          </cell>
          <cell r="AB477"/>
          <cell r="AC477" t="str">
            <v/>
          </cell>
          <cell r="AD477"/>
          <cell r="AE477" t="str">
            <v>Oui</v>
          </cell>
          <cell r="AF477" t="str">
            <v>Oui</v>
          </cell>
          <cell r="AG477" t="str">
            <v>Oui</v>
          </cell>
          <cell r="AH477">
            <v>44938</v>
          </cell>
          <cell r="AI477" t="str">
            <v>C</v>
          </cell>
          <cell r="AJ477">
            <v>174</v>
          </cell>
          <cell r="AK477" t="str">
            <v>C</v>
          </cell>
          <cell r="AL477">
            <v>28</v>
          </cell>
          <cell r="AM477" t="str">
            <v>C</v>
          </cell>
          <cell r="AN477" t="str">
            <v/>
          </cell>
          <cell r="AO477" t="str">
            <v>SAPHE</v>
          </cell>
          <cell r="AP477" t="str">
            <v>NF / SAPHE / Energie C = 174 ; CO2 C = 28</v>
          </cell>
        </row>
        <row r="478">
          <cell r="C478" t="str">
            <v>1017280</v>
          </cell>
          <cell r="D478">
            <v>1017</v>
          </cell>
          <cell r="E478" t="str">
            <v>18/26 BOULEVARD DE GRENELLE</v>
          </cell>
          <cell r="F478" t="str">
            <v>75015</v>
          </cell>
          <cell r="G478" t="str">
            <v>PARIS</v>
          </cell>
          <cell r="H478" t="str">
            <v>Entre 1948 et 1988</v>
          </cell>
          <cell r="I478">
            <v>280</v>
          </cell>
          <cell r="J478" t="str">
            <v>1 pièce</v>
          </cell>
          <cell r="K478" t="str">
            <v>20</v>
          </cell>
          <cell r="L478" t="str">
            <v>6</v>
          </cell>
          <cell r="M478">
            <v>26</v>
          </cell>
          <cell r="N478" t="str">
            <v>Inférieur à 40m²</v>
          </cell>
          <cell r="O478" t="str">
            <v>Occupé</v>
          </cell>
          <cell r="P478" t="str">
            <v>MKOUN OTHMAN</v>
          </cell>
          <cell r="Q478">
            <v>42064</v>
          </cell>
          <cell r="R478">
            <v>44256</v>
          </cell>
          <cell r="S478">
            <v>46446</v>
          </cell>
          <cell r="T478" t="str">
            <v xml:space="preserve"> </v>
          </cell>
          <cell r="U478" t="str">
            <v>HABITATION Loi 89</v>
          </cell>
          <cell r="V478"/>
          <cell r="W478"/>
          <cell r="X478"/>
          <cell r="Y478">
            <v>10612.92</v>
          </cell>
          <cell r="Z478">
            <v>408.18923076923079</v>
          </cell>
          <cell r="AA478" t="str">
            <v>n/a</v>
          </cell>
          <cell r="AB478"/>
          <cell r="AC478" t="str">
            <v/>
          </cell>
          <cell r="AD478"/>
          <cell r="AE478" t="str">
            <v>Oui</v>
          </cell>
          <cell r="AF478" t="str">
            <v>Oui</v>
          </cell>
          <cell r="AG478" t="str">
            <v>Oui</v>
          </cell>
          <cell r="AH478">
            <v>44937</v>
          </cell>
          <cell r="AI478" t="str">
            <v>E</v>
          </cell>
          <cell r="AJ478">
            <v>256</v>
          </cell>
          <cell r="AK478" t="str">
            <v>D</v>
          </cell>
          <cell r="AL478">
            <v>43</v>
          </cell>
          <cell r="AM478" t="str">
            <v>E</v>
          </cell>
          <cell r="AN478" t="str">
            <v>01/01/2034</v>
          </cell>
          <cell r="AO478" t="str">
            <v>SAPHE</v>
          </cell>
          <cell r="AP478" t="str">
            <v>NF / SAPHE / Energie E = 256 ; CO2 D = 43</v>
          </cell>
        </row>
        <row r="479">
          <cell r="C479" t="str">
            <v>1017281</v>
          </cell>
          <cell r="D479">
            <v>1017</v>
          </cell>
          <cell r="E479" t="str">
            <v>18/26 BOULEVARD DE GRENELLE</v>
          </cell>
          <cell r="F479" t="str">
            <v>75015</v>
          </cell>
          <cell r="G479" t="str">
            <v>PARIS</v>
          </cell>
          <cell r="H479" t="str">
            <v>Entre 1948 et 1988</v>
          </cell>
          <cell r="I479">
            <v>281</v>
          </cell>
          <cell r="J479" t="str">
            <v>3 pièces</v>
          </cell>
          <cell r="K479" t="str">
            <v>20</v>
          </cell>
          <cell r="L479" t="str">
            <v>6</v>
          </cell>
          <cell r="M479">
            <v>64</v>
          </cell>
          <cell r="N479" t="str">
            <v>Entre et 40m² et 80m²</v>
          </cell>
          <cell r="O479" t="str">
            <v>Occupé</v>
          </cell>
          <cell r="P479" t="str">
            <v>MARTEL Sophie</v>
          </cell>
          <cell r="Q479">
            <v>45131</v>
          </cell>
          <cell r="R479">
            <v>45131</v>
          </cell>
          <cell r="S479">
            <v>47322</v>
          </cell>
          <cell r="T479" t="str">
            <v xml:space="preserve"> </v>
          </cell>
          <cell r="U479" t="str">
            <v>HABITATION Loi 89</v>
          </cell>
          <cell r="V479"/>
          <cell r="W479"/>
          <cell r="X479"/>
          <cell r="Y479">
            <v>21600</v>
          </cell>
          <cell r="Z479">
            <v>337.5</v>
          </cell>
          <cell r="AA479" t="str">
            <v>n/a</v>
          </cell>
          <cell r="AB479"/>
          <cell r="AC479" t="str">
            <v/>
          </cell>
          <cell r="AD479"/>
          <cell r="AE479" t="str">
            <v>Oui</v>
          </cell>
          <cell r="AF479" t="str">
            <v>Oui</v>
          </cell>
          <cell r="AG479" t="str">
            <v>Oui</v>
          </cell>
          <cell r="AH479">
            <v>44937</v>
          </cell>
          <cell r="AI479" t="str">
            <v>D</v>
          </cell>
          <cell r="AJ479">
            <v>242</v>
          </cell>
          <cell r="AK479" t="str">
            <v>D</v>
          </cell>
          <cell r="AL479">
            <v>42</v>
          </cell>
          <cell r="AM479" t="str">
            <v>D</v>
          </cell>
          <cell r="AN479" t="str">
            <v/>
          </cell>
          <cell r="AO479" t="str">
            <v>SAPHE</v>
          </cell>
          <cell r="AP479" t="str">
            <v>NF / SAPHE / Energie D = 242 ; CO2 D = 42</v>
          </cell>
        </row>
        <row r="480">
          <cell r="C480" t="str">
            <v>1017282</v>
          </cell>
          <cell r="D480">
            <v>1017</v>
          </cell>
          <cell r="E480" t="str">
            <v>18/26 BOULEVARD DE GRENELLE</v>
          </cell>
          <cell r="F480" t="str">
            <v>75015</v>
          </cell>
          <cell r="G480" t="str">
            <v>PARIS</v>
          </cell>
          <cell r="H480" t="str">
            <v>Entre 1948 et 1988</v>
          </cell>
          <cell r="I480">
            <v>282</v>
          </cell>
          <cell r="J480" t="str">
            <v>2 pièces</v>
          </cell>
          <cell r="K480" t="str">
            <v>20</v>
          </cell>
          <cell r="L480" t="str">
            <v>6</v>
          </cell>
          <cell r="M480">
            <v>44</v>
          </cell>
          <cell r="N480" t="str">
            <v>Entre et 40m² et 80m²</v>
          </cell>
          <cell r="O480" t="str">
            <v>Occupé</v>
          </cell>
          <cell r="P480" t="str">
            <v>HOFFMANN Henri</v>
          </cell>
          <cell r="Q480">
            <v>39088</v>
          </cell>
          <cell r="R480">
            <v>43471</v>
          </cell>
          <cell r="S480">
            <v>45662</v>
          </cell>
          <cell r="T480" t="str">
            <v xml:space="preserve"> </v>
          </cell>
          <cell r="U480" t="str">
            <v>HABITATION Loi 89</v>
          </cell>
          <cell r="V480"/>
          <cell r="W480"/>
          <cell r="X480"/>
          <cell r="Y480">
            <v>13456.44</v>
          </cell>
          <cell r="Z480">
            <v>305.8281818181818</v>
          </cell>
          <cell r="AA480" t="str">
            <v>n/a</v>
          </cell>
          <cell r="AB480"/>
          <cell r="AC480" t="str">
            <v/>
          </cell>
          <cell r="AD480"/>
          <cell r="AE480" t="str">
            <v>Oui</v>
          </cell>
          <cell r="AF480" t="str">
            <v>Oui</v>
          </cell>
          <cell r="AG480" t="str">
            <v>Oui</v>
          </cell>
          <cell r="AH480">
            <v>44971</v>
          </cell>
          <cell r="AI480" t="str">
            <v>D</v>
          </cell>
          <cell r="AJ480">
            <v>218</v>
          </cell>
          <cell r="AK480" t="str">
            <v>D</v>
          </cell>
          <cell r="AL480">
            <v>37</v>
          </cell>
          <cell r="AM480" t="str">
            <v>D</v>
          </cell>
          <cell r="AN480" t="str">
            <v/>
          </cell>
          <cell r="AO480" t="str">
            <v>SAPHE</v>
          </cell>
          <cell r="AP480" t="str">
            <v>NF / SAPHE / Energie D = 218 ; CO2 D = 37</v>
          </cell>
        </row>
        <row r="481">
          <cell r="C481" t="str">
            <v>1017830</v>
          </cell>
          <cell r="D481">
            <v>1017</v>
          </cell>
          <cell r="E481" t="str">
            <v>18/26 BOULEVARD DE GRENELLE</v>
          </cell>
          <cell r="F481" t="str">
            <v>75015</v>
          </cell>
          <cell r="G481" t="str">
            <v>PARIS</v>
          </cell>
          <cell r="H481" t="str">
            <v>Entre 1948 et 1988</v>
          </cell>
          <cell r="I481">
            <v>830</v>
          </cell>
          <cell r="J481" t="str">
            <v>2 pièces</v>
          </cell>
          <cell r="K481" t="str">
            <v>24</v>
          </cell>
          <cell r="L481" t="str">
            <v>1</v>
          </cell>
          <cell r="M481">
            <v>57.06</v>
          </cell>
          <cell r="N481" t="str">
            <v>Entre et 40m² et 80m²</v>
          </cell>
          <cell r="O481" t="str">
            <v>Occupé</v>
          </cell>
          <cell r="P481" t="str">
            <v>ARSENOVA Liudmila</v>
          </cell>
          <cell r="Q481">
            <v>44953</v>
          </cell>
          <cell r="R481">
            <v>44953</v>
          </cell>
          <cell r="S481">
            <v>47144</v>
          </cell>
          <cell r="T481" t="str">
            <v xml:space="preserve"> </v>
          </cell>
          <cell r="U481" t="str">
            <v>HABITATION Loi 89</v>
          </cell>
          <cell r="V481"/>
          <cell r="W481"/>
          <cell r="X481"/>
          <cell r="Y481">
            <v>19064.16</v>
          </cell>
          <cell r="Z481">
            <v>334.10725552050474</v>
          </cell>
          <cell r="AA481" t="str">
            <v>n/a</v>
          </cell>
          <cell r="AB481"/>
          <cell r="AC481" t="str">
            <v/>
          </cell>
          <cell r="AD481"/>
          <cell r="AE481" t="str">
            <v>Oui</v>
          </cell>
          <cell r="AF481" t="str">
            <v>Oui</v>
          </cell>
          <cell r="AG481" t="str">
            <v>Oui</v>
          </cell>
          <cell r="AH481">
            <v>44803</v>
          </cell>
          <cell r="AI481" t="str">
            <v>C</v>
          </cell>
          <cell r="AJ481">
            <v>160</v>
          </cell>
          <cell r="AK481" t="str">
            <v>C</v>
          </cell>
          <cell r="AL481">
            <v>25</v>
          </cell>
          <cell r="AM481" t="str">
            <v>C</v>
          </cell>
          <cell r="AN481" t="str">
            <v/>
          </cell>
          <cell r="AO481" t="str">
            <v>DEFIM</v>
          </cell>
          <cell r="AP481" t="str">
            <v>NF / DEFIM / Energie C = 160 ; CO2 C = 25</v>
          </cell>
        </row>
        <row r="482">
          <cell r="C482" t="str">
            <v>1017831</v>
          </cell>
          <cell r="D482">
            <v>1017</v>
          </cell>
          <cell r="E482" t="str">
            <v>18/26 BOULEVARD DE GRENELLE</v>
          </cell>
          <cell r="F482" t="str">
            <v>75015</v>
          </cell>
          <cell r="G482" t="str">
            <v>PARIS</v>
          </cell>
          <cell r="H482" t="str">
            <v>Entre 1948 et 1988</v>
          </cell>
          <cell r="I482">
            <v>831</v>
          </cell>
          <cell r="J482" t="str">
            <v>1 pièce</v>
          </cell>
          <cell r="K482" t="str">
            <v>24</v>
          </cell>
          <cell r="L482" t="str">
            <v>1</v>
          </cell>
          <cell r="M482">
            <v>30.54</v>
          </cell>
          <cell r="N482" t="str">
            <v>Inférieur à 40m²</v>
          </cell>
          <cell r="O482" t="str">
            <v>Occupé</v>
          </cell>
          <cell r="P482" t="str">
            <v>CHANNAWI Kamil</v>
          </cell>
          <cell r="Q482">
            <v>44809</v>
          </cell>
          <cell r="R482">
            <v>44809</v>
          </cell>
          <cell r="S482">
            <v>47000</v>
          </cell>
          <cell r="T482" t="str">
            <v xml:space="preserve"> </v>
          </cell>
          <cell r="U482" t="str">
            <v>HABITATION Loi 89</v>
          </cell>
          <cell r="V482"/>
          <cell r="W482"/>
          <cell r="X482"/>
          <cell r="Y482">
            <v>10805.04</v>
          </cell>
          <cell r="Z482">
            <v>353.79960707269157</v>
          </cell>
          <cell r="AA482" t="str">
            <v>n/a</v>
          </cell>
          <cell r="AB482"/>
          <cell r="AC482" t="str">
            <v/>
          </cell>
          <cell r="AD482"/>
          <cell r="AE482" t="str">
            <v>Oui</v>
          </cell>
          <cell r="AF482" t="str">
            <v>Oui</v>
          </cell>
          <cell r="AG482" t="str">
            <v>Oui</v>
          </cell>
          <cell r="AH482">
            <v>44761</v>
          </cell>
          <cell r="AI482" t="str">
            <v>D</v>
          </cell>
          <cell r="AJ482">
            <v>234</v>
          </cell>
          <cell r="AK482" t="str">
            <v>D</v>
          </cell>
          <cell r="AL482">
            <v>34</v>
          </cell>
          <cell r="AM482" t="str">
            <v>D</v>
          </cell>
          <cell r="AN482" t="str">
            <v/>
          </cell>
          <cell r="AO482" t="str">
            <v>DEFIM</v>
          </cell>
          <cell r="AP482" t="str">
            <v>NF / DEFIM / Energie D = 234 ; CO2 D = 34</v>
          </cell>
        </row>
        <row r="483">
          <cell r="C483" t="str">
            <v>1017832</v>
          </cell>
          <cell r="D483">
            <v>1017</v>
          </cell>
          <cell r="E483" t="str">
            <v>18/26 BOULEVARD DE GRENELLE</v>
          </cell>
          <cell r="F483" t="str">
            <v>75015</v>
          </cell>
          <cell r="G483" t="str">
            <v>PARIS</v>
          </cell>
          <cell r="H483" t="str">
            <v>Entre 1948 et 1988</v>
          </cell>
          <cell r="I483">
            <v>832</v>
          </cell>
          <cell r="J483" t="str">
            <v>2 pièces</v>
          </cell>
          <cell r="K483" t="str">
            <v>24</v>
          </cell>
          <cell r="L483" t="str">
            <v>2</v>
          </cell>
          <cell r="M483">
            <v>57.3</v>
          </cell>
          <cell r="N483" t="str">
            <v>Entre et 40m² et 80m²</v>
          </cell>
          <cell r="O483" t="str">
            <v>Occupé</v>
          </cell>
          <cell r="P483" t="str">
            <v>FAVRE DULAC Amaury MARTIN Gabrielle</v>
          </cell>
          <cell r="Q483">
            <v>43894</v>
          </cell>
          <cell r="R483">
            <v>43894</v>
          </cell>
          <cell r="S483">
            <v>46084</v>
          </cell>
          <cell r="T483" t="str">
            <v xml:space="preserve"> </v>
          </cell>
          <cell r="U483" t="str">
            <v>HABITATION Loi 89</v>
          </cell>
          <cell r="V483"/>
          <cell r="W483"/>
          <cell r="X483"/>
          <cell r="Y483">
            <v>17863.8</v>
          </cell>
          <cell r="Z483">
            <v>311.75916230366494</v>
          </cell>
          <cell r="AA483" t="str">
            <v>n/a</v>
          </cell>
          <cell r="AB483"/>
          <cell r="AC483" t="str">
            <v/>
          </cell>
          <cell r="AD483"/>
          <cell r="AE483" t="str">
            <v>Oui</v>
          </cell>
          <cell r="AF483" t="str">
            <v>Oui</v>
          </cell>
          <cell r="AG483" t="str">
            <v>Oui</v>
          </cell>
          <cell r="AH483">
            <v>44957</v>
          </cell>
          <cell r="AI483" t="str">
            <v>C</v>
          </cell>
          <cell r="AJ483">
            <v>115</v>
          </cell>
          <cell r="AK483" t="str">
            <v>C</v>
          </cell>
          <cell r="AL483">
            <v>18</v>
          </cell>
          <cell r="AM483" t="str">
            <v>C</v>
          </cell>
          <cell r="AN483" t="str">
            <v/>
          </cell>
          <cell r="AO483" t="str">
            <v>SAPHE</v>
          </cell>
          <cell r="AP483" t="str">
            <v>NF / SAPHE / Energie C = 115 ; CO2 C = 18</v>
          </cell>
        </row>
        <row r="484">
          <cell r="C484" t="str">
            <v>1017833</v>
          </cell>
          <cell r="D484">
            <v>1017</v>
          </cell>
          <cell r="E484" t="str">
            <v>18/26 BOULEVARD DE GRENELLE</v>
          </cell>
          <cell r="F484" t="str">
            <v>75015</v>
          </cell>
          <cell r="G484" t="str">
            <v>PARIS</v>
          </cell>
          <cell r="H484" t="str">
            <v>Entre 1948 et 1988</v>
          </cell>
          <cell r="I484">
            <v>833</v>
          </cell>
          <cell r="J484" t="str">
            <v>1 pièce</v>
          </cell>
          <cell r="K484" t="str">
            <v>24</v>
          </cell>
          <cell r="L484" t="str">
            <v>2</v>
          </cell>
          <cell r="M484">
            <v>30.68</v>
          </cell>
          <cell r="N484" t="str">
            <v>Inférieur à 40m²</v>
          </cell>
          <cell r="O484" t="str">
            <v>Occupé</v>
          </cell>
          <cell r="P484" t="str">
            <v>REGOST Maena</v>
          </cell>
          <cell r="Q484">
            <v>45191</v>
          </cell>
          <cell r="R484">
            <v>45191</v>
          </cell>
          <cell r="S484">
            <v>47382</v>
          </cell>
          <cell r="T484" t="str">
            <v xml:space="preserve"> </v>
          </cell>
          <cell r="U484" t="str">
            <v>HABITATION Loi 89</v>
          </cell>
          <cell r="V484"/>
          <cell r="W484"/>
          <cell r="X484"/>
          <cell r="Y484">
            <v>10932</v>
          </cell>
          <cell r="Z484">
            <v>356.32333767926991</v>
          </cell>
          <cell r="AA484" t="str">
            <v>n/a</v>
          </cell>
          <cell r="AB484"/>
          <cell r="AC484" t="str">
            <v/>
          </cell>
          <cell r="AD484"/>
          <cell r="AE484" t="str">
            <v>Oui</v>
          </cell>
          <cell r="AF484" t="str">
            <v>Oui</v>
          </cell>
          <cell r="AG484" t="str">
            <v>Oui</v>
          </cell>
          <cell r="AH484">
            <v>44572</v>
          </cell>
          <cell r="AI484" t="str">
            <v>D</v>
          </cell>
          <cell r="AJ484">
            <v>216</v>
          </cell>
          <cell r="AK484" t="str">
            <v>A</v>
          </cell>
          <cell r="AL484">
            <v>1</v>
          </cell>
          <cell r="AM484" t="str">
            <v>D</v>
          </cell>
          <cell r="AN484" t="str">
            <v/>
          </cell>
          <cell r="AO484" t="str">
            <v>DEFIM</v>
          </cell>
          <cell r="AP484" t="str">
            <v>NF / DEFIM / Energie D = 216 ; CO2 A = 1</v>
          </cell>
        </row>
        <row r="485">
          <cell r="C485" t="str">
            <v>1019101</v>
          </cell>
          <cell r="D485">
            <v>1019</v>
          </cell>
          <cell r="E485" t="str">
            <v>40 RUE HAXO 46 BIS/48 RUE SAINT FARGEAU</v>
          </cell>
          <cell r="F485" t="str">
            <v>75020</v>
          </cell>
          <cell r="G485" t="str">
            <v>PARIS</v>
          </cell>
          <cell r="H485" t="str">
            <v>Entre 1989 et 2001</v>
          </cell>
          <cell r="I485">
            <v>101</v>
          </cell>
          <cell r="J485" t="str">
            <v>1 pièce</v>
          </cell>
          <cell r="K485" t="str">
            <v>A</v>
          </cell>
          <cell r="L485" t="str">
            <v>RC</v>
          </cell>
          <cell r="M485">
            <v>38.94</v>
          </cell>
          <cell r="N485" t="str">
            <v>Inférieur à 40m²</v>
          </cell>
          <cell r="O485" t="str">
            <v>Occupé</v>
          </cell>
          <cell r="P485" t="str">
            <v>BENDOUDOUCH Mohamed</v>
          </cell>
          <cell r="Q485">
            <v>39724</v>
          </cell>
          <cell r="R485">
            <v>44107</v>
          </cell>
          <cell r="S485">
            <v>46297</v>
          </cell>
          <cell r="T485" t="str">
            <v xml:space="preserve"> </v>
          </cell>
          <cell r="U485" t="str">
            <v>HABITATION Loi 89</v>
          </cell>
          <cell r="V485"/>
          <cell r="W485"/>
          <cell r="X485"/>
          <cell r="Y485">
            <v>10187.4</v>
          </cell>
          <cell r="Z485">
            <v>261.61787365177196</v>
          </cell>
          <cell r="AA485" t="str">
            <v>n/a</v>
          </cell>
          <cell r="AB485"/>
          <cell r="AC485" t="str">
            <v/>
          </cell>
          <cell r="AD485"/>
          <cell r="AE485" t="str">
            <v>Oui</v>
          </cell>
          <cell r="AF485" t="str">
            <v>Oui</v>
          </cell>
          <cell r="AG485" t="str">
            <v>Oui</v>
          </cell>
          <cell r="AH485">
            <v>44895</v>
          </cell>
          <cell r="AI485" t="str">
            <v>D</v>
          </cell>
          <cell r="AJ485">
            <v>233</v>
          </cell>
          <cell r="AK485" t="str">
            <v>B</v>
          </cell>
          <cell r="AL485">
            <v>7</v>
          </cell>
          <cell r="AM485" t="str">
            <v>D</v>
          </cell>
          <cell r="AN485" t="str">
            <v/>
          </cell>
          <cell r="AO485" t="str">
            <v>GENOVEXPERT</v>
          </cell>
          <cell r="AP485" t="str">
            <v>NF / GENOVEXPERT / Energie D = 233 ; CO2 B = 7</v>
          </cell>
        </row>
        <row r="486">
          <cell r="C486" t="str">
            <v>1019111</v>
          </cell>
          <cell r="D486">
            <v>1019</v>
          </cell>
          <cell r="E486" t="str">
            <v>40 RUE HAXO 46 BIS/48 RUE SAINT FARGEAU</v>
          </cell>
          <cell r="F486" t="str">
            <v>75020</v>
          </cell>
          <cell r="G486" t="str">
            <v>PARIS</v>
          </cell>
          <cell r="H486" t="str">
            <v>Entre 1989 et 2001</v>
          </cell>
          <cell r="I486">
            <v>111</v>
          </cell>
          <cell r="J486" t="str">
            <v>6 pièces</v>
          </cell>
          <cell r="K486" t="str">
            <v>A</v>
          </cell>
          <cell r="L486" t="str">
            <v>1</v>
          </cell>
          <cell r="M486">
            <v>121.71</v>
          </cell>
          <cell r="N486" t="str">
            <v>Supérieur à plus de 80m²</v>
          </cell>
          <cell r="O486" t="str">
            <v>Occupé</v>
          </cell>
          <cell r="P486" t="str">
            <v>AZRA Elie</v>
          </cell>
          <cell r="Q486">
            <v>37104</v>
          </cell>
          <cell r="R486">
            <v>43678</v>
          </cell>
          <cell r="S486">
            <v>45869</v>
          </cell>
          <cell r="T486" t="str">
            <v xml:space="preserve"> </v>
          </cell>
          <cell r="U486" t="str">
            <v>HABITATION Loi 89</v>
          </cell>
          <cell r="V486"/>
          <cell r="W486"/>
          <cell r="X486"/>
          <cell r="Y486">
            <v>24653.88</v>
          </cell>
          <cell r="Z486">
            <v>202.562484594528</v>
          </cell>
          <cell r="AA486" t="str">
            <v>n/a</v>
          </cell>
          <cell r="AB486"/>
          <cell r="AC486" t="str">
            <v/>
          </cell>
          <cell r="AD486"/>
          <cell r="AE486" t="str">
            <v>Oui</v>
          </cell>
          <cell r="AF486" t="str">
            <v>Oui</v>
          </cell>
          <cell r="AG486" t="str">
            <v>Oui</v>
          </cell>
          <cell r="AH486">
            <v>44868</v>
          </cell>
          <cell r="AI486" t="str">
            <v>C</v>
          </cell>
          <cell r="AJ486">
            <v>171</v>
          </cell>
          <cell r="AK486" t="str">
            <v>A</v>
          </cell>
          <cell r="AL486">
            <v>5</v>
          </cell>
          <cell r="AM486" t="str">
            <v>C</v>
          </cell>
          <cell r="AN486" t="str">
            <v/>
          </cell>
          <cell r="AO486" t="str">
            <v>GENOVEXPERT</v>
          </cell>
          <cell r="AP486" t="str">
            <v>NF / GENOVEXPERT / Energie C = 171 ; CO2 A = 5</v>
          </cell>
        </row>
        <row r="487">
          <cell r="C487" t="str">
            <v>1019121</v>
          </cell>
          <cell r="D487">
            <v>1019</v>
          </cell>
          <cell r="E487" t="str">
            <v>40 RUE HAXO 46 BIS/48 RUE SAINT FARGEAU</v>
          </cell>
          <cell r="F487" t="str">
            <v>75020</v>
          </cell>
          <cell r="G487" t="str">
            <v>PARIS</v>
          </cell>
          <cell r="H487" t="str">
            <v>Entre 1989 et 2001</v>
          </cell>
          <cell r="I487">
            <v>121</v>
          </cell>
          <cell r="J487" t="str">
            <v>6 pièces</v>
          </cell>
          <cell r="K487" t="str">
            <v>A</v>
          </cell>
          <cell r="L487" t="str">
            <v>2</v>
          </cell>
          <cell r="M487">
            <v>122.42</v>
          </cell>
          <cell r="N487" t="str">
            <v>Supérieur à plus de 80m²</v>
          </cell>
          <cell r="O487" t="str">
            <v>Occupé</v>
          </cell>
          <cell r="P487" t="str">
            <v>HARROCH Albert</v>
          </cell>
          <cell r="Q487">
            <v>36039</v>
          </cell>
          <cell r="R487">
            <v>44805</v>
          </cell>
          <cell r="S487">
            <v>46996</v>
          </cell>
          <cell r="T487" t="str">
            <v xml:space="preserve"> </v>
          </cell>
          <cell r="U487" t="str">
            <v>HABITATION Loi 89</v>
          </cell>
          <cell r="V487"/>
          <cell r="W487"/>
          <cell r="X487"/>
          <cell r="Y487">
            <v>22864.68</v>
          </cell>
          <cell r="Z487">
            <v>186.77242280673093</v>
          </cell>
          <cell r="AA487" t="str">
            <v>n/a</v>
          </cell>
          <cell r="AB487">
            <v>133.93</v>
          </cell>
          <cell r="AC487" t="str">
            <v/>
          </cell>
          <cell r="AD487" t="e">
            <v>#REF!</v>
          </cell>
          <cell r="AE487" t="str">
            <v>Oui</v>
          </cell>
          <cell r="AF487" t="str">
            <v>Oui</v>
          </cell>
          <cell r="AG487" t="str">
            <v>Oui</v>
          </cell>
          <cell r="AH487">
            <v>44868</v>
          </cell>
          <cell r="AI487" t="str">
            <v>C</v>
          </cell>
          <cell r="AJ487">
            <v>163</v>
          </cell>
          <cell r="AK487" t="str">
            <v>A</v>
          </cell>
          <cell r="AL487">
            <v>5</v>
          </cell>
          <cell r="AM487" t="str">
            <v>C</v>
          </cell>
          <cell r="AN487" t="str">
            <v/>
          </cell>
          <cell r="AO487" t="str">
            <v>GENOVEXPERT</v>
          </cell>
          <cell r="AP487" t="str">
            <v>NF / GENOVEXPERT / Energie C = 163 ; CO2 A = 5</v>
          </cell>
        </row>
        <row r="488">
          <cell r="C488" t="str">
            <v>1019131</v>
          </cell>
          <cell r="D488">
            <v>1019</v>
          </cell>
          <cell r="E488" t="str">
            <v>40 RUE HAXO 46 BIS/48 RUE SAINT FARGEAU</v>
          </cell>
          <cell r="F488" t="str">
            <v>75020</v>
          </cell>
          <cell r="G488" t="str">
            <v>PARIS</v>
          </cell>
          <cell r="H488" t="str">
            <v>Entre 1989 et 2001</v>
          </cell>
          <cell r="I488">
            <v>131</v>
          </cell>
          <cell r="J488" t="str">
            <v>6 pièces</v>
          </cell>
          <cell r="K488" t="str">
            <v>A</v>
          </cell>
          <cell r="L488" t="str">
            <v>3</v>
          </cell>
          <cell r="M488">
            <v>122.42</v>
          </cell>
          <cell r="N488" t="str">
            <v>Supérieur à plus de 80m²</v>
          </cell>
          <cell r="O488" t="str">
            <v>Occupé</v>
          </cell>
          <cell r="P488" t="str">
            <v>FERNANDEZ MOURON GRAVELET - PINEAU - CLERY</v>
          </cell>
          <cell r="Q488">
            <v>41929</v>
          </cell>
          <cell r="R488">
            <v>44121</v>
          </cell>
          <cell r="S488">
            <v>46311</v>
          </cell>
          <cell r="T488" t="str">
            <v xml:space="preserve"> </v>
          </cell>
          <cell r="U488" t="str">
            <v>HABITATION Loi 89</v>
          </cell>
          <cell r="V488"/>
          <cell r="W488"/>
          <cell r="X488"/>
          <cell r="Y488">
            <v>30530.16</v>
          </cell>
          <cell r="Z488">
            <v>249.38866198333605</v>
          </cell>
          <cell r="AA488" t="str">
            <v>n/a</v>
          </cell>
          <cell r="AB488"/>
          <cell r="AC488" t="str">
            <v/>
          </cell>
          <cell r="AD488"/>
          <cell r="AE488" t="str">
            <v>Oui</v>
          </cell>
          <cell r="AF488" t="str">
            <v>Oui</v>
          </cell>
          <cell r="AG488" t="str">
            <v>Oui</v>
          </cell>
          <cell r="AH488">
            <v>44868</v>
          </cell>
          <cell r="AI488" t="str">
            <v>C</v>
          </cell>
          <cell r="AJ488">
            <v>169</v>
          </cell>
          <cell r="AK488" t="str">
            <v>A</v>
          </cell>
          <cell r="AL488">
            <v>5</v>
          </cell>
          <cell r="AM488" t="str">
            <v>C</v>
          </cell>
          <cell r="AN488" t="str">
            <v/>
          </cell>
          <cell r="AO488" t="str">
            <v>GENOVEXPERT</v>
          </cell>
          <cell r="AP488" t="str">
            <v>NF / GENOVEXPERT / Energie C = 169 ; CO2 A = 5</v>
          </cell>
        </row>
        <row r="489">
          <cell r="C489" t="str">
            <v>1019141</v>
          </cell>
          <cell r="D489">
            <v>1019</v>
          </cell>
          <cell r="E489" t="str">
            <v>40 RUE HAXO 46 BIS/48 RUE SAINT FARGEAU</v>
          </cell>
          <cell r="F489" t="str">
            <v>75020</v>
          </cell>
          <cell r="G489" t="str">
            <v>PARIS</v>
          </cell>
          <cell r="H489" t="str">
            <v>Entre 1989 et 2001</v>
          </cell>
          <cell r="I489">
            <v>141</v>
          </cell>
          <cell r="J489" t="str">
            <v>6 pièces</v>
          </cell>
          <cell r="K489" t="str">
            <v>A</v>
          </cell>
          <cell r="L489" t="str">
            <v>3</v>
          </cell>
          <cell r="M489">
            <v>119.33</v>
          </cell>
          <cell r="N489" t="str">
            <v>Supérieur à plus de 80m²</v>
          </cell>
          <cell r="O489" t="str">
            <v>Occupé</v>
          </cell>
          <cell r="P489" t="str">
            <v>KRIEF Serge</v>
          </cell>
          <cell r="Q489">
            <v>35900</v>
          </cell>
          <cell r="R489">
            <v>44666</v>
          </cell>
          <cell r="S489">
            <v>46857</v>
          </cell>
          <cell r="T489" t="str">
            <v xml:space="preserve"> </v>
          </cell>
          <cell r="U489" t="str">
            <v>HABITATION Loi 89</v>
          </cell>
          <cell r="V489"/>
          <cell r="W489"/>
          <cell r="X489"/>
          <cell r="Y489">
            <v>25140.240000000002</v>
          </cell>
          <cell r="Z489">
            <v>210.67828710299173</v>
          </cell>
          <cell r="AA489" t="str">
            <v>n/a</v>
          </cell>
          <cell r="AB489"/>
          <cell r="AC489" t="str">
            <v/>
          </cell>
          <cell r="AD489"/>
          <cell r="AE489" t="str">
            <v>Oui</v>
          </cell>
          <cell r="AF489" t="str">
            <v>Oui</v>
          </cell>
          <cell r="AG489" t="str">
            <v>Oui</v>
          </cell>
          <cell r="AH489">
            <v>44868</v>
          </cell>
          <cell r="AI489" t="str">
            <v>C</v>
          </cell>
          <cell r="AJ489">
            <v>173</v>
          </cell>
          <cell r="AK489" t="str">
            <v>A</v>
          </cell>
          <cell r="AL489">
            <v>5</v>
          </cell>
          <cell r="AM489" t="str">
            <v>C</v>
          </cell>
          <cell r="AN489" t="str">
            <v/>
          </cell>
          <cell r="AO489" t="str">
            <v>GENOVEXPERT</v>
          </cell>
          <cell r="AP489" t="str">
            <v>NF / GENOVEXPERT / Energie C = 173 ; CO2 A = 5</v>
          </cell>
        </row>
        <row r="490">
          <cell r="C490" t="str">
            <v>1019151</v>
          </cell>
          <cell r="D490">
            <v>1019</v>
          </cell>
          <cell r="E490" t="str">
            <v>40 RUE HAXO 46 BIS/48 RUE SAINT FARGEAU</v>
          </cell>
          <cell r="F490" t="str">
            <v>75020</v>
          </cell>
          <cell r="G490" t="str">
            <v>PARIS</v>
          </cell>
          <cell r="H490" t="str">
            <v>Entre 1989 et 2001</v>
          </cell>
          <cell r="I490">
            <v>151</v>
          </cell>
          <cell r="J490" t="str">
            <v>9 pièces et +</v>
          </cell>
          <cell r="K490" t="str">
            <v>A</v>
          </cell>
          <cell r="L490" t="str">
            <v>4</v>
          </cell>
          <cell r="M490">
            <v>120.62</v>
          </cell>
          <cell r="N490" t="str">
            <v>Supérieur à plus de 80m²</v>
          </cell>
          <cell r="O490" t="str">
            <v>Disponible</v>
          </cell>
          <cell r="P490" t="str">
            <v/>
          </cell>
          <cell r="Q490" t="str">
            <v xml:space="preserve"> </v>
          </cell>
          <cell r="R490" t="str">
            <v xml:space="preserve"> </v>
          </cell>
          <cell r="S490" t="str">
            <v xml:space="preserve"> </v>
          </cell>
          <cell r="T490" t="str">
            <v xml:space="preserve"> </v>
          </cell>
          <cell r="U490" t="str">
            <v xml:space="preserve"> </v>
          </cell>
          <cell r="V490"/>
          <cell r="W490"/>
          <cell r="X490"/>
          <cell r="Y490">
            <v>30540.984000000004</v>
          </cell>
          <cell r="Z490">
            <v>253.20000000000002</v>
          </cell>
          <cell r="AA490" t="str">
            <v>n/a</v>
          </cell>
          <cell r="AB490"/>
          <cell r="AC490" t="str">
            <v/>
          </cell>
          <cell r="AD490"/>
          <cell r="AE490" t="str">
            <v>Oui</v>
          </cell>
          <cell r="AF490" t="str">
            <v>Oui</v>
          </cell>
          <cell r="AG490" t="str">
            <v>Oui</v>
          </cell>
          <cell r="AH490">
            <v>44923</v>
          </cell>
          <cell r="AI490" t="str">
            <v>D</v>
          </cell>
          <cell r="AJ490">
            <v>228</v>
          </cell>
          <cell r="AK490" t="str">
            <v>B</v>
          </cell>
          <cell r="AL490">
            <v>7</v>
          </cell>
          <cell r="AM490" t="str">
            <v>D</v>
          </cell>
          <cell r="AN490" t="str">
            <v/>
          </cell>
          <cell r="AO490" t="str">
            <v>GENOVEXPERT</v>
          </cell>
          <cell r="AP490" t="str">
            <v>NF / GENOVEXPERT / Energie D = 228 ; CO2 B = 7</v>
          </cell>
        </row>
        <row r="491">
          <cell r="C491" t="str">
            <v>1019152</v>
          </cell>
          <cell r="D491">
            <v>1019</v>
          </cell>
          <cell r="E491" t="str">
            <v>40 RUE HAXO 46 BIS/48 RUE SAINT FARGEAU</v>
          </cell>
          <cell r="F491" t="str">
            <v>75020</v>
          </cell>
          <cell r="G491" t="str">
            <v>PARIS</v>
          </cell>
          <cell r="H491" t="str">
            <v>Entre 1989 et 2001</v>
          </cell>
          <cell r="I491">
            <v>152</v>
          </cell>
          <cell r="J491" t="str">
            <v>2 pièces</v>
          </cell>
          <cell r="K491" t="str">
            <v>A</v>
          </cell>
          <cell r="L491" t="str">
            <v>5</v>
          </cell>
          <cell r="M491">
            <v>59.9</v>
          </cell>
          <cell r="N491" t="str">
            <v>Entre et 40m² et 80m²</v>
          </cell>
          <cell r="O491" t="str">
            <v>Occupé</v>
          </cell>
          <cell r="P491" t="str">
            <v>LEPAGE-LAURENS Jean-Bernard</v>
          </cell>
          <cell r="Q491">
            <v>39508</v>
          </cell>
          <cell r="R491">
            <v>43891</v>
          </cell>
          <cell r="S491">
            <v>46081</v>
          </cell>
          <cell r="T491" t="str">
            <v xml:space="preserve"> </v>
          </cell>
          <cell r="U491" t="str">
            <v>HABITATION Loi 89</v>
          </cell>
          <cell r="V491"/>
          <cell r="W491"/>
          <cell r="X491"/>
          <cell r="Y491">
            <v>16772.759999999998</v>
          </cell>
          <cell r="Z491">
            <v>280.01268781302167</v>
          </cell>
          <cell r="AA491" t="str">
            <v>n/a</v>
          </cell>
          <cell r="AB491"/>
          <cell r="AC491" t="str">
            <v/>
          </cell>
          <cell r="AD491"/>
          <cell r="AE491" t="str">
            <v>Oui</v>
          </cell>
          <cell r="AF491" t="str">
            <v>Oui</v>
          </cell>
          <cell r="AG491" t="str">
            <v>Oui</v>
          </cell>
          <cell r="AH491">
            <v>44923</v>
          </cell>
          <cell r="AI491" t="str">
            <v>D</v>
          </cell>
          <cell r="AJ491">
            <v>232</v>
          </cell>
          <cell r="AK491" t="str">
            <v>B</v>
          </cell>
          <cell r="AL491">
            <v>7</v>
          </cell>
          <cell r="AM491" t="str">
            <v>D</v>
          </cell>
          <cell r="AN491" t="str">
            <v/>
          </cell>
          <cell r="AO491" t="str">
            <v>GENOVEXPERT</v>
          </cell>
          <cell r="AP491" t="str">
            <v>NF / GENOVEXPERT / Energie D = 232 ; CO2 B = 7</v>
          </cell>
        </row>
        <row r="492">
          <cell r="C492" t="str">
            <v>1019202</v>
          </cell>
          <cell r="D492">
            <v>1019</v>
          </cell>
          <cell r="E492" t="str">
            <v>40 RUE HAXO 46 BIS/48 RUE SAINT FARGEAU</v>
          </cell>
          <cell r="F492" t="str">
            <v>75020</v>
          </cell>
          <cell r="G492" t="str">
            <v>PARIS</v>
          </cell>
          <cell r="H492" t="str">
            <v>Entre 1989 et 2001</v>
          </cell>
          <cell r="I492">
            <v>202</v>
          </cell>
          <cell r="J492" t="str">
            <v>1 pièce</v>
          </cell>
          <cell r="K492" t="str">
            <v>B</v>
          </cell>
          <cell r="L492" t="str">
            <v>RC</v>
          </cell>
          <cell r="M492">
            <v>24.58</v>
          </cell>
          <cell r="N492" t="str">
            <v>Inférieur à 40m²</v>
          </cell>
          <cell r="O492" t="str">
            <v>Occupé</v>
          </cell>
          <cell r="P492" t="str">
            <v>LUPONE Pierre</v>
          </cell>
          <cell r="Q492">
            <v>44540</v>
          </cell>
          <cell r="R492">
            <v>44540</v>
          </cell>
          <cell r="S492">
            <v>46730</v>
          </cell>
          <cell r="T492" t="str">
            <v xml:space="preserve"> </v>
          </cell>
          <cell r="U492" t="str">
            <v>HABITATION Loi 89</v>
          </cell>
          <cell r="V492"/>
          <cell r="W492"/>
          <cell r="X492"/>
          <cell r="Y492">
            <v>7043.4000000000005</v>
          </cell>
          <cell r="Z492">
            <v>286.55004068348256</v>
          </cell>
          <cell r="AA492" t="str">
            <v>n/a</v>
          </cell>
          <cell r="AB492"/>
          <cell r="AC492" t="str">
            <v/>
          </cell>
          <cell r="AD492"/>
          <cell r="AE492" t="str">
            <v>Oui</v>
          </cell>
          <cell r="AF492" t="str">
            <v>Oui</v>
          </cell>
          <cell r="AG492" t="str">
            <v>Oui</v>
          </cell>
          <cell r="AH492">
            <v>44923</v>
          </cell>
          <cell r="AI492" t="str">
            <v>E</v>
          </cell>
          <cell r="AJ492">
            <v>273</v>
          </cell>
          <cell r="AK492" t="str">
            <v>B</v>
          </cell>
          <cell r="AL492">
            <v>8</v>
          </cell>
          <cell r="AM492" t="str">
            <v>E</v>
          </cell>
          <cell r="AN492" t="str">
            <v>01/01/2034</v>
          </cell>
          <cell r="AO492" t="str">
            <v>GENOVEXPERT</v>
          </cell>
          <cell r="AP492" t="str">
            <v>NF / GENOVEXPERT / Energie E = 273 ; CO2 B = 8</v>
          </cell>
        </row>
        <row r="493">
          <cell r="C493" t="str">
            <v>1019203</v>
          </cell>
          <cell r="D493">
            <v>1019</v>
          </cell>
          <cell r="E493" t="str">
            <v>40 RUE HAXO 46 BIS/48 RUE SAINT FARGEAU</v>
          </cell>
          <cell r="F493" t="str">
            <v>75020</v>
          </cell>
          <cell r="G493" t="str">
            <v>PARIS</v>
          </cell>
          <cell r="H493" t="str">
            <v>Entre 1989 et 2001</v>
          </cell>
          <cell r="I493">
            <v>203</v>
          </cell>
          <cell r="J493" t="str">
            <v>1 pièce</v>
          </cell>
          <cell r="K493" t="str">
            <v>B</v>
          </cell>
          <cell r="L493" t="str">
            <v>RC</v>
          </cell>
          <cell r="M493">
            <v>39.380000000000003</v>
          </cell>
          <cell r="N493" t="str">
            <v>Inférieur à 40m²</v>
          </cell>
          <cell r="O493" t="str">
            <v>Occupé</v>
          </cell>
          <cell r="P493" t="str">
            <v>BRUYERE Emmanuel</v>
          </cell>
          <cell r="Q493">
            <v>44050</v>
          </cell>
          <cell r="R493">
            <v>44050</v>
          </cell>
          <cell r="S493">
            <v>46240</v>
          </cell>
          <cell r="T493" t="str">
            <v xml:space="preserve"> </v>
          </cell>
          <cell r="U493" t="str">
            <v>HABITATION Loi 89</v>
          </cell>
          <cell r="V493"/>
          <cell r="W493"/>
          <cell r="X493"/>
          <cell r="Y493">
            <v>9783.5999999999985</v>
          </cell>
          <cell r="Z493">
            <v>248.44083291010659</v>
          </cell>
          <cell r="AA493" t="str">
            <v>n/a</v>
          </cell>
          <cell r="AB493"/>
          <cell r="AC493" t="str">
            <v/>
          </cell>
          <cell r="AD493"/>
          <cell r="AE493" t="str">
            <v>Oui</v>
          </cell>
          <cell r="AF493" t="str">
            <v>Oui</v>
          </cell>
          <cell r="AG493" t="str">
            <v>Oui</v>
          </cell>
          <cell r="AH493">
            <v>44868</v>
          </cell>
          <cell r="AI493" t="str">
            <v>D</v>
          </cell>
          <cell r="AJ493">
            <v>196</v>
          </cell>
          <cell r="AK493" t="str">
            <v>B</v>
          </cell>
          <cell r="AL493">
            <v>6</v>
          </cell>
          <cell r="AM493" t="str">
            <v>D</v>
          </cell>
          <cell r="AN493" t="str">
            <v/>
          </cell>
          <cell r="AO493" t="str">
            <v>GENOVEXPERT</v>
          </cell>
          <cell r="AP493" t="str">
            <v>NF / GENOVEXPERT / Energie D = 196 ; CO2 B = 6</v>
          </cell>
        </row>
        <row r="494">
          <cell r="C494" t="str">
            <v>1019211</v>
          </cell>
          <cell r="D494">
            <v>1019</v>
          </cell>
          <cell r="E494" t="str">
            <v>40 RUE HAXO 46 BIS/48 RUE SAINT FARGEAU</v>
          </cell>
          <cell r="F494" t="str">
            <v>75020</v>
          </cell>
          <cell r="G494" t="str">
            <v>PARIS</v>
          </cell>
          <cell r="H494" t="str">
            <v>Entre 1989 et 2001</v>
          </cell>
          <cell r="I494">
            <v>211</v>
          </cell>
          <cell r="J494" t="str">
            <v>2 pièces</v>
          </cell>
          <cell r="K494" t="str">
            <v>B</v>
          </cell>
          <cell r="L494" t="str">
            <v>1</v>
          </cell>
          <cell r="M494">
            <v>51.18</v>
          </cell>
          <cell r="N494" t="str">
            <v>Entre et 40m² et 80m²</v>
          </cell>
          <cell r="O494" t="str">
            <v>Occupé</v>
          </cell>
          <cell r="P494" t="str">
            <v>GAGIC BOJANA</v>
          </cell>
          <cell r="Q494">
            <v>43427</v>
          </cell>
          <cell r="R494">
            <v>43427</v>
          </cell>
          <cell r="S494">
            <v>45618</v>
          </cell>
          <cell r="T494" t="str">
            <v xml:space="preserve"> </v>
          </cell>
          <cell r="U494" t="str">
            <v>HABITATION Loi 89</v>
          </cell>
          <cell r="V494"/>
          <cell r="W494"/>
          <cell r="X494"/>
          <cell r="Y494">
            <v>14867.16</v>
          </cell>
          <cell r="Z494">
            <v>290.48769050410317</v>
          </cell>
          <cell r="AA494" t="str">
            <v>n/a</v>
          </cell>
          <cell r="AB494"/>
          <cell r="AC494" t="str">
            <v/>
          </cell>
          <cell r="AD494"/>
          <cell r="AE494" t="str">
            <v>Oui</v>
          </cell>
          <cell r="AF494" t="str">
            <v>Oui</v>
          </cell>
          <cell r="AG494" t="str">
            <v>Oui</v>
          </cell>
          <cell r="AH494">
            <v>44895</v>
          </cell>
          <cell r="AI494" t="str">
            <v>D</v>
          </cell>
          <cell r="AJ494">
            <v>200</v>
          </cell>
          <cell r="AK494" t="str">
            <v>B</v>
          </cell>
          <cell r="AL494">
            <v>6</v>
          </cell>
          <cell r="AM494" t="str">
            <v>D</v>
          </cell>
          <cell r="AN494" t="str">
            <v/>
          </cell>
          <cell r="AO494" t="str">
            <v>GENOVEXPERT</v>
          </cell>
          <cell r="AP494" t="str">
            <v>NF / GENOVEXPERT / Energie D = 200 ; CO2 B = 6</v>
          </cell>
        </row>
        <row r="495">
          <cell r="C495" t="str">
            <v>1019212</v>
          </cell>
          <cell r="D495">
            <v>1019</v>
          </cell>
          <cell r="E495" t="str">
            <v>40 RUE HAXO 46 BIS/48 RUE SAINT FARGEAU</v>
          </cell>
          <cell r="F495" t="str">
            <v>75020</v>
          </cell>
          <cell r="G495" t="str">
            <v>PARIS</v>
          </cell>
          <cell r="H495" t="str">
            <v>Entre 1989 et 2001</v>
          </cell>
          <cell r="I495">
            <v>212</v>
          </cell>
          <cell r="J495" t="str">
            <v>1 pièce</v>
          </cell>
          <cell r="K495" t="str">
            <v>B</v>
          </cell>
          <cell r="L495" t="str">
            <v>1</v>
          </cell>
          <cell r="M495">
            <v>31.45</v>
          </cell>
          <cell r="N495" t="str">
            <v>Inférieur à 40m²</v>
          </cell>
          <cell r="O495" t="str">
            <v>Occupé</v>
          </cell>
          <cell r="P495" t="str">
            <v>FRONTON ANNE LAURE</v>
          </cell>
          <cell r="Q495">
            <v>43201</v>
          </cell>
          <cell r="R495">
            <v>43201</v>
          </cell>
          <cell r="S495">
            <v>45392</v>
          </cell>
          <cell r="T495" t="str">
            <v xml:space="preserve"> </v>
          </cell>
          <cell r="U495" t="str">
            <v>HABITATION Loi 89</v>
          </cell>
          <cell r="V495"/>
          <cell r="W495"/>
          <cell r="X495"/>
          <cell r="Y495">
            <v>7905.5999999999995</v>
          </cell>
          <cell r="Z495">
            <v>251.37042925278217</v>
          </cell>
          <cell r="AA495" t="str">
            <v>n/a</v>
          </cell>
          <cell r="AB495"/>
          <cell r="AC495" t="str">
            <v/>
          </cell>
          <cell r="AD495"/>
          <cell r="AE495" t="str">
            <v>Oui</v>
          </cell>
          <cell r="AF495" t="str">
            <v>Oui</v>
          </cell>
          <cell r="AG495" t="str">
            <v>Oui</v>
          </cell>
          <cell r="AH495">
            <v>44895</v>
          </cell>
          <cell r="AI495" t="str">
            <v>D</v>
          </cell>
          <cell r="AJ495">
            <v>225</v>
          </cell>
          <cell r="AK495" t="str">
            <v>B</v>
          </cell>
          <cell r="AL495">
            <v>6</v>
          </cell>
          <cell r="AM495" t="str">
            <v>D</v>
          </cell>
          <cell r="AN495" t="str">
            <v/>
          </cell>
          <cell r="AO495" t="str">
            <v>GENOVEXPERT</v>
          </cell>
          <cell r="AP495" t="str">
            <v>NF / GENOVEXPERT / Energie D = 225 ; CO2 B = 6</v>
          </cell>
        </row>
        <row r="496">
          <cell r="C496" t="str">
            <v>1019213</v>
          </cell>
          <cell r="D496">
            <v>1019</v>
          </cell>
          <cell r="E496" t="str">
            <v>40 RUE HAXO 46 BIS/48 RUE SAINT FARGEAU</v>
          </cell>
          <cell r="F496" t="str">
            <v>75020</v>
          </cell>
          <cell r="G496" t="str">
            <v>PARIS</v>
          </cell>
          <cell r="H496" t="str">
            <v>Entre 1989 et 2001</v>
          </cell>
          <cell r="I496">
            <v>213</v>
          </cell>
          <cell r="J496" t="str">
            <v>5 pièces</v>
          </cell>
          <cell r="K496" t="str">
            <v>B</v>
          </cell>
          <cell r="L496" t="str">
            <v>1</v>
          </cell>
          <cell r="M496">
            <v>114.76</v>
          </cell>
          <cell r="N496" t="str">
            <v>Supérieur à plus de 80m²</v>
          </cell>
          <cell r="O496" t="str">
            <v>Occupé</v>
          </cell>
          <cell r="P496" t="str">
            <v>*SANA Arnaud &amp; DEZELEE Aurélie</v>
          </cell>
          <cell r="Q496">
            <v>44644</v>
          </cell>
          <cell r="R496">
            <v>44644</v>
          </cell>
          <cell r="S496">
            <v>46835</v>
          </cell>
          <cell r="T496" t="str">
            <v xml:space="preserve"> </v>
          </cell>
          <cell r="U496" t="str">
            <v>HABITATION Loi 89</v>
          </cell>
          <cell r="V496"/>
          <cell r="W496"/>
          <cell r="X496"/>
          <cell r="Y496">
            <v>28420.560000000001</v>
          </cell>
          <cell r="Z496">
            <v>247.65214360404323</v>
          </cell>
          <cell r="AA496" t="str">
            <v>n/a</v>
          </cell>
          <cell r="AB496"/>
          <cell r="AC496" t="str">
            <v/>
          </cell>
          <cell r="AD496"/>
          <cell r="AE496" t="str">
            <v>Oui</v>
          </cell>
          <cell r="AF496" t="str">
            <v>Oui</v>
          </cell>
          <cell r="AG496" t="str">
            <v>Oui</v>
          </cell>
          <cell r="AH496">
            <v>44895</v>
          </cell>
          <cell r="AI496" t="str">
            <v>C</v>
          </cell>
          <cell r="AJ496">
            <v>146</v>
          </cell>
          <cell r="AK496" t="str">
            <v>A</v>
          </cell>
          <cell r="AL496">
            <v>4</v>
          </cell>
          <cell r="AM496" t="str">
            <v>C</v>
          </cell>
          <cell r="AN496" t="str">
            <v/>
          </cell>
          <cell r="AO496" t="str">
            <v>GENOVEXPERT</v>
          </cell>
          <cell r="AP496" t="str">
            <v>NF / GENOVEXPERT / Energie C = 146 ; CO2 A = 4</v>
          </cell>
        </row>
        <row r="497">
          <cell r="C497" t="str">
            <v>1019214</v>
          </cell>
          <cell r="D497">
            <v>1019</v>
          </cell>
          <cell r="E497" t="str">
            <v>40 RUE HAXO 46 BIS/48 RUE SAINT FARGEAU</v>
          </cell>
          <cell r="F497" t="str">
            <v>75020</v>
          </cell>
          <cell r="G497" t="str">
            <v>PARIS</v>
          </cell>
          <cell r="H497" t="str">
            <v>Entre 1989 et 2001</v>
          </cell>
          <cell r="I497">
            <v>214</v>
          </cell>
          <cell r="J497" t="str">
            <v>3 pièces</v>
          </cell>
          <cell r="K497" t="str">
            <v>B</v>
          </cell>
          <cell r="L497" t="str">
            <v>1</v>
          </cell>
          <cell r="M497">
            <v>76.650000000000006</v>
          </cell>
          <cell r="N497" t="str">
            <v>Entre et 40m² et 80m²</v>
          </cell>
          <cell r="O497" t="str">
            <v>Occupé</v>
          </cell>
          <cell r="P497" t="str">
            <v>THIAUDIERE DAMIEN</v>
          </cell>
          <cell r="Q497">
            <v>42699</v>
          </cell>
          <cell r="R497">
            <v>44890</v>
          </cell>
          <cell r="S497">
            <v>47081</v>
          </cell>
          <cell r="T497" t="str">
            <v xml:space="preserve"> </v>
          </cell>
          <cell r="U497" t="str">
            <v>HABITATION Loi 89</v>
          </cell>
          <cell r="V497"/>
          <cell r="W497"/>
          <cell r="X497"/>
          <cell r="Y497">
            <v>19242.12</v>
          </cell>
          <cell r="Z497">
            <v>251.03874755381602</v>
          </cell>
          <cell r="AA497" t="str">
            <v>n/a</v>
          </cell>
          <cell r="AB497">
            <v>136.27000000000001</v>
          </cell>
          <cell r="AC497" t="str">
            <v/>
          </cell>
          <cell r="AD497" t="e">
            <v>#REF!</v>
          </cell>
          <cell r="AE497" t="str">
            <v>Oui</v>
          </cell>
          <cell r="AF497" t="str">
            <v>Oui</v>
          </cell>
          <cell r="AG497" t="str">
            <v>Oui</v>
          </cell>
          <cell r="AH497">
            <v>44888</v>
          </cell>
          <cell r="AI497" t="str">
            <v>C</v>
          </cell>
          <cell r="AJ497">
            <v>146</v>
          </cell>
          <cell r="AK497" t="str">
            <v>A</v>
          </cell>
          <cell r="AL497">
            <v>4</v>
          </cell>
          <cell r="AM497" t="str">
            <v>C</v>
          </cell>
          <cell r="AN497" t="str">
            <v/>
          </cell>
          <cell r="AO497" t="str">
            <v>GENOVEXPERT</v>
          </cell>
          <cell r="AP497" t="str">
            <v>NF / GENOVEXPERT / Energie C = 146 ; CO2 A = 4</v>
          </cell>
        </row>
        <row r="498">
          <cell r="C498" t="str">
            <v>1019221</v>
          </cell>
          <cell r="D498">
            <v>1019</v>
          </cell>
          <cell r="E498" t="str">
            <v>40 RUE HAXO 46 BIS/48 RUE SAINT FARGEAU</v>
          </cell>
          <cell r="F498" t="str">
            <v>75020</v>
          </cell>
          <cell r="G498" t="str">
            <v>PARIS</v>
          </cell>
          <cell r="H498" t="str">
            <v>Entre 1989 et 2001</v>
          </cell>
          <cell r="I498">
            <v>221</v>
          </cell>
          <cell r="J498" t="str">
            <v>2 pièces</v>
          </cell>
          <cell r="K498" t="str">
            <v>B</v>
          </cell>
          <cell r="L498" t="str">
            <v>2</v>
          </cell>
          <cell r="M498">
            <v>50.42</v>
          </cell>
          <cell r="N498" t="str">
            <v>Entre et 40m² et 80m²</v>
          </cell>
          <cell r="O498" t="str">
            <v>Occupé</v>
          </cell>
          <cell r="P498" t="str">
            <v>BRISSET Joseph &amp; GILBERT Faustine</v>
          </cell>
          <cell r="Q498">
            <v>44504</v>
          </cell>
          <cell r="R498">
            <v>44504</v>
          </cell>
          <cell r="S498">
            <v>46694</v>
          </cell>
          <cell r="T498" t="str">
            <v xml:space="preserve"> </v>
          </cell>
          <cell r="U498" t="str">
            <v>HABITATION Loi 89</v>
          </cell>
          <cell r="V498"/>
          <cell r="W498"/>
          <cell r="X498"/>
          <cell r="Y498">
            <v>14639.64</v>
          </cell>
          <cell r="Z498">
            <v>290.35382784609283</v>
          </cell>
          <cell r="AA498" t="str">
            <v>n/a</v>
          </cell>
          <cell r="AB498"/>
          <cell r="AC498" t="str">
            <v/>
          </cell>
          <cell r="AD498"/>
          <cell r="AE498" t="str">
            <v>Oui</v>
          </cell>
          <cell r="AF498" t="str">
            <v>Oui</v>
          </cell>
          <cell r="AG498" t="str">
            <v>Oui</v>
          </cell>
          <cell r="AH498">
            <v>44868</v>
          </cell>
          <cell r="AI498" t="str">
            <v>C</v>
          </cell>
          <cell r="AJ498">
            <v>170</v>
          </cell>
          <cell r="AK498" t="str">
            <v>A</v>
          </cell>
          <cell r="AL498">
            <v>5</v>
          </cell>
          <cell r="AM498" t="str">
            <v>C</v>
          </cell>
          <cell r="AN498" t="str">
            <v/>
          </cell>
          <cell r="AO498" t="str">
            <v>GENOVEXPERT</v>
          </cell>
          <cell r="AP498" t="str">
            <v>NF / GENOVEXPERT / Energie C = 170 ; CO2 A = 5</v>
          </cell>
        </row>
        <row r="499">
          <cell r="C499" t="str">
            <v>1019222</v>
          </cell>
          <cell r="D499">
            <v>1019</v>
          </cell>
          <cell r="E499" t="str">
            <v>40 RUE HAXO 46 BIS/48 RUE SAINT FARGEAU</v>
          </cell>
          <cell r="F499" t="str">
            <v>75020</v>
          </cell>
          <cell r="G499" t="str">
            <v>PARIS</v>
          </cell>
          <cell r="H499" t="str">
            <v>Entre 1989 et 2001</v>
          </cell>
          <cell r="I499">
            <v>222</v>
          </cell>
          <cell r="J499" t="str">
            <v>1 pièce</v>
          </cell>
          <cell r="K499" t="str">
            <v>B</v>
          </cell>
          <cell r="L499" t="str">
            <v>2</v>
          </cell>
          <cell r="M499">
            <v>31.45</v>
          </cell>
          <cell r="N499" t="str">
            <v>Inférieur à 40m²</v>
          </cell>
          <cell r="O499" t="str">
            <v>Occupé</v>
          </cell>
          <cell r="P499" t="str">
            <v>TRONEL Frédéric</v>
          </cell>
          <cell r="Q499">
            <v>45036</v>
          </cell>
          <cell r="R499">
            <v>45036</v>
          </cell>
          <cell r="S499">
            <v>47227</v>
          </cell>
          <cell r="T499" t="str">
            <v xml:space="preserve"> </v>
          </cell>
          <cell r="U499" t="str">
            <v>HABITATION Loi 89</v>
          </cell>
          <cell r="V499"/>
          <cell r="W499"/>
          <cell r="X499"/>
          <cell r="Y499">
            <v>10010.280000000001</v>
          </cell>
          <cell r="Z499">
            <v>318.29189189189191</v>
          </cell>
          <cell r="AA499" t="str">
            <v>n/a</v>
          </cell>
          <cell r="AB499"/>
          <cell r="AC499" t="str">
            <v/>
          </cell>
          <cell r="AD499"/>
          <cell r="AE499" t="str">
            <v>Oui</v>
          </cell>
          <cell r="AF499" t="str">
            <v>Oui</v>
          </cell>
          <cell r="AG499" t="str">
            <v>Oui</v>
          </cell>
          <cell r="AH499">
            <v>44895</v>
          </cell>
          <cell r="AI499" t="str">
            <v>D</v>
          </cell>
          <cell r="AJ499">
            <v>242</v>
          </cell>
          <cell r="AK499" t="str">
            <v>B</v>
          </cell>
          <cell r="AL499">
            <v>7</v>
          </cell>
          <cell r="AM499" t="str">
            <v>D</v>
          </cell>
          <cell r="AN499" t="str">
            <v/>
          </cell>
          <cell r="AO499" t="str">
            <v>GENOVEXPERT</v>
          </cell>
          <cell r="AP499" t="str">
            <v>NF / GENOVEXPERT / Energie D = 242 ; CO2 B = 7</v>
          </cell>
        </row>
        <row r="500">
          <cell r="C500" t="str">
            <v>1019223</v>
          </cell>
          <cell r="D500">
            <v>1019</v>
          </cell>
          <cell r="E500" t="str">
            <v>40 RUE HAXO 46 BIS/48 RUE SAINT FARGEAU</v>
          </cell>
          <cell r="F500" t="str">
            <v>75020</v>
          </cell>
          <cell r="G500" t="str">
            <v>PARIS</v>
          </cell>
          <cell r="H500" t="str">
            <v>Entre 1989 et 2001</v>
          </cell>
          <cell r="I500">
            <v>223</v>
          </cell>
          <cell r="J500" t="str">
            <v>5 pièces</v>
          </cell>
          <cell r="K500" t="str">
            <v>B</v>
          </cell>
          <cell r="L500" t="str">
            <v>2</v>
          </cell>
          <cell r="M500">
            <v>117</v>
          </cell>
          <cell r="N500" t="str">
            <v>Supérieur à plus de 80m²</v>
          </cell>
          <cell r="O500" t="str">
            <v>Occupé</v>
          </cell>
          <cell r="P500" t="str">
            <v>SIRIO RONALD</v>
          </cell>
          <cell r="Q500">
            <v>43588</v>
          </cell>
          <cell r="R500">
            <v>43588</v>
          </cell>
          <cell r="S500">
            <v>45779</v>
          </cell>
          <cell r="T500" t="str">
            <v xml:space="preserve"> </v>
          </cell>
          <cell r="U500" t="str">
            <v>HABITATION Loi 89</v>
          </cell>
          <cell r="V500"/>
          <cell r="W500"/>
          <cell r="X500"/>
          <cell r="Y500">
            <v>28800.720000000001</v>
          </cell>
          <cell r="Z500">
            <v>246.16</v>
          </cell>
          <cell r="AA500" t="str">
            <v>n/a</v>
          </cell>
          <cell r="AB500"/>
          <cell r="AC500" t="str">
            <v/>
          </cell>
          <cell r="AD500"/>
          <cell r="AE500" t="str">
            <v>Oui</v>
          </cell>
          <cell r="AF500" t="str">
            <v>Oui</v>
          </cell>
          <cell r="AG500" t="str">
            <v>Oui</v>
          </cell>
          <cell r="AH500">
            <v>44895</v>
          </cell>
          <cell r="AI500" t="str">
            <v>C</v>
          </cell>
          <cell r="AJ500">
            <v>143</v>
          </cell>
          <cell r="AK500" t="str">
            <v>A</v>
          </cell>
          <cell r="AL500">
            <v>4</v>
          </cell>
          <cell r="AM500" t="str">
            <v>C</v>
          </cell>
          <cell r="AN500" t="str">
            <v/>
          </cell>
          <cell r="AO500" t="str">
            <v>GENOVEXPERT</v>
          </cell>
          <cell r="AP500" t="str">
            <v>NF / GENOVEXPERT / Energie C = 143 ; CO2 A = 4</v>
          </cell>
        </row>
        <row r="501">
          <cell r="C501" t="str">
            <v>1019224</v>
          </cell>
          <cell r="D501">
            <v>1019</v>
          </cell>
          <cell r="E501" t="str">
            <v>40 RUE HAXO 46 BIS/48 RUE SAINT FARGEAU</v>
          </cell>
          <cell r="F501" t="str">
            <v>75020</v>
          </cell>
          <cell r="G501" t="str">
            <v>PARIS</v>
          </cell>
          <cell r="H501" t="str">
            <v>Entre 1989 et 2001</v>
          </cell>
          <cell r="I501">
            <v>224</v>
          </cell>
          <cell r="J501" t="str">
            <v>3 pièces</v>
          </cell>
          <cell r="K501" t="str">
            <v>B</v>
          </cell>
          <cell r="L501" t="str">
            <v>2</v>
          </cell>
          <cell r="M501">
            <v>76.650000000000006</v>
          </cell>
          <cell r="N501" t="str">
            <v>Entre et 40m² et 80m²</v>
          </cell>
          <cell r="O501" t="str">
            <v>Occupé</v>
          </cell>
          <cell r="P501" t="str">
            <v>BRAMI Arielle</v>
          </cell>
          <cell r="Q501">
            <v>35704</v>
          </cell>
          <cell r="R501">
            <v>44470</v>
          </cell>
          <cell r="S501">
            <v>46660</v>
          </cell>
          <cell r="T501" t="str">
            <v xml:space="preserve"> </v>
          </cell>
          <cell r="U501" t="str">
            <v>HABITATION Loi 89</v>
          </cell>
          <cell r="V501"/>
          <cell r="W501"/>
          <cell r="X501"/>
          <cell r="Y501">
            <v>16188.72</v>
          </cell>
          <cell r="Z501">
            <v>211.20313111545985</v>
          </cell>
          <cell r="AA501" t="str">
            <v>n/a</v>
          </cell>
          <cell r="AB501"/>
          <cell r="AC501" t="str">
            <v/>
          </cell>
          <cell r="AD501"/>
          <cell r="AE501" t="str">
            <v>Oui</v>
          </cell>
          <cell r="AF501" t="str">
            <v>Oui</v>
          </cell>
          <cell r="AG501" t="str">
            <v>Oui</v>
          </cell>
          <cell r="AH501">
            <v>44895</v>
          </cell>
          <cell r="AI501" t="str">
            <v>C</v>
          </cell>
          <cell r="AJ501">
            <v>136</v>
          </cell>
          <cell r="AK501" t="str">
            <v>A</v>
          </cell>
          <cell r="AL501">
            <v>4</v>
          </cell>
          <cell r="AM501" t="str">
            <v>C</v>
          </cell>
          <cell r="AN501" t="str">
            <v/>
          </cell>
          <cell r="AO501" t="str">
            <v>GENOVEXPERT</v>
          </cell>
          <cell r="AP501" t="str">
            <v>NF / GENOVEXPERT / Energie C = 136 ; CO2 A = 4</v>
          </cell>
        </row>
        <row r="502">
          <cell r="C502" t="str">
            <v>1019231</v>
          </cell>
          <cell r="D502">
            <v>1019</v>
          </cell>
          <cell r="E502" t="str">
            <v>40 RUE HAXO 46 BIS/48 RUE SAINT FARGEAU</v>
          </cell>
          <cell r="F502" t="str">
            <v>75020</v>
          </cell>
          <cell r="G502" t="str">
            <v>PARIS</v>
          </cell>
          <cell r="H502" t="str">
            <v>Entre 1989 et 2001</v>
          </cell>
          <cell r="I502">
            <v>231</v>
          </cell>
          <cell r="J502" t="str">
            <v>2 pièces</v>
          </cell>
          <cell r="K502" t="str">
            <v>B</v>
          </cell>
          <cell r="L502" t="str">
            <v>3</v>
          </cell>
          <cell r="M502">
            <v>50.42</v>
          </cell>
          <cell r="N502" t="str">
            <v>Entre et 40m² et 80m²</v>
          </cell>
          <cell r="O502" t="str">
            <v>Occupé</v>
          </cell>
          <cell r="P502" t="str">
            <v>MEHENNAOUI-LAKEHAL</v>
          </cell>
          <cell r="Q502">
            <v>40506</v>
          </cell>
          <cell r="R502">
            <v>44889</v>
          </cell>
          <cell r="S502">
            <v>47080</v>
          </cell>
          <cell r="T502" t="str">
            <v xml:space="preserve"> </v>
          </cell>
          <cell r="U502" t="str">
            <v>HABITATION Loi 89</v>
          </cell>
          <cell r="V502"/>
          <cell r="W502"/>
          <cell r="X502"/>
          <cell r="Y502">
            <v>14376.96</v>
          </cell>
          <cell r="Z502">
            <v>285.14399047996824</v>
          </cell>
          <cell r="AA502" t="str">
            <v>n/a</v>
          </cell>
          <cell r="AB502">
            <v>136.27000000000001</v>
          </cell>
          <cell r="AC502" t="str">
            <v/>
          </cell>
          <cell r="AD502" t="e">
            <v>#REF!</v>
          </cell>
          <cell r="AE502" t="str">
            <v>Oui</v>
          </cell>
          <cell r="AF502" t="str">
            <v>Oui</v>
          </cell>
          <cell r="AG502" t="str">
            <v>Oui</v>
          </cell>
          <cell r="AH502">
            <v>44923</v>
          </cell>
          <cell r="AI502" t="str">
            <v>D</v>
          </cell>
          <cell r="AJ502">
            <v>233</v>
          </cell>
          <cell r="AK502" t="str">
            <v>B</v>
          </cell>
          <cell r="AL502">
            <v>7</v>
          </cell>
          <cell r="AM502" t="str">
            <v>D</v>
          </cell>
          <cell r="AN502" t="str">
            <v/>
          </cell>
          <cell r="AO502" t="str">
            <v>GENOVEXPERT</v>
          </cell>
          <cell r="AP502" t="str">
            <v>NF / GENOVEXPERT / Energie D = 233 ; CO2 B = 7</v>
          </cell>
        </row>
        <row r="503">
          <cell r="C503" t="str">
            <v>1019232</v>
          </cell>
          <cell r="D503">
            <v>1019</v>
          </cell>
          <cell r="E503" t="str">
            <v>40 RUE HAXO 46 BIS/48 RUE SAINT FARGEAU</v>
          </cell>
          <cell r="F503" t="str">
            <v>75020</v>
          </cell>
          <cell r="G503" t="str">
            <v>PARIS</v>
          </cell>
          <cell r="H503" t="str">
            <v>Entre 1989 et 2001</v>
          </cell>
          <cell r="I503">
            <v>232</v>
          </cell>
          <cell r="J503" t="str">
            <v>1 pièce</v>
          </cell>
          <cell r="K503" t="str">
            <v>B</v>
          </cell>
          <cell r="L503" t="str">
            <v>3</v>
          </cell>
          <cell r="M503">
            <v>31.45</v>
          </cell>
          <cell r="N503" t="str">
            <v>Inférieur à 40m²</v>
          </cell>
          <cell r="O503" t="str">
            <v>Occupé</v>
          </cell>
          <cell r="P503" t="str">
            <v>BEZUEL Sebastien</v>
          </cell>
          <cell r="Q503">
            <v>44733</v>
          </cell>
          <cell r="R503">
            <v>44733</v>
          </cell>
          <cell r="S503">
            <v>46924</v>
          </cell>
          <cell r="T503" t="str">
            <v xml:space="preserve"> </v>
          </cell>
          <cell r="U503" t="str">
            <v>HABITATION Loi 89</v>
          </cell>
          <cell r="V503"/>
          <cell r="W503"/>
          <cell r="X503"/>
          <cell r="Y503">
            <v>10072.08</v>
          </cell>
          <cell r="Z503">
            <v>320.25691573926866</v>
          </cell>
          <cell r="AA503" t="str">
            <v>n/a</v>
          </cell>
          <cell r="AB503"/>
          <cell r="AC503" t="str">
            <v/>
          </cell>
          <cell r="AD503"/>
          <cell r="AE503" t="str">
            <v>Oui</v>
          </cell>
          <cell r="AF503" t="str">
            <v>Oui</v>
          </cell>
          <cell r="AG503" t="str">
            <v>Oui</v>
          </cell>
          <cell r="AH503">
            <v>44574</v>
          </cell>
          <cell r="AI503" t="str">
            <v>D</v>
          </cell>
          <cell r="AJ503">
            <v>198</v>
          </cell>
          <cell r="AK503" t="str">
            <v>B</v>
          </cell>
          <cell r="AL503">
            <v>6</v>
          </cell>
          <cell r="AM503" t="str">
            <v>D</v>
          </cell>
          <cell r="AN503" t="str">
            <v/>
          </cell>
          <cell r="AO503" t="str">
            <v>DEFIM</v>
          </cell>
          <cell r="AP503" t="str">
            <v>NF / DEFIM / Energie D = 198 ; CO2 B = 6</v>
          </cell>
        </row>
        <row r="504">
          <cell r="C504" t="str">
            <v>1019233</v>
          </cell>
          <cell r="D504">
            <v>1019</v>
          </cell>
          <cell r="E504" t="str">
            <v>40 RUE HAXO 46 BIS/48 RUE SAINT FARGEAU</v>
          </cell>
          <cell r="F504" t="str">
            <v>75020</v>
          </cell>
          <cell r="G504" t="str">
            <v>PARIS</v>
          </cell>
          <cell r="H504" t="str">
            <v>Entre 1989 et 2001</v>
          </cell>
          <cell r="I504">
            <v>233</v>
          </cell>
          <cell r="J504" t="str">
            <v>5 pièces</v>
          </cell>
          <cell r="K504" t="str">
            <v>B</v>
          </cell>
          <cell r="L504" t="str">
            <v>3</v>
          </cell>
          <cell r="M504">
            <v>117</v>
          </cell>
          <cell r="N504" t="str">
            <v>Supérieur à plus de 80m²</v>
          </cell>
          <cell r="O504" t="str">
            <v>Disponible</v>
          </cell>
          <cell r="P504" t="str">
            <v/>
          </cell>
          <cell r="Q504" t="str">
            <v xml:space="preserve"> </v>
          </cell>
          <cell r="R504" t="str">
            <v xml:space="preserve"> </v>
          </cell>
          <cell r="S504" t="str">
            <v xml:space="preserve"> </v>
          </cell>
          <cell r="T504" t="str">
            <v xml:space="preserve"> </v>
          </cell>
          <cell r="U504" t="str">
            <v xml:space="preserve"> </v>
          </cell>
          <cell r="V504"/>
          <cell r="W504"/>
          <cell r="X504"/>
          <cell r="Y504">
            <v>28782</v>
          </cell>
          <cell r="Z504">
            <v>246</v>
          </cell>
          <cell r="AA504" t="str">
            <v>n/a</v>
          </cell>
          <cell r="AB504"/>
          <cell r="AC504" t="str">
            <v/>
          </cell>
          <cell r="AD504"/>
          <cell r="AE504" t="str">
            <v>Oui</v>
          </cell>
          <cell r="AF504" t="str">
            <v>Oui</v>
          </cell>
          <cell r="AG504" t="str">
            <v>Oui</v>
          </cell>
          <cell r="AH504">
            <v>44895</v>
          </cell>
          <cell r="AI504" t="str">
            <v>C</v>
          </cell>
          <cell r="AJ504">
            <v>141</v>
          </cell>
          <cell r="AK504" t="str">
            <v>A</v>
          </cell>
          <cell r="AL504">
            <v>4</v>
          </cell>
          <cell r="AM504" t="str">
            <v>C</v>
          </cell>
          <cell r="AN504" t="str">
            <v/>
          </cell>
          <cell r="AO504" t="str">
            <v>GENOVEXPERT</v>
          </cell>
          <cell r="AP504" t="str">
            <v>NF / GENOVEXPERT / Energie C = 141 ; CO2 A = 4</v>
          </cell>
        </row>
        <row r="505">
          <cell r="C505" t="str">
            <v>1019234</v>
          </cell>
          <cell r="D505">
            <v>1019</v>
          </cell>
          <cell r="E505" t="str">
            <v>40 RUE HAXO 46 BIS/48 RUE SAINT FARGEAU</v>
          </cell>
          <cell r="F505" t="str">
            <v>75020</v>
          </cell>
          <cell r="G505" t="str">
            <v>PARIS</v>
          </cell>
          <cell r="H505" t="str">
            <v>Entre 1989 et 2001</v>
          </cell>
          <cell r="I505">
            <v>234</v>
          </cell>
          <cell r="J505" t="str">
            <v>3 pièces</v>
          </cell>
          <cell r="K505" t="str">
            <v>B</v>
          </cell>
          <cell r="L505" t="str">
            <v>3</v>
          </cell>
          <cell r="M505">
            <v>76.650000000000006</v>
          </cell>
          <cell r="N505" t="str">
            <v>Entre et 40m² et 80m²</v>
          </cell>
          <cell r="O505" t="str">
            <v>Occupé</v>
          </cell>
          <cell r="P505" t="str">
            <v>BINELLO Damien &amp; GOLFIER Déborah</v>
          </cell>
          <cell r="Q505">
            <v>45037</v>
          </cell>
          <cell r="R505">
            <v>45037</v>
          </cell>
          <cell r="S505">
            <v>47228</v>
          </cell>
          <cell r="T505" t="str">
            <v xml:space="preserve"> </v>
          </cell>
          <cell r="U505" t="str">
            <v>HABITATION Loi 89</v>
          </cell>
          <cell r="V505"/>
          <cell r="W505"/>
          <cell r="X505"/>
          <cell r="Y505">
            <v>19834.2</v>
          </cell>
          <cell r="Z505">
            <v>258.76320939334636</v>
          </cell>
          <cell r="AA505" t="str">
            <v>n/a</v>
          </cell>
          <cell r="AB505"/>
          <cell r="AC505" t="str">
            <v/>
          </cell>
          <cell r="AD505"/>
          <cell r="AE505" t="str">
            <v>Oui</v>
          </cell>
          <cell r="AF505" t="str">
            <v>Oui</v>
          </cell>
          <cell r="AG505" t="str">
            <v>Oui</v>
          </cell>
          <cell r="AH505">
            <v>44895</v>
          </cell>
          <cell r="AI505" t="str">
            <v>C</v>
          </cell>
          <cell r="AJ505">
            <v>138</v>
          </cell>
          <cell r="AK505" t="str">
            <v>A</v>
          </cell>
          <cell r="AL505">
            <v>4</v>
          </cell>
          <cell r="AM505" t="str">
            <v>C</v>
          </cell>
          <cell r="AN505" t="str">
            <v/>
          </cell>
          <cell r="AO505" t="str">
            <v>GENOVEXPERT</v>
          </cell>
          <cell r="AP505" t="str">
            <v>NF / GENOVEXPERT / Energie C = 138 ; CO2 A = 4</v>
          </cell>
        </row>
        <row r="506">
          <cell r="C506" t="str">
            <v>1019241</v>
          </cell>
          <cell r="D506">
            <v>1019</v>
          </cell>
          <cell r="E506" t="str">
            <v>40 RUE HAXO 46 BIS/48 RUE SAINT FARGEAU</v>
          </cell>
          <cell r="F506" t="str">
            <v>75020</v>
          </cell>
          <cell r="G506" t="str">
            <v>PARIS</v>
          </cell>
          <cell r="H506" t="str">
            <v>Entre 1989 et 2001</v>
          </cell>
          <cell r="I506">
            <v>241</v>
          </cell>
          <cell r="J506" t="str">
            <v>2 pièces</v>
          </cell>
          <cell r="K506" t="str">
            <v>B</v>
          </cell>
          <cell r="L506" t="str">
            <v>4</v>
          </cell>
          <cell r="M506">
            <v>50.42</v>
          </cell>
          <cell r="N506" t="str">
            <v>Entre et 40m² et 80m²</v>
          </cell>
          <cell r="O506" t="str">
            <v>Occupé</v>
          </cell>
          <cell r="P506" t="str">
            <v>ISSAD Semir</v>
          </cell>
          <cell r="Q506">
            <v>45380</v>
          </cell>
          <cell r="R506">
            <v>45380</v>
          </cell>
          <cell r="S506">
            <v>47570</v>
          </cell>
          <cell r="T506" t="str">
            <v xml:space="preserve"> </v>
          </cell>
          <cell r="U506" t="str">
            <v>HABITATION Loi 89</v>
          </cell>
          <cell r="V506"/>
          <cell r="W506"/>
          <cell r="X506"/>
          <cell r="Y506">
            <v>15852</v>
          </cell>
          <cell r="Z506">
            <v>314.39904799682665</v>
          </cell>
          <cell r="AA506" t="str">
            <v>n/a</v>
          </cell>
          <cell r="AB506"/>
          <cell r="AC506" t="str">
            <v/>
          </cell>
          <cell r="AD506"/>
          <cell r="AE506" t="str">
            <v>Oui</v>
          </cell>
          <cell r="AF506" t="str">
            <v>Oui</v>
          </cell>
          <cell r="AG506" t="str">
            <v>Oui</v>
          </cell>
          <cell r="AH506">
            <v>44853</v>
          </cell>
          <cell r="AI506" t="str">
            <v>D</v>
          </cell>
          <cell r="AJ506">
            <v>185</v>
          </cell>
          <cell r="AK506" t="str">
            <v>A</v>
          </cell>
          <cell r="AL506">
            <v>5</v>
          </cell>
          <cell r="AM506" t="str">
            <v>D</v>
          </cell>
          <cell r="AN506" t="str">
            <v/>
          </cell>
          <cell r="AO506" t="str">
            <v>GENOVEXPERT</v>
          </cell>
          <cell r="AP506" t="str">
            <v>NF / GENOVEXPERT / Energie D = 185 ; CO2 A = 5</v>
          </cell>
        </row>
        <row r="507">
          <cell r="C507" t="str">
            <v>1019242</v>
          </cell>
          <cell r="D507">
            <v>1019</v>
          </cell>
          <cell r="E507" t="str">
            <v>40 RUE HAXO 46 BIS/48 RUE SAINT FARGEAU</v>
          </cell>
          <cell r="F507" t="str">
            <v>75020</v>
          </cell>
          <cell r="G507" t="str">
            <v>PARIS</v>
          </cell>
          <cell r="H507" t="str">
            <v>Entre 1989 et 2001</v>
          </cell>
          <cell r="I507">
            <v>242</v>
          </cell>
          <cell r="J507" t="str">
            <v>1 pièce</v>
          </cell>
          <cell r="K507" t="str">
            <v>B</v>
          </cell>
          <cell r="L507" t="str">
            <v>4</v>
          </cell>
          <cell r="M507">
            <v>31.45</v>
          </cell>
          <cell r="N507" t="str">
            <v>Inférieur à 40m²</v>
          </cell>
          <cell r="O507" t="str">
            <v>Occupé</v>
          </cell>
          <cell r="P507" t="str">
            <v>ABRAHAM BITTER Alice</v>
          </cell>
          <cell r="Q507">
            <v>44950</v>
          </cell>
          <cell r="R507">
            <v>44950</v>
          </cell>
          <cell r="S507">
            <v>47141</v>
          </cell>
          <cell r="T507" t="str">
            <v xml:space="preserve"> </v>
          </cell>
          <cell r="U507" t="str">
            <v>HABITATION Loi 89</v>
          </cell>
          <cell r="V507"/>
          <cell r="W507"/>
          <cell r="X507"/>
          <cell r="Y507">
            <v>9227.76</v>
          </cell>
          <cell r="Z507">
            <v>293.41049284578696</v>
          </cell>
          <cell r="AA507" t="str">
            <v>n/a</v>
          </cell>
          <cell r="AB507"/>
          <cell r="AC507" t="str">
            <v/>
          </cell>
          <cell r="AD507"/>
          <cell r="AE507" t="str">
            <v>Oui</v>
          </cell>
          <cell r="AF507" t="str">
            <v>Oui</v>
          </cell>
          <cell r="AG507" t="str">
            <v>Oui</v>
          </cell>
          <cell r="AH507">
            <v>44845</v>
          </cell>
          <cell r="AI507" t="str">
            <v>D</v>
          </cell>
          <cell r="AJ507">
            <v>187</v>
          </cell>
          <cell r="AK507" t="str">
            <v>A</v>
          </cell>
          <cell r="AL507">
            <v>5</v>
          </cell>
          <cell r="AM507" t="str">
            <v>D</v>
          </cell>
          <cell r="AN507" t="str">
            <v/>
          </cell>
          <cell r="AO507" t="str">
            <v>DEFIM</v>
          </cell>
          <cell r="AP507" t="str">
            <v>NF / DEFIM / Energie D = 187 ; CO2 A = 5</v>
          </cell>
        </row>
        <row r="508">
          <cell r="C508" t="str">
            <v>1019243</v>
          </cell>
          <cell r="D508">
            <v>1019</v>
          </cell>
          <cell r="E508" t="str">
            <v>40 RUE HAXO 46 BIS/48 RUE SAINT FARGEAU</v>
          </cell>
          <cell r="F508" t="str">
            <v>75020</v>
          </cell>
          <cell r="G508" t="str">
            <v>PARIS</v>
          </cell>
          <cell r="H508" t="str">
            <v>Entre 1989 et 2001</v>
          </cell>
          <cell r="I508">
            <v>243</v>
          </cell>
          <cell r="J508" t="str">
            <v>5 pièces</v>
          </cell>
          <cell r="K508" t="str">
            <v>B</v>
          </cell>
          <cell r="L508" t="str">
            <v>4</v>
          </cell>
          <cell r="M508">
            <v>117</v>
          </cell>
          <cell r="N508" t="str">
            <v>Supérieur à plus de 80m²</v>
          </cell>
          <cell r="O508" t="str">
            <v>Occupé</v>
          </cell>
          <cell r="P508" t="str">
            <v>TALA Stéphane &amp; Lydienne</v>
          </cell>
          <cell r="Q508">
            <v>44616</v>
          </cell>
          <cell r="R508">
            <v>44616</v>
          </cell>
          <cell r="S508">
            <v>46806</v>
          </cell>
          <cell r="T508" t="str">
            <v xml:space="preserve"> </v>
          </cell>
          <cell r="U508" t="str">
            <v>HABITATION Loi 89</v>
          </cell>
          <cell r="V508"/>
          <cell r="W508"/>
          <cell r="X508"/>
          <cell r="Y508">
            <v>30168.720000000001</v>
          </cell>
          <cell r="Z508">
            <v>257.8523076923077</v>
          </cell>
          <cell r="AA508" t="str">
            <v>n/a</v>
          </cell>
          <cell r="AB508"/>
          <cell r="AC508" t="str">
            <v/>
          </cell>
          <cell r="AD508"/>
          <cell r="AE508" t="str">
            <v>Oui</v>
          </cell>
          <cell r="AF508" t="str">
            <v>Oui</v>
          </cell>
          <cell r="AG508" t="str">
            <v>Oui</v>
          </cell>
          <cell r="AH508">
            <v>44923</v>
          </cell>
          <cell r="AI508" t="str">
            <v>D</v>
          </cell>
          <cell r="AJ508">
            <v>194</v>
          </cell>
          <cell r="AK508" t="str">
            <v>B</v>
          </cell>
          <cell r="AL508">
            <v>6</v>
          </cell>
          <cell r="AM508" t="str">
            <v>D</v>
          </cell>
          <cell r="AN508" t="str">
            <v/>
          </cell>
          <cell r="AO508" t="str">
            <v>GENOVEXPERT</v>
          </cell>
          <cell r="AP508" t="str">
            <v>NF / GENOVEXPERT / Energie D = 194 ; CO2 B = 6</v>
          </cell>
        </row>
        <row r="509">
          <cell r="C509" t="str">
            <v>1019244</v>
          </cell>
          <cell r="D509">
            <v>1019</v>
          </cell>
          <cell r="E509" t="str">
            <v>40 RUE HAXO 46 BIS/48 RUE SAINT FARGEAU</v>
          </cell>
          <cell r="F509" t="str">
            <v>75020</v>
          </cell>
          <cell r="G509" t="str">
            <v>PARIS</v>
          </cell>
          <cell r="H509" t="str">
            <v>Entre 1989 et 2001</v>
          </cell>
          <cell r="I509">
            <v>244</v>
          </cell>
          <cell r="J509" t="str">
            <v>3 pièces</v>
          </cell>
          <cell r="K509" t="str">
            <v>B</v>
          </cell>
          <cell r="L509" t="str">
            <v>4</v>
          </cell>
          <cell r="M509">
            <v>76.650000000000006</v>
          </cell>
          <cell r="N509" t="str">
            <v>Entre et 40m² et 80m²</v>
          </cell>
          <cell r="O509" t="str">
            <v>Occupé</v>
          </cell>
          <cell r="P509" t="str">
            <v>MARTIN SAINT-LEON Nicolas</v>
          </cell>
          <cell r="Q509">
            <v>37165</v>
          </cell>
          <cell r="R509">
            <v>43739</v>
          </cell>
          <cell r="S509">
            <v>45930</v>
          </cell>
          <cell r="T509" t="str">
            <v xml:space="preserve"> </v>
          </cell>
          <cell r="U509" t="str">
            <v>HABITATION Loi 89</v>
          </cell>
          <cell r="V509"/>
          <cell r="W509"/>
          <cell r="X509"/>
          <cell r="Y509">
            <v>16462.919999999998</v>
          </cell>
          <cell r="Z509">
            <v>214.78043052837569</v>
          </cell>
          <cell r="AA509" t="str">
            <v>n/a</v>
          </cell>
          <cell r="AB509"/>
          <cell r="AC509" t="str">
            <v/>
          </cell>
          <cell r="AD509"/>
          <cell r="AE509" t="str">
            <v>Oui</v>
          </cell>
          <cell r="AF509" t="str">
            <v>Oui</v>
          </cell>
          <cell r="AG509" t="str">
            <v>Oui</v>
          </cell>
          <cell r="AH509">
            <v>44868</v>
          </cell>
          <cell r="AI509" t="str">
            <v>C</v>
          </cell>
          <cell r="AJ509">
            <v>133</v>
          </cell>
          <cell r="AK509" t="str">
            <v>A</v>
          </cell>
          <cell r="AL509">
            <v>4</v>
          </cell>
          <cell r="AM509" t="str">
            <v>C</v>
          </cell>
          <cell r="AN509" t="str">
            <v/>
          </cell>
          <cell r="AO509" t="str">
            <v>GENOVEXPERT</v>
          </cell>
          <cell r="AP509" t="str">
            <v>NF / GENOVEXPERT / Energie C = 133 ; CO2 A = 4</v>
          </cell>
        </row>
        <row r="510">
          <cell r="C510" t="str">
            <v>1019251</v>
          </cell>
          <cell r="D510">
            <v>1019</v>
          </cell>
          <cell r="E510" t="str">
            <v>40 RUE HAXO 46 BIS/48 RUE SAINT FARGEAU</v>
          </cell>
          <cell r="F510" t="str">
            <v>75020</v>
          </cell>
          <cell r="G510" t="str">
            <v>PARIS</v>
          </cell>
          <cell r="H510" t="str">
            <v>Entre 1989 et 2001</v>
          </cell>
          <cell r="I510">
            <v>251</v>
          </cell>
          <cell r="J510" t="str">
            <v>2 pièces</v>
          </cell>
          <cell r="K510" t="str">
            <v>B</v>
          </cell>
          <cell r="L510" t="str">
            <v>5</v>
          </cell>
          <cell r="M510">
            <v>43.32</v>
          </cell>
          <cell r="N510" t="str">
            <v>Entre et 40m² et 80m²</v>
          </cell>
          <cell r="O510" t="str">
            <v>Occupé</v>
          </cell>
          <cell r="P510" t="str">
            <v>BATTAGLIA SANCHEZ Liliana</v>
          </cell>
          <cell r="Q510">
            <v>44848</v>
          </cell>
          <cell r="R510">
            <v>44848</v>
          </cell>
          <cell r="S510">
            <v>47039</v>
          </cell>
          <cell r="T510" t="str">
            <v xml:space="preserve"> </v>
          </cell>
          <cell r="U510" t="str">
            <v>HABITATION Loi 89</v>
          </cell>
          <cell r="V510"/>
          <cell r="W510"/>
          <cell r="X510"/>
          <cell r="Y510">
            <v>11399.76</v>
          </cell>
          <cell r="Z510">
            <v>263.1523545706371</v>
          </cell>
          <cell r="AA510" t="str">
            <v>n/a</v>
          </cell>
          <cell r="AB510"/>
          <cell r="AC510" t="str">
            <v/>
          </cell>
          <cell r="AD510"/>
          <cell r="AE510" t="str">
            <v>Oui</v>
          </cell>
          <cell r="AF510" t="str">
            <v>Oui</v>
          </cell>
          <cell r="AG510" t="str">
            <v>Oui</v>
          </cell>
          <cell r="AH510">
            <v>44778</v>
          </cell>
          <cell r="AI510" t="str">
            <v>D</v>
          </cell>
          <cell r="AJ510">
            <v>221</v>
          </cell>
          <cell r="AK510" t="str">
            <v>B</v>
          </cell>
          <cell r="AL510">
            <v>6</v>
          </cell>
          <cell r="AM510" t="str">
            <v>D</v>
          </cell>
          <cell r="AN510" t="str">
            <v/>
          </cell>
          <cell r="AO510" t="str">
            <v>DEFIM</v>
          </cell>
          <cell r="AP510" t="str">
            <v>NF / DEFIM / Energie D = 221 ; CO2 B = 6</v>
          </cell>
        </row>
        <row r="511">
          <cell r="C511" t="str">
            <v>1019252</v>
          </cell>
          <cell r="D511">
            <v>1019</v>
          </cell>
          <cell r="E511" t="str">
            <v>40 RUE HAXO 46 BIS/48 RUE SAINT FARGEAU</v>
          </cell>
          <cell r="F511" t="str">
            <v>75020</v>
          </cell>
          <cell r="G511" t="str">
            <v>PARIS</v>
          </cell>
          <cell r="H511" t="str">
            <v>Entre 1989 et 2001</v>
          </cell>
          <cell r="I511">
            <v>252</v>
          </cell>
          <cell r="J511" t="str">
            <v>1 pièce</v>
          </cell>
          <cell r="K511" t="str">
            <v>B</v>
          </cell>
          <cell r="L511" t="str">
            <v>5</v>
          </cell>
          <cell r="M511">
            <v>27.25</v>
          </cell>
          <cell r="N511" t="str">
            <v>Inférieur à 40m²</v>
          </cell>
          <cell r="O511" t="str">
            <v>Occupé</v>
          </cell>
          <cell r="P511" t="str">
            <v>COYLA Jean Carlos</v>
          </cell>
          <cell r="Q511">
            <v>44999</v>
          </cell>
          <cell r="R511">
            <v>44999</v>
          </cell>
          <cell r="S511">
            <v>47190</v>
          </cell>
          <cell r="T511" t="str">
            <v xml:space="preserve"> </v>
          </cell>
          <cell r="U511" t="str">
            <v>HABITATION Loi 89</v>
          </cell>
          <cell r="V511"/>
          <cell r="W511"/>
          <cell r="X511"/>
          <cell r="Y511">
            <v>8805.48</v>
          </cell>
          <cell r="Z511">
            <v>323.13688073394496</v>
          </cell>
          <cell r="AA511" t="str">
            <v>n/a</v>
          </cell>
          <cell r="AB511"/>
          <cell r="AC511" t="str">
            <v/>
          </cell>
          <cell r="AD511"/>
          <cell r="AE511" t="str">
            <v>Oui</v>
          </cell>
          <cell r="AF511" t="str">
            <v>Oui</v>
          </cell>
          <cell r="AG511" t="str">
            <v>Oui</v>
          </cell>
          <cell r="AH511">
            <v>44895</v>
          </cell>
          <cell r="AI511" t="str">
            <v>D</v>
          </cell>
          <cell r="AJ511">
            <v>244</v>
          </cell>
          <cell r="AK511" t="str">
            <v>B</v>
          </cell>
          <cell r="AL511">
            <v>7</v>
          </cell>
          <cell r="AM511" t="str">
            <v>D</v>
          </cell>
          <cell r="AN511" t="str">
            <v/>
          </cell>
          <cell r="AO511" t="str">
            <v>GENOVEXPERT</v>
          </cell>
          <cell r="AP511" t="str">
            <v>NF / GENOVEXPERT / Energie D = 244 ; CO2 B = 7</v>
          </cell>
        </row>
        <row r="512">
          <cell r="C512" t="str">
            <v>1019253</v>
          </cell>
          <cell r="D512">
            <v>1019</v>
          </cell>
          <cell r="E512" t="str">
            <v>40 RUE HAXO 46 BIS/48 RUE SAINT FARGEAU</v>
          </cell>
          <cell r="F512" t="str">
            <v>75020</v>
          </cell>
          <cell r="G512" t="str">
            <v>PARIS</v>
          </cell>
          <cell r="H512" t="str">
            <v>Entre 1989 et 2001</v>
          </cell>
          <cell r="I512">
            <v>253</v>
          </cell>
          <cell r="J512" t="str">
            <v>5 pièces</v>
          </cell>
          <cell r="K512" t="str">
            <v>B</v>
          </cell>
          <cell r="L512" t="str">
            <v>5</v>
          </cell>
          <cell r="M512">
            <v>110.75</v>
          </cell>
          <cell r="N512" t="str">
            <v>Supérieur à plus de 80m²</v>
          </cell>
          <cell r="O512" t="str">
            <v>Occupé</v>
          </cell>
          <cell r="P512" t="str">
            <v>BESSON-BEAULIEU Stéphane et Emmanuelle</v>
          </cell>
          <cell r="Q512">
            <v>44228</v>
          </cell>
          <cell r="R512">
            <v>44228</v>
          </cell>
          <cell r="S512">
            <v>46418</v>
          </cell>
          <cell r="T512" t="str">
            <v xml:space="preserve"> </v>
          </cell>
          <cell r="U512" t="str">
            <v>HABITATION Loi 89</v>
          </cell>
          <cell r="V512"/>
          <cell r="W512"/>
          <cell r="X512"/>
          <cell r="Y512">
            <v>28173.599999999999</v>
          </cell>
          <cell r="Z512">
            <v>254.38916478555302</v>
          </cell>
          <cell r="AA512" t="str">
            <v>n/a</v>
          </cell>
          <cell r="AB512"/>
          <cell r="AC512" t="str">
            <v/>
          </cell>
          <cell r="AD512"/>
          <cell r="AE512" t="str">
            <v>Oui</v>
          </cell>
          <cell r="AF512" t="str">
            <v>Oui</v>
          </cell>
          <cell r="AG512" t="str">
            <v>Oui</v>
          </cell>
          <cell r="AH512">
            <v>44895</v>
          </cell>
          <cell r="AI512" t="str">
            <v>C</v>
          </cell>
          <cell r="AJ512">
            <v>176</v>
          </cell>
          <cell r="AK512" t="str">
            <v>A</v>
          </cell>
          <cell r="AL512">
            <v>5</v>
          </cell>
          <cell r="AM512" t="str">
            <v>C</v>
          </cell>
          <cell r="AN512" t="str">
            <v/>
          </cell>
          <cell r="AO512" t="str">
            <v>GENOVEXPERT</v>
          </cell>
          <cell r="AP512" t="str">
            <v>NF / GENOVEXPERT / Energie C = 176 ; CO2 A = 5</v>
          </cell>
        </row>
        <row r="513">
          <cell r="C513" t="str">
            <v>1019254</v>
          </cell>
          <cell r="D513">
            <v>1019</v>
          </cell>
          <cell r="E513" t="str">
            <v>40 RUE HAXO 46 BIS/48 RUE SAINT FARGEAU</v>
          </cell>
          <cell r="F513" t="str">
            <v>75020</v>
          </cell>
          <cell r="G513" t="str">
            <v>PARIS</v>
          </cell>
          <cell r="H513" t="str">
            <v>Entre 1989 et 2001</v>
          </cell>
          <cell r="I513">
            <v>254</v>
          </cell>
          <cell r="J513" t="str">
            <v>3 pièces</v>
          </cell>
          <cell r="K513" t="str">
            <v>B</v>
          </cell>
          <cell r="L513" t="str">
            <v>5</v>
          </cell>
          <cell r="M513">
            <v>76.650000000000006</v>
          </cell>
          <cell r="N513" t="str">
            <v>Entre et 40m² et 80m²</v>
          </cell>
          <cell r="O513" t="str">
            <v>Occupé</v>
          </cell>
          <cell r="P513" t="str">
            <v>DIOUF</v>
          </cell>
          <cell r="Q513">
            <v>40298</v>
          </cell>
          <cell r="R513">
            <v>44681</v>
          </cell>
          <cell r="S513">
            <v>46872</v>
          </cell>
          <cell r="T513" t="str">
            <v xml:space="preserve"> </v>
          </cell>
          <cell r="U513" t="str">
            <v>HABITATION Loi 89</v>
          </cell>
          <cell r="V513"/>
          <cell r="W513"/>
          <cell r="X513"/>
          <cell r="Y513">
            <v>21110.52</v>
          </cell>
          <cell r="Z513">
            <v>275.41448140900195</v>
          </cell>
          <cell r="AA513" t="str">
            <v>n/a</v>
          </cell>
          <cell r="AB513"/>
          <cell r="AC513" t="str">
            <v/>
          </cell>
          <cell r="AD513"/>
          <cell r="AE513" t="str">
            <v>Oui</v>
          </cell>
          <cell r="AF513" t="str">
            <v>Oui</v>
          </cell>
          <cell r="AG513" t="str">
            <v>Oui</v>
          </cell>
          <cell r="AH513">
            <v>44868</v>
          </cell>
          <cell r="AI513" t="str">
            <v>C</v>
          </cell>
          <cell r="AJ513">
            <v>119</v>
          </cell>
          <cell r="AK513" t="str">
            <v>A</v>
          </cell>
          <cell r="AL513">
            <v>3</v>
          </cell>
          <cell r="AM513" t="str">
            <v>C</v>
          </cell>
          <cell r="AN513" t="str">
            <v/>
          </cell>
          <cell r="AO513" t="str">
            <v>GENOVEXPERT</v>
          </cell>
          <cell r="AP513" t="str">
            <v>NF / GENOVEXPERT / Energie C = 119 ; CO2 A = 3</v>
          </cell>
        </row>
        <row r="514">
          <cell r="C514" t="str">
            <v>1019261</v>
          </cell>
          <cell r="D514">
            <v>1019</v>
          </cell>
          <cell r="E514" t="str">
            <v>40 RUE HAXO 46 BIS/48 RUE SAINT FARGEAU</v>
          </cell>
          <cell r="F514" t="str">
            <v>75020</v>
          </cell>
          <cell r="G514" t="str">
            <v>PARIS</v>
          </cell>
          <cell r="H514" t="str">
            <v>Entre 1989 et 2001</v>
          </cell>
          <cell r="I514">
            <v>261</v>
          </cell>
          <cell r="J514" t="str">
            <v>1 pièce</v>
          </cell>
          <cell r="K514" t="str">
            <v>B</v>
          </cell>
          <cell r="L514" t="str">
            <v>6</v>
          </cell>
          <cell r="M514">
            <v>21.87</v>
          </cell>
          <cell r="N514" t="str">
            <v>Inférieur à 40m²</v>
          </cell>
          <cell r="O514" t="str">
            <v>Occupé</v>
          </cell>
          <cell r="P514" t="str">
            <v>LEFORT Anna</v>
          </cell>
          <cell r="Q514">
            <v>39612</v>
          </cell>
          <cell r="R514">
            <v>43995</v>
          </cell>
          <cell r="S514">
            <v>46185</v>
          </cell>
          <cell r="T514" t="str">
            <v xml:space="preserve"> </v>
          </cell>
          <cell r="U514" t="str">
            <v>HABITATION Loi 89</v>
          </cell>
          <cell r="V514"/>
          <cell r="W514"/>
          <cell r="X514"/>
          <cell r="Y514">
            <v>5773.7999999999993</v>
          </cell>
          <cell r="Z514">
            <v>264.00548696844987</v>
          </cell>
          <cell r="AA514" t="str">
            <v>n/a</v>
          </cell>
          <cell r="AB514"/>
          <cell r="AC514" t="str">
            <v/>
          </cell>
          <cell r="AD514"/>
          <cell r="AE514" t="str">
            <v>Oui</v>
          </cell>
          <cell r="AF514" t="str">
            <v>Oui</v>
          </cell>
          <cell r="AG514" t="str">
            <v>Oui</v>
          </cell>
          <cell r="AH514">
            <v>44895</v>
          </cell>
          <cell r="AI514" t="str">
            <v>D</v>
          </cell>
          <cell r="AJ514">
            <v>235</v>
          </cell>
          <cell r="AK514" t="str">
            <v>B</v>
          </cell>
          <cell r="AL514">
            <v>7</v>
          </cell>
          <cell r="AM514" t="str">
            <v>D</v>
          </cell>
          <cell r="AN514" t="str">
            <v/>
          </cell>
          <cell r="AO514" t="str">
            <v>GENOVEXPERT</v>
          </cell>
          <cell r="AP514" t="str">
            <v>NF / GENOVEXPERT / Energie D = 235 ; CO2 B = 7</v>
          </cell>
        </row>
        <row r="515">
          <cell r="C515" t="str">
            <v>1019262</v>
          </cell>
          <cell r="D515">
            <v>1019</v>
          </cell>
          <cell r="E515" t="str">
            <v>40 RUE HAXO 46 BIS/48 RUE SAINT FARGEAU</v>
          </cell>
          <cell r="F515" t="str">
            <v>75020</v>
          </cell>
          <cell r="G515" t="str">
            <v>PARIS</v>
          </cell>
          <cell r="H515" t="str">
            <v>Entre 1989 et 2001</v>
          </cell>
          <cell r="I515">
            <v>262</v>
          </cell>
          <cell r="J515" t="str">
            <v>5 pièces</v>
          </cell>
          <cell r="K515" t="str">
            <v>B</v>
          </cell>
          <cell r="L515" t="str">
            <v>6</v>
          </cell>
          <cell r="M515">
            <v>121.09</v>
          </cell>
          <cell r="N515" t="str">
            <v>Supérieur à plus de 80m²</v>
          </cell>
          <cell r="O515" t="str">
            <v>Occupé</v>
          </cell>
          <cell r="P515" t="str">
            <v>ARMEE DU SALUT</v>
          </cell>
          <cell r="Q515">
            <v>40360</v>
          </cell>
          <cell r="R515">
            <v>44743</v>
          </cell>
          <cell r="S515">
            <v>45838</v>
          </cell>
          <cell r="T515" t="str">
            <v xml:space="preserve"> </v>
          </cell>
          <cell r="U515" t="str">
            <v>BAIL CODE CIVIL / IL</v>
          </cell>
          <cell r="V515"/>
          <cell r="W515"/>
          <cell r="X515"/>
          <cell r="Y515">
            <v>36576.36</v>
          </cell>
          <cell r="Z515">
            <v>302.05929473944997</v>
          </cell>
          <cell r="AA515" t="str">
            <v>n/a</v>
          </cell>
          <cell r="AB515"/>
          <cell r="AC515" t="str">
            <v/>
          </cell>
          <cell r="AD515"/>
          <cell r="AE515" t="str">
            <v>Oui</v>
          </cell>
          <cell r="AF515" t="str">
            <v>Oui</v>
          </cell>
          <cell r="AG515" t="str">
            <v>Oui</v>
          </cell>
          <cell r="AH515">
            <v>44868</v>
          </cell>
          <cell r="AI515" t="str">
            <v>D</v>
          </cell>
          <cell r="AJ515">
            <v>180</v>
          </cell>
          <cell r="AK515" t="str">
            <v>A</v>
          </cell>
          <cell r="AL515">
            <v>5</v>
          </cell>
          <cell r="AM515" t="str">
            <v>D</v>
          </cell>
          <cell r="AN515" t="str">
            <v/>
          </cell>
          <cell r="AO515" t="str">
            <v>GENOVEXPERT</v>
          </cell>
          <cell r="AP515" t="str">
            <v>NF / GENOVEXPERT / Energie D = 180 ; CO2 A = 5</v>
          </cell>
        </row>
        <row r="516">
          <cell r="C516" t="str">
            <v>1019263</v>
          </cell>
          <cell r="D516">
            <v>1019</v>
          </cell>
          <cell r="E516" t="str">
            <v>40 RUE HAXO 46 BIS/48 RUE SAINT FARGEAU</v>
          </cell>
          <cell r="F516" t="str">
            <v>75020</v>
          </cell>
          <cell r="G516" t="str">
            <v>PARIS</v>
          </cell>
          <cell r="H516" t="str">
            <v>Entre 1989 et 2001</v>
          </cell>
          <cell r="I516">
            <v>263</v>
          </cell>
          <cell r="J516" t="str">
            <v>6 pièces</v>
          </cell>
          <cell r="K516" t="str">
            <v>B</v>
          </cell>
          <cell r="L516" t="str">
            <v>6</v>
          </cell>
          <cell r="M516">
            <v>147.09</v>
          </cell>
          <cell r="N516" t="str">
            <v>Supérieur à plus de 80m²</v>
          </cell>
          <cell r="O516" t="str">
            <v>Occupé</v>
          </cell>
          <cell r="P516" t="str">
            <v>ARENS PASCAL ET NATHALIE</v>
          </cell>
          <cell r="Q516">
            <v>42781</v>
          </cell>
          <cell r="R516">
            <v>44972</v>
          </cell>
          <cell r="S516">
            <v>47163</v>
          </cell>
          <cell r="T516" t="str">
            <v xml:space="preserve"> </v>
          </cell>
          <cell r="U516" t="str">
            <v>HABITATION Loi 89</v>
          </cell>
          <cell r="V516"/>
          <cell r="W516"/>
          <cell r="X516"/>
          <cell r="Y516">
            <v>35783.64</v>
          </cell>
          <cell r="Z516">
            <v>243.27717723842545</v>
          </cell>
          <cell r="AA516" t="str">
            <v>n/a</v>
          </cell>
          <cell r="AB516"/>
          <cell r="AC516" t="str">
            <v/>
          </cell>
          <cell r="AD516"/>
          <cell r="AE516" t="str">
            <v>Oui</v>
          </cell>
          <cell r="AF516" t="str">
            <v>Oui</v>
          </cell>
          <cell r="AG516" t="str">
            <v>Oui</v>
          </cell>
          <cell r="AH516">
            <v>44895</v>
          </cell>
          <cell r="AI516" t="str">
            <v>D</v>
          </cell>
          <cell r="AJ516">
            <v>190</v>
          </cell>
          <cell r="AK516" t="str">
            <v>B</v>
          </cell>
          <cell r="AL516">
            <v>6</v>
          </cell>
          <cell r="AM516" t="str">
            <v>D</v>
          </cell>
          <cell r="AN516" t="str">
            <v/>
          </cell>
          <cell r="AO516" t="str">
            <v>GENOVEXPERT</v>
          </cell>
          <cell r="AP516" t="str">
            <v>NF / GENOVEXPERT / Energie D = 190 ; CO2 B = 6</v>
          </cell>
        </row>
        <row r="517">
          <cell r="C517" t="str">
            <v>1019301</v>
          </cell>
          <cell r="D517">
            <v>1019</v>
          </cell>
          <cell r="E517" t="str">
            <v>40 RUE HAXO 46 BIS/48 RUE SAINT FARGEAU</v>
          </cell>
          <cell r="F517" t="str">
            <v>75020</v>
          </cell>
          <cell r="G517" t="str">
            <v>PARIS</v>
          </cell>
          <cell r="H517" t="str">
            <v>Entre 1989 et 2001</v>
          </cell>
          <cell r="I517">
            <v>301</v>
          </cell>
          <cell r="J517" t="str">
            <v>4 pièces</v>
          </cell>
          <cell r="K517" t="str">
            <v>C</v>
          </cell>
          <cell r="L517" t="str">
            <v>RC</v>
          </cell>
          <cell r="M517">
            <v>101.18</v>
          </cell>
          <cell r="N517" t="str">
            <v>Supérieur à plus de 80m²</v>
          </cell>
          <cell r="O517" t="str">
            <v>Occupé</v>
          </cell>
          <cell r="P517" t="str">
            <v>VENOT Marc VENOT Laure</v>
          </cell>
          <cell r="Q517">
            <v>41155</v>
          </cell>
          <cell r="R517">
            <v>43346</v>
          </cell>
          <cell r="S517">
            <v>45537</v>
          </cell>
          <cell r="T517" t="str">
            <v xml:space="preserve"> </v>
          </cell>
          <cell r="U517" t="str">
            <v>HABITATION Loi 89</v>
          </cell>
          <cell r="V517"/>
          <cell r="W517"/>
          <cell r="X517"/>
          <cell r="Y517">
            <v>26130.36</v>
          </cell>
          <cell r="Z517">
            <v>258.25617711010079</v>
          </cell>
          <cell r="AA517" t="str">
            <v>n/a</v>
          </cell>
          <cell r="AB517"/>
          <cell r="AC517" t="str">
            <v/>
          </cell>
          <cell r="AD517"/>
          <cell r="AE517" t="str">
            <v>Oui</v>
          </cell>
          <cell r="AF517" t="str">
            <v>Oui</v>
          </cell>
          <cell r="AG517" t="str">
            <v>Oui</v>
          </cell>
          <cell r="AH517">
            <v>44888</v>
          </cell>
          <cell r="AI517" t="str">
            <v>D</v>
          </cell>
          <cell r="AJ517">
            <v>212</v>
          </cell>
          <cell r="AK517" t="str">
            <v>B</v>
          </cell>
          <cell r="AL517">
            <v>6</v>
          </cell>
          <cell r="AM517" t="str">
            <v>D</v>
          </cell>
          <cell r="AN517" t="str">
            <v/>
          </cell>
          <cell r="AO517" t="str">
            <v>GENOVEXPERT</v>
          </cell>
          <cell r="AP517" t="str">
            <v>NF / GENOVEXPERT / Energie D = 212 ; CO2 B = 6</v>
          </cell>
        </row>
        <row r="518">
          <cell r="C518" t="str">
            <v>1019302</v>
          </cell>
          <cell r="D518">
            <v>1019</v>
          </cell>
          <cell r="E518" t="str">
            <v>40 RUE HAXO 46 BIS/48 RUE SAINT FARGEAU</v>
          </cell>
          <cell r="F518" t="str">
            <v>75020</v>
          </cell>
          <cell r="G518" t="str">
            <v>PARIS</v>
          </cell>
          <cell r="H518" t="str">
            <v>Entre 1989 et 2001</v>
          </cell>
          <cell r="I518">
            <v>302</v>
          </cell>
          <cell r="J518" t="str">
            <v>4 pièces</v>
          </cell>
          <cell r="K518" t="str">
            <v>C</v>
          </cell>
          <cell r="L518" t="str">
            <v>RC</v>
          </cell>
          <cell r="M518">
            <v>84.58</v>
          </cell>
          <cell r="N518" t="str">
            <v>Supérieur à plus de 80m²</v>
          </cell>
          <cell r="O518" t="str">
            <v>Occupé</v>
          </cell>
          <cell r="P518" t="str">
            <v>ROQUES Christophe &amp; FLORAMIR Erica</v>
          </cell>
          <cell r="Q518">
            <v>44792</v>
          </cell>
          <cell r="R518">
            <v>44792</v>
          </cell>
          <cell r="S518">
            <v>46983</v>
          </cell>
          <cell r="T518" t="str">
            <v xml:space="preserve"> </v>
          </cell>
          <cell r="U518" t="str">
            <v>HABITATION Loi 89</v>
          </cell>
          <cell r="V518"/>
          <cell r="W518"/>
          <cell r="X518"/>
          <cell r="Y518">
            <v>21920.639999999999</v>
          </cell>
          <cell r="Z518">
            <v>259.17048947741785</v>
          </cell>
          <cell r="AA518" t="str">
            <v>n/a</v>
          </cell>
          <cell r="AB518"/>
          <cell r="AC518" t="str">
            <v/>
          </cell>
          <cell r="AD518"/>
          <cell r="AE518" t="str">
            <v>Oui</v>
          </cell>
          <cell r="AF518" t="str">
            <v>Oui</v>
          </cell>
          <cell r="AG518" t="str">
            <v>Oui</v>
          </cell>
          <cell r="AH518">
            <v>44628</v>
          </cell>
          <cell r="AI518" t="str">
            <v>D</v>
          </cell>
          <cell r="AJ518">
            <v>230</v>
          </cell>
          <cell r="AK518" t="str">
            <v>B</v>
          </cell>
          <cell r="AL518">
            <v>7</v>
          </cell>
          <cell r="AM518" t="str">
            <v>D</v>
          </cell>
          <cell r="AN518" t="str">
            <v/>
          </cell>
          <cell r="AO518" t="str">
            <v>DEFIM</v>
          </cell>
          <cell r="AP518" t="str">
            <v>NF / DEFIM / Energie D = 230 ; CO2 B = 7</v>
          </cell>
        </row>
        <row r="519">
          <cell r="C519" t="str">
            <v>1019303</v>
          </cell>
          <cell r="D519">
            <v>1019</v>
          </cell>
          <cell r="E519" t="str">
            <v>40 RUE HAXO 46 BIS/48 RUE SAINT FARGEAU</v>
          </cell>
          <cell r="F519" t="str">
            <v>75020</v>
          </cell>
          <cell r="G519" t="str">
            <v>PARIS</v>
          </cell>
          <cell r="H519" t="str">
            <v>Entre 1989 et 2001</v>
          </cell>
          <cell r="I519">
            <v>303</v>
          </cell>
          <cell r="J519" t="str">
            <v>4 pièces</v>
          </cell>
          <cell r="K519" t="str">
            <v>C</v>
          </cell>
          <cell r="L519" t="str">
            <v>RC</v>
          </cell>
          <cell r="M519">
            <v>90.16</v>
          </cell>
          <cell r="N519" t="str">
            <v>Supérieur à plus de 80m²</v>
          </cell>
          <cell r="O519" t="str">
            <v>Occupé</v>
          </cell>
          <cell r="P519" t="str">
            <v>COLLET F. POIRAUD S.</v>
          </cell>
          <cell r="Q519">
            <v>36875</v>
          </cell>
          <cell r="R519">
            <v>43449</v>
          </cell>
          <cell r="S519">
            <v>45640</v>
          </cell>
          <cell r="T519" t="str">
            <v xml:space="preserve"> </v>
          </cell>
          <cell r="U519" t="str">
            <v>HABITATION Loi 89</v>
          </cell>
          <cell r="V519"/>
          <cell r="W519"/>
          <cell r="X519"/>
          <cell r="Y519">
            <v>21173.88</v>
          </cell>
          <cell r="Z519">
            <v>234.84782608695653</v>
          </cell>
          <cell r="AA519" t="str">
            <v>n/a</v>
          </cell>
          <cell r="AB519"/>
          <cell r="AC519" t="str">
            <v/>
          </cell>
          <cell r="AD519"/>
          <cell r="AE519" t="str">
            <v>Oui</v>
          </cell>
          <cell r="AF519" t="str">
            <v>Oui</v>
          </cell>
          <cell r="AG519" t="str">
            <v>Oui</v>
          </cell>
          <cell r="AH519">
            <v>44895</v>
          </cell>
          <cell r="AI519" t="str">
            <v>D</v>
          </cell>
          <cell r="AJ519">
            <v>229</v>
          </cell>
          <cell r="AK519" t="str">
            <v>B</v>
          </cell>
          <cell r="AL519">
            <v>7</v>
          </cell>
          <cell r="AM519" t="str">
            <v>D</v>
          </cell>
          <cell r="AN519" t="str">
            <v/>
          </cell>
          <cell r="AO519" t="str">
            <v>GENOVEXPERT</v>
          </cell>
          <cell r="AP519" t="str">
            <v>NF / GENOVEXPERT / Energie D = 229 ; CO2 B = 7</v>
          </cell>
        </row>
        <row r="520">
          <cell r="C520" t="str">
            <v>1019311</v>
          </cell>
          <cell r="D520">
            <v>1019</v>
          </cell>
          <cell r="E520" t="str">
            <v>40 RUE HAXO 46 BIS/48 RUE SAINT FARGEAU</v>
          </cell>
          <cell r="F520" t="str">
            <v>75020</v>
          </cell>
          <cell r="G520" t="str">
            <v>PARIS</v>
          </cell>
          <cell r="H520" t="str">
            <v>Entre 1989 et 2001</v>
          </cell>
          <cell r="I520">
            <v>311</v>
          </cell>
          <cell r="J520" t="str">
            <v>4 pièces</v>
          </cell>
          <cell r="K520" t="str">
            <v>C</v>
          </cell>
          <cell r="L520" t="str">
            <v>1</v>
          </cell>
          <cell r="M520">
            <v>98.03</v>
          </cell>
          <cell r="N520" t="str">
            <v>Supérieur à plus de 80m²</v>
          </cell>
          <cell r="O520" t="str">
            <v>Occupé</v>
          </cell>
          <cell r="P520" t="str">
            <v>WEISS Ambrosius &amp; LE POULENNEC Floriane</v>
          </cell>
          <cell r="Q520">
            <v>44742</v>
          </cell>
          <cell r="R520">
            <v>44742</v>
          </cell>
          <cell r="S520">
            <v>46933</v>
          </cell>
          <cell r="T520" t="str">
            <v xml:space="preserve"> </v>
          </cell>
          <cell r="U520" t="str">
            <v>HABITATION Loi 89</v>
          </cell>
          <cell r="V520"/>
          <cell r="W520"/>
          <cell r="X520"/>
          <cell r="Y520">
            <v>25211.279999999999</v>
          </cell>
          <cell r="Z520">
            <v>257.17923084769967</v>
          </cell>
          <cell r="AA520" t="str">
            <v>n/a</v>
          </cell>
          <cell r="AB520"/>
          <cell r="AC520" t="str">
            <v/>
          </cell>
          <cell r="AD520"/>
          <cell r="AE520" t="str">
            <v>Oui</v>
          </cell>
          <cell r="AF520" t="str">
            <v>Oui</v>
          </cell>
          <cell r="AG520" t="str">
            <v>Oui</v>
          </cell>
          <cell r="AH520">
            <v>44504</v>
          </cell>
          <cell r="AI520" t="str">
            <v>D</v>
          </cell>
          <cell r="AJ520">
            <v>233</v>
          </cell>
          <cell r="AK520" t="str">
            <v>B</v>
          </cell>
          <cell r="AL520">
            <v>7</v>
          </cell>
          <cell r="AM520" t="str">
            <v>D</v>
          </cell>
          <cell r="AN520" t="str">
            <v/>
          </cell>
          <cell r="AO520" t="str">
            <v>DEFIM</v>
          </cell>
          <cell r="AP520" t="str">
            <v>NF / DEFIM / Energie D = 233 ; CO2 B = 7</v>
          </cell>
        </row>
        <row r="521">
          <cell r="C521" t="str">
            <v>1019312</v>
          </cell>
          <cell r="D521">
            <v>1019</v>
          </cell>
          <cell r="E521" t="str">
            <v>40 RUE HAXO 46 BIS/48 RUE SAINT FARGEAU</v>
          </cell>
          <cell r="F521" t="str">
            <v>75020</v>
          </cell>
          <cell r="G521" t="str">
            <v>PARIS</v>
          </cell>
          <cell r="H521" t="str">
            <v>Entre 1989 et 2001</v>
          </cell>
          <cell r="I521">
            <v>312</v>
          </cell>
          <cell r="J521" t="str">
            <v>4 pièces</v>
          </cell>
          <cell r="K521" t="str">
            <v>C</v>
          </cell>
          <cell r="L521" t="str">
            <v>1</v>
          </cell>
          <cell r="M521">
            <v>84.66</v>
          </cell>
          <cell r="N521" t="str">
            <v>Supérieur à plus de 80m²</v>
          </cell>
          <cell r="O521" t="str">
            <v>Occupé</v>
          </cell>
          <cell r="P521" t="str">
            <v>TRENTA Alexandre &amp; Patricia</v>
          </cell>
          <cell r="Q521">
            <v>44886</v>
          </cell>
          <cell r="R521">
            <v>44886</v>
          </cell>
          <cell r="S521">
            <v>47077</v>
          </cell>
          <cell r="T521" t="str">
            <v xml:space="preserve"> </v>
          </cell>
          <cell r="U521" t="str">
            <v>HABITATION Loi 89</v>
          </cell>
          <cell r="V521"/>
          <cell r="W521"/>
          <cell r="X521"/>
          <cell r="Y521">
            <v>22193.040000000001</v>
          </cell>
          <cell r="Z521">
            <v>262.1431608788094</v>
          </cell>
          <cell r="AA521" t="str">
            <v>n/a</v>
          </cell>
          <cell r="AB521"/>
          <cell r="AC521" t="str">
            <v/>
          </cell>
          <cell r="AD521"/>
          <cell r="AE521" t="str">
            <v>Oui</v>
          </cell>
          <cell r="AF521" t="str">
            <v>Oui</v>
          </cell>
          <cell r="AG521" t="str">
            <v>Oui</v>
          </cell>
          <cell r="AH521">
            <v>44804</v>
          </cell>
          <cell r="AI521" t="str">
            <v>C</v>
          </cell>
          <cell r="AJ521">
            <v>167</v>
          </cell>
          <cell r="AK521" t="str">
            <v>A</v>
          </cell>
          <cell r="AL521">
            <v>5</v>
          </cell>
          <cell r="AM521" t="str">
            <v>C</v>
          </cell>
          <cell r="AN521" t="str">
            <v/>
          </cell>
          <cell r="AO521" t="str">
            <v>DEFIM</v>
          </cell>
          <cell r="AP521" t="str">
            <v>NF / DEFIM / Energie C = 167 ; CO2 A = 5</v>
          </cell>
        </row>
        <row r="522">
          <cell r="C522" t="str">
            <v>1019313</v>
          </cell>
          <cell r="D522">
            <v>1019</v>
          </cell>
          <cell r="E522" t="str">
            <v>40 RUE HAXO 46 BIS/48 RUE SAINT FARGEAU</v>
          </cell>
          <cell r="F522" t="str">
            <v>75020</v>
          </cell>
          <cell r="G522" t="str">
            <v>PARIS</v>
          </cell>
          <cell r="H522" t="str">
            <v>Entre 1989 et 2001</v>
          </cell>
          <cell r="I522">
            <v>313</v>
          </cell>
          <cell r="J522" t="str">
            <v>5 pièces</v>
          </cell>
          <cell r="K522" t="str">
            <v>C</v>
          </cell>
          <cell r="L522" t="str">
            <v>1</v>
          </cell>
          <cell r="M522">
            <v>107.32</v>
          </cell>
          <cell r="N522" t="str">
            <v>Supérieur à plus de 80m²</v>
          </cell>
          <cell r="O522" t="str">
            <v>Occupé</v>
          </cell>
          <cell r="P522" t="str">
            <v>HARMELLE Pierre &amp; HARMELLE Chrystelle</v>
          </cell>
          <cell r="Q522">
            <v>44984</v>
          </cell>
          <cell r="R522">
            <v>44984</v>
          </cell>
          <cell r="S522">
            <v>47175</v>
          </cell>
          <cell r="T522" t="str">
            <v xml:space="preserve"> </v>
          </cell>
          <cell r="U522" t="str">
            <v>HABITATION Loi 89</v>
          </cell>
          <cell r="V522"/>
          <cell r="W522"/>
          <cell r="X522"/>
          <cell r="Y522">
            <v>28391.279999999999</v>
          </cell>
          <cell r="Z522">
            <v>264.54789414834141</v>
          </cell>
          <cell r="AA522" t="str">
            <v>n/a</v>
          </cell>
          <cell r="AB522"/>
          <cell r="AC522" t="str">
            <v/>
          </cell>
          <cell r="AD522"/>
          <cell r="AE522" t="str">
            <v>Oui</v>
          </cell>
          <cell r="AF522" t="str">
            <v>Oui</v>
          </cell>
          <cell r="AG522" t="str">
            <v>Oui</v>
          </cell>
          <cell r="AH522">
            <v>44734</v>
          </cell>
          <cell r="AI522" t="str">
            <v>C</v>
          </cell>
          <cell r="AJ522">
            <v>174</v>
          </cell>
          <cell r="AK522" t="str">
            <v>A</v>
          </cell>
          <cell r="AL522">
            <v>5</v>
          </cell>
          <cell r="AM522" t="str">
            <v>C</v>
          </cell>
          <cell r="AN522" t="str">
            <v/>
          </cell>
          <cell r="AO522" t="str">
            <v>DEFIM</v>
          </cell>
          <cell r="AP522" t="str">
            <v>NF / DEFIM / Energie C = 174 ; CO2 A = 5</v>
          </cell>
        </row>
        <row r="523">
          <cell r="C523" t="str">
            <v>1019321</v>
          </cell>
          <cell r="D523">
            <v>1019</v>
          </cell>
          <cell r="E523" t="str">
            <v>40 RUE HAXO 46 BIS/48 RUE SAINT FARGEAU</v>
          </cell>
          <cell r="F523" t="str">
            <v>75020</v>
          </cell>
          <cell r="G523" t="str">
            <v>PARIS</v>
          </cell>
          <cell r="H523" t="str">
            <v>Entre 1989 et 2001</v>
          </cell>
          <cell r="I523">
            <v>321</v>
          </cell>
          <cell r="J523" t="str">
            <v>4 pièces</v>
          </cell>
          <cell r="K523" t="str">
            <v>C</v>
          </cell>
          <cell r="L523" t="str">
            <v>2</v>
          </cell>
          <cell r="M523">
            <v>98.03</v>
          </cell>
          <cell r="N523" t="str">
            <v>Supérieur à plus de 80m²</v>
          </cell>
          <cell r="O523" t="str">
            <v>Occupé</v>
          </cell>
          <cell r="P523" t="str">
            <v>DETHOREY &amp; FOURCAUT GEOFFREY ET PAULINE</v>
          </cell>
          <cell r="Q523">
            <v>41548</v>
          </cell>
          <cell r="R523">
            <v>43739</v>
          </cell>
          <cell r="S523">
            <v>45930</v>
          </cell>
          <cell r="T523" t="str">
            <v xml:space="preserve"> </v>
          </cell>
          <cell r="U523" t="str">
            <v>HABITATION Loi 89</v>
          </cell>
          <cell r="V523"/>
          <cell r="W523"/>
          <cell r="X523"/>
          <cell r="Y523">
            <v>23895.48</v>
          </cell>
          <cell r="Z523">
            <v>243.75680914005915</v>
          </cell>
          <cell r="AA523" t="str">
            <v>n/a</v>
          </cell>
          <cell r="AB523"/>
          <cell r="AC523" t="str">
            <v/>
          </cell>
          <cell r="AD523"/>
          <cell r="AE523" t="str">
            <v>Oui</v>
          </cell>
          <cell r="AF523" t="str">
            <v>Oui</v>
          </cell>
          <cell r="AG523" t="str">
            <v>Oui</v>
          </cell>
          <cell r="AH523">
            <v>44895</v>
          </cell>
          <cell r="AI523" t="str">
            <v>C</v>
          </cell>
          <cell r="AJ523">
            <v>157</v>
          </cell>
          <cell r="AK523" t="str">
            <v>A</v>
          </cell>
          <cell r="AL523">
            <v>4</v>
          </cell>
          <cell r="AM523" t="str">
            <v>C</v>
          </cell>
          <cell r="AN523" t="str">
            <v/>
          </cell>
          <cell r="AO523" t="str">
            <v>GENOVEXPERT</v>
          </cell>
          <cell r="AP523" t="str">
            <v>NF / GENOVEXPERT / Energie C = 157 ; CO2 A = 4</v>
          </cell>
        </row>
        <row r="524">
          <cell r="C524" t="str">
            <v>1019322</v>
          </cell>
          <cell r="D524">
            <v>1019</v>
          </cell>
          <cell r="E524" t="str">
            <v>40 RUE HAXO 46 BIS/48 RUE SAINT FARGEAU</v>
          </cell>
          <cell r="F524" t="str">
            <v>75020</v>
          </cell>
          <cell r="G524" t="str">
            <v>PARIS</v>
          </cell>
          <cell r="H524" t="str">
            <v>Entre 1989 et 2001</v>
          </cell>
          <cell r="I524">
            <v>322</v>
          </cell>
          <cell r="J524" t="str">
            <v>4 pièces</v>
          </cell>
          <cell r="K524" t="str">
            <v>C</v>
          </cell>
          <cell r="L524" t="str">
            <v>2</v>
          </cell>
          <cell r="M524">
            <v>84.66</v>
          </cell>
          <cell r="N524" t="str">
            <v>Supérieur à plus de 80m²</v>
          </cell>
          <cell r="O524" t="str">
            <v>Occupé</v>
          </cell>
          <cell r="P524" t="str">
            <v>ATTIA Simon pour Mme GIAOUI-AMIRA</v>
          </cell>
          <cell r="Q524">
            <v>40269</v>
          </cell>
          <cell r="R524">
            <v>44652</v>
          </cell>
          <cell r="S524">
            <v>45747</v>
          </cell>
          <cell r="T524" t="str">
            <v xml:space="preserve"> </v>
          </cell>
          <cell r="U524" t="str">
            <v>BAIL CODE CIVIL / IL</v>
          </cell>
          <cell r="V524"/>
          <cell r="W524"/>
          <cell r="X524"/>
          <cell r="Y524">
            <v>25639.919999999998</v>
          </cell>
          <cell r="Z524">
            <v>302.85754783841247</v>
          </cell>
          <cell r="AA524" t="str">
            <v>n/a</v>
          </cell>
          <cell r="AB524"/>
          <cell r="AC524" t="str">
            <v/>
          </cell>
          <cell r="AD524"/>
          <cell r="AE524" t="str">
            <v>Oui</v>
          </cell>
          <cell r="AF524" t="str">
            <v>Oui</v>
          </cell>
          <cell r="AG524" t="str">
            <v>Oui</v>
          </cell>
          <cell r="AH524">
            <v>44868</v>
          </cell>
          <cell r="AI524" t="str">
            <v>C</v>
          </cell>
          <cell r="AJ524">
            <v>141</v>
          </cell>
          <cell r="AK524" t="str">
            <v>A</v>
          </cell>
          <cell r="AL524">
            <v>4</v>
          </cell>
          <cell r="AM524" t="str">
            <v>C</v>
          </cell>
          <cell r="AN524" t="str">
            <v/>
          </cell>
          <cell r="AO524" t="str">
            <v>GENOVEXPERT</v>
          </cell>
          <cell r="AP524" t="str">
            <v>NF / GENOVEXPERT / Energie C = 141 ; CO2 A = 4</v>
          </cell>
        </row>
        <row r="525">
          <cell r="C525" t="str">
            <v>1019323</v>
          </cell>
          <cell r="D525">
            <v>1019</v>
          </cell>
          <cell r="E525" t="str">
            <v>40 RUE HAXO 46 BIS/48 RUE SAINT FARGEAU</v>
          </cell>
          <cell r="F525" t="str">
            <v>75020</v>
          </cell>
          <cell r="G525" t="str">
            <v>PARIS</v>
          </cell>
          <cell r="H525" t="str">
            <v>Entre 1989 et 2001</v>
          </cell>
          <cell r="I525">
            <v>323</v>
          </cell>
          <cell r="J525" t="str">
            <v>5 pièces</v>
          </cell>
          <cell r="K525" t="str">
            <v>C</v>
          </cell>
          <cell r="L525" t="str">
            <v>2</v>
          </cell>
          <cell r="M525">
            <v>107.23</v>
          </cell>
          <cell r="N525" t="str">
            <v>Supérieur à plus de 80m²</v>
          </cell>
          <cell r="O525" t="str">
            <v>Occupé</v>
          </cell>
          <cell r="P525" t="str">
            <v>DE CASTRO Francisco &amp; SIMONNET Danielle</v>
          </cell>
          <cell r="Q525">
            <v>44805</v>
          </cell>
          <cell r="R525">
            <v>44805</v>
          </cell>
          <cell r="S525">
            <v>46996</v>
          </cell>
          <cell r="T525" t="str">
            <v xml:space="preserve"> </v>
          </cell>
          <cell r="U525" t="str">
            <v>HABITATION Loi 89</v>
          </cell>
          <cell r="V525"/>
          <cell r="W525"/>
          <cell r="X525"/>
          <cell r="Y525">
            <v>27360.36</v>
          </cell>
          <cell r="Z525">
            <v>255.15583325561875</v>
          </cell>
          <cell r="AA525" t="str">
            <v>n/a</v>
          </cell>
          <cell r="AB525"/>
          <cell r="AC525" t="str">
            <v/>
          </cell>
          <cell r="AD525"/>
          <cell r="AE525" t="str">
            <v>Oui</v>
          </cell>
          <cell r="AF525" t="str">
            <v>Oui</v>
          </cell>
          <cell r="AG525" t="str">
            <v>Oui</v>
          </cell>
          <cell r="AH525">
            <v>44602</v>
          </cell>
          <cell r="AI525" t="str">
            <v>C</v>
          </cell>
          <cell r="AJ525">
            <v>176</v>
          </cell>
          <cell r="AK525" t="str">
            <v>A</v>
          </cell>
          <cell r="AL525">
            <v>5</v>
          </cell>
          <cell r="AM525" t="str">
            <v>C</v>
          </cell>
          <cell r="AN525" t="str">
            <v/>
          </cell>
          <cell r="AO525" t="str">
            <v>DEFIM</v>
          </cell>
          <cell r="AP525" t="str">
            <v>NF / DEFIM / Energie C = 176 ; CO2 A = 5</v>
          </cell>
        </row>
        <row r="526">
          <cell r="C526" t="str">
            <v>1019331</v>
          </cell>
          <cell r="D526">
            <v>1019</v>
          </cell>
          <cell r="E526" t="str">
            <v>40 RUE HAXO 46 BIS/48 RUE SAINT FARGEAU</v>
          </cell>
          <cell r="F526" t="str">
            <v>75020</v>
          </cell>
          <cell r="G526" t="str">
            <v>PARIS</v>
          </cell>
          <cell r="H526" t="str">
            <v>Entre 1989 et 2001</v>
          </cell>
          <cell r="I526">
            <v>331</v>
          </cell>
          <cell r="J526" t="str">
            <v>3 pièces</v>
          </cell>
          <cell r="K526" t="str">
            <v>C</v>
          </cell>
          <cell r="L526" t="str">
            <v>3</v>
          </cell>
          <cell r="M526">
            <v>80.650000000000006</v>
          </cell>
          <cell r="N526" t="str">
            <v>Supérieur à plus de 80m²</v>
          </cell>
          <cell r="O526" t="str">
            <v>Occupé</v>
          </cell>
          <cell r="P526" t="str">
            <v>DUBUT Grégoire &amp; BERNHEIM Julie</v>
          </cell>
          <cell r="Q526">
            <v>44585</v>
          </cell>
          <cell r="R526">
            <v>44585</v>
          </cell>
          <cell r="S526">
            <v>46775</v>
          </cell>
          <cell r="T526" t="str">
            <v xml:space="preserve"> </v>
          </cell>
          <cell r="U526" t="str">
            <v>HABITATION Loi 89</v>
          </cell>
          <cell r="V526"/>
          <cell r="W526"/>
          <cell r="X526"/>
          <cell r="Y526">
            <v>18983.88</v>
          </cell>
          <cell r="Z526">
            <v>235.38598884066957</v>
          </cell>
          <cell r="AA526" t="str">
            <v>n/a</v>
          </cell>
          <cell r="AB526"/>
          <cell r="AC526" t="str">
            <v/>
          </cell>
          <cell r="AD526"/>
          <cell r="AE526" t="str">
            <v>Oui</v>
          </cell>
          <cell r="AF526" t="str">
            <v>Oui</v>
          </cell>
          <cell r="AG526" t="str">
            <v>Oui</v>
          </cell>
          <cell r="AH526">
            <v>44487</v>
          </cell>
          <cell r="AI526" t="str">
            <v>D</v>
          </cell>
          <cell r="AJ526">
            <v>199</v>
          </cell>
          <cell r="AK526" t="str">
            <v>B</v>
          </cell>
          <cell r="AL526">
            <v>6</v>
          </cell>
          <cell r="AM526" t="str">
            <v>D</v>
          </cell>
          <cell r="AN526" t="str">
            <v/>
          </cell>
          <cell r="AO526" t="str">
            <v>DEFIM</v>
          </cell>
          <cell r="AP526" t="str">
            <v>NF / DEFIM / Energie D = 199 ; CO2 B = 6</v>
          </cell>
        </row>
        <row r="527">
          <cell r="C527" t="str">
            <v>1019332</v>
          </cell>
          <cell r="D527">
            <v>1019</v>
          </cell>
          <cell r="E527" t="str">
            <v>40 RUE HAXO 46 BIS/48 RUE SAINT FARGEAU</v>
          </cell>
          <cell r="F527" t="str">
            <v>75020</v>
          </cell>
          <cell r="G527" t="str">
            <v>PARIS</v>
          </cell>
          <cell r="H527" t="str">
            <v>Entre 1989 et 2001</v>
          </cell>
          <cell r="I527">
            <v>332</v>
          </cell>
          <cell r="J527" t="str">
            <v>4 pièces</v>
          </cell>
          <cell r="K527" t="str">
            <v>C</v>
          </cell>
          <cell r="L527" t="str">
            <v>3</v>
          </cell>
          <cell r="M527">
            <v>84.66</v>
          </cell>
          <cell r="N527" t="str">
            <v>Supérieur à plus de 80m²</v>
          </cell>
          <cell r="O527" t="str">
            <v>Occupé</v>
          </cell>
          <cell r="P527" t="str">
            <v>LALLEMANT-TAGHZOUIT</v>
          </cell>
          <cell r="Q527">
            <v>43553</v>
          </cell>
          <cell r="R527">
            <v>43553</v>
          </cell>
          <cell r="S527">
            <v>45744</v>
          </cell>
          <cell r="T527" t="str">
            <v xml:space="preserve"> </v>
          </cell>
          <cell r="U527" t="str">
            <v>HABITATION Loi 89</v>
          </cell>
          <cell r="V527"/>
          <cell r="W527"/>
          <cell r="X527"/>
          <cell r="Y527">
            <v>24607.200000000001</v>
          </cell>
          <cell r="Z527">
            <v>290.65910701630054</v>
          </cell>
          <cell r="AA527" t="str">
            <v>n/a</v>
          </cell>
          <cell r="AB527"/>
          <cell r="AC527" t="str">
            <v/>
          </cell>
          <cell r="AD527"/>
          <cell r="AE527" t="str">
            <v>Oui</v>
          </cell>
          <cell r="AF527" t="str">
            <v>Oui</v>
          </cell>
          <cell r="AG527" t="str">
            <v>Oui</v>
          </cell>
          <cell r="AH527">
            <v>44868</v>
          </cell>
          <cell r="AI527" t="str">
            <v>C</v>
          </cell>
          <cell r="AJ527">
            <v>140</v>
          </cell>
          <cell r="AK527" t="str">
            <v>A</v>
          </cell>
          <cell r="AL527">
            <v>4</v>
          </cell>
          <cell r="AM527" t="str">
            <v>C</v>
          </cell>
          <cell r="AN527" t="str">
            <v/>
          </cell>
          <cell r="AO527" t="str">
            <v>GENOVEXPERT</v>
          </cell>
          <cell r="AP527" t="str">
            <v>NF / GENOVEXPERT / Energie C = 140 ; CO2 A = 4</v>
          </cell>
        </row>
        <row r="528">
          <cell r="C528" t="str">
            <v>1019333</v>
          </cell>
          <cell r="D528">
            <v>1019</v>
          </cell>
          <cell r="E528" t="str">
            <v>40 RUE HAXO 46 BIS/48 RUE SAINT FARGEAU</v>
          </cell>
          <cell r="F528" t="str">
            <v>75020</v>
          </cell>
          <cell r="G528" t="str">
            <v>PARIS</v>
          </cell>
          <cell r="H528" t="str">
            <v>Entre 1989 et 2001</v>
          </cell>
          <cell r="I528">
            <v>333</v>
          </cell>
          <cell r="J528" t="str">
            <v>9 pièces et +</v>
          </cell>
          <cell r="K528" t="str">
            <v>C</v>
          </cell>
          <cell r="L528" t="str">
            <v>3</v>
          </cell>
          <cell r="M528">
            <v>111.08</v>
          </cell>
          <cell r="N528" t="str">
            <v>Supérieur à plus de 80m²</v>
          </cell>
          <cell r="O528" t="str">
            <v>Occupé</v>
          </cell>
          <cell r="P528" t="str">
            <v>GOULLET Xavier</v>
          </cell>
          <cell r="Q528">
            <v>44575</v>
          </cell>
          <cell r="R528">
            <v>44575</v>
          </cell>
          <cell r="S528">
            <v>46765</v>
          </cell>
          <cell r="T528" t="str">
            <v xml:space="preserve"> </v>
          </cell>
          <cell r="U528" t="str">
            <v>HABITATION Loi 89</v>
          </cell>
          <cell r="V528"/>
          <cell r="W528"/>
          <cell r="X528"/>
          <cell r="Y528">
            <v>33546.36</v>
          </cell>
          <cell r="Z528">
            <v>302.00180050414116</v>
          </cell>
          <cell r="AA528" t="str">
            <v>n/a</v>
          </cell>
          <cell r="AB528"/>
          <cell r="AC528" t="str">
            <v/>
          </cell>
          <cell r="AD528"/>
          <cell r="AE528" t="str">
            <v>Oui</v>
          </cell>
          <cell r="AF528" t="str">
            <v>Oui</v>
          </cell>
          <cell r="AG528" t="str">
            <v>Oui</v>
          </cell>
          <cell r="AH528">
            <v>44440</v>
          </cell>
          <cell r="AI528" t="str">
            <v>E</v>
          </cell>
          <cell r="AJ528">
            <v>280</v>
          </cell>
          <cell r="AK528" t="str">
            <v>B</v>
          </cell>
          <cell r="AL528">
            <v>9</v>
          </cell>
          <cell r="AM528" t="str">
            <v>E</v>
          </cell>
          <cell r="AN528" t="str">
            <v>01/01/2034</v>
          </cell>
          <cell r="AO528" t="str">
            <v>DEFIM</v>
          </cell>
          <cell r="AP528" t="str">
            <v>NF / DEFIM / Energie E = 280 ; CO2 B = 9</v>
          </cell>
        </row>
        <row r="529">
          <cell r="C529" t="str">
            <v>1019341</v>
          </cell>
          <cell r="D529">
            <v>1019</v>
          </cell>
          <cell r="E529" t="str">
            <v>40 RUE HAXO 46 BIS/48 RUE SAINT FARGEAU</v>
          </cell>
          <cell r="F529" t="str">
            <v>75020</v>
          </cell>
          <cell r="G529" t="str">
            <v>PARIS</v>
          </cell>
          <cell r="H529" t="str">
            <v>Entre 1989 et 2001</v>
          </cell>
          <cell r="I529">
            <v>341</v>
          </cell>
          <cell r="J529" t="str">
            <v>9 pièces et +</v>
          </cell>
          <cell r="K529" t="str">
            <v>C</v>
          </cell>
          <cell r="L529" t="str">
            <v>4</v>
          </cell>
          <cell r="M529">
            <v>139.33000000000001</v>
          </cell>
          <cell r="N529" t="str">
            <v>Supérieur à plus de 80m²</v>
          </cell>
          <cell r="O529" t="str">
            <v>Occupé</v>
          </cell>
          <cell r="P529" t="str">
            <v>LAURENT Thierry &amp; BOUGNOUX Olivier</v>
          </cell>
          <cell r="Q529">
            <v>44777</v>
          </cell>
          <cell r="R529">
            <v>44777</v>
          </cell>
          <cell r="S529">
            <v>46968</v>
          </cell>
          <cell r="T529" t="str">
            <v xml:space="preserve"> </v>
          </cell>
          <cell r="U529" t="str">
            <v>HABITATION Loi 89</v>
          </cell>
          <cell r="V529"/>
          <cell r="W529"/>
          <cell r="X529"/>
          <cell r="Y529">
            <v>34032</v>
          </cell>
          <cell r="Z529">
            <v>244.25464724036459</v>
          </cell>
          <cell r="AA529" t="str">
            <v>n/a</v>
          </cell>
          <cell r="AB529"/>
          <cell r="AC529" t="str">
            <v/>
          </cell>
          <cell r="AD529"/>
          <cell r="AE529" t="str">
            <v>Oui</v>
          </cell>
          <cell r="AF529" t="str">
            <v>Oui</v>
          </cell>
          <cell r="AG529" t="str">
            <v>Oui</v>
          </cell>
          <cell r="AH529">
            <v>44678</v>
          </cell>
          <cell r="AI529" t="str">
            <v>C</v>
          </cell>
          <cell r="AJ529">
            <v>150</v>
          </cell>
          <cell r="AK529" t="str">
            <v>A</v>
          </cell>
          <cell r="AL529">
            <v>4</v>
          </cell>
          <cell r="AM529" t="str">
            <v>C</v>
          </cell>
          <cell r="AN529" t="str">
            <v/>
          </cell>
          <cell r="AO529" t="str">
            <v>DEFIM</v>
          </cell>
          <cell r="AP529" t="str">
            <v>NF / DEFIM / Energie C = 150 ; CO2 A = 4</v>
          </cell>
        </row>
        <row r="530">
          <cell r="C530" t="str">
            <v>1019342</v>
          </cell>
          <cell r="D530">
            <v>1019</v>
          </cell>
          <cell r="E530" t="str">
            <v>40 RUE HAXO 46 BIS/48 RUE SAINT FARGEAU</v>
          </cell>
          <cell r="F530" t="str">
            <v>75020</v>
          </cell>
          <cell r="G530" t="str">
            <v>PARIS</v>
          </cell>
          <cell r="H530" t="str">
            <v>Entre 1989 et 2001</v>
          </cell>
          <cell r="I530">
            <v>342</v>
          </cell>
          <cell r="J530" t="str">
            <v>2 pièces</v>
          </cell>
          <cell r="K530" t="str">
            <v>C</v>
          </cell>
          <cell r="L530" t="str">
            <v>4</v>
          </cell>
          <cell r="M530">
            <v>57.38</v>
          </cell>
          <cell r="N530" t="str">
            <v>Entre et 40m² et 80m²</v>
          </cell>
          <cell r="O530" t="str">
            <v>Occupé</v>
          </cell>
          <cell r="P530" t="str">
            <v>MATHIEU Jacques &amp; BOMBA ROSSLYNN</v>
          </cell>
          <cell r="Q530">
            <v>45191</v>
          </cell>
          <cell r="R530">
            <v>45191</v>
          </cell>
          <cell r="S530">
            <v>47382</v>
          </cell>
          <cell r="T530" t="str">
            <v xml:space="preserve"> </v>
          </cell>
          <cell r="U530" t="str">
            <v>HABITATION Loi 89</v>
          </cell>
          <cell r="V530"/>
          <cell r="W530"/>
          <cell r="X530"/>
          <cell r="Y530">
            <v>15072</v>
          </cell>
          <cell r="Z530">
            <v>262.66991983269429</v>
          </cell>
          <cell r="AA530" t="str">
            <v>n/a</v>
          </cell>
          <cell r="AB530"/>
          <cell r="AC530" t="str">
            <v/>
          </cell>
          <cell r="AD530"/>
          <cell r="AE530" t="str">
            <v>Oui</v>
          </cell>
          <cell r="AF530" t="str">
            <v>Oui</v>
          </cell>
          <cell r="AG530" t="str">
            <v>Oui</v>
          </cell>
          <cell r="AH530">
            <v>44868</v>
          </cell>
          <cell r="AI530" t="str">
            <v>C</v>
          </cell>
          <cell r="AJ530">
            <v>155</v>
          </cell>
          <cell r="AK530" t="str">
            <v>A</v>
          </cell>
          <cell r="AL530">
            <v>4</v>
          </cell>
          <cell r="AM530" t="str">
            <v>C</v>
          </cell>
          <cell r="AN530" t="str">
            <v/>
          </cell>
          <cell r="AO530" t="str">
            <v>GENOVEXPERT</v>
          </cell>
          <cell r="AP530" t="str">
            <v>NF / GENOVEXPERT / Energie C = 155 ; CO2 A = 4</v>
          </cell>
        </row>
        <row r="531">
          <cell r="C531" t="str">
            <v>10201</v>
          </cell>
          <cell r="D531">
            <v>1020</v>
          </cell>
          <cell r="E531" t="str">
            <v>9 RUE ABEL HOVELACQUE</v>
          </cell>
          <cell r="F531" t="str">
            <v>75013</v>
          </cell>
          <cell r="G531" t="str">
            <v>PARIS</v>
          </cell>
          <cell r="H531" t="str">
            <v>Entre 1989 et 2001</v>
          </cell>
          <cell r="I531">
            <v>1</v>
          </cell>
          <cell r="J531" t="str">
            <v>3 pièces</v>
          </cell>
          <cell r="K531" t="str">
            <v>A</v>
          </cell>
          <cell r="L531" t="str">
            <v>1</v>
          </cell>
          <cell r="M531">
            <v>73</v>
          </cell>
          <cell r="N531" t="str">
            <v>Entre et 40m² et 80m²</v>
          </cell>
          <cell r="O531" t="str">
            <v>Occupé</v>
          </cell>
          <cell r="P531" t="str">
            <v>DAMOUR Bruno</v>
          </cell>
          <cell r="Q531">
            <v>39356</v>
          </cell>
          <cell r="R531">
            <v>43739</v>
          </cell>
          <cell r="S531">
            <v>45930</v>
          </cell>
          <cell r="T531" t="str">
            <v xml:space="preserve"> </v>
          </cell>
          <cell r="U531" t="str">
            <v>HABITATION Loi 89</v>
          </cell>
          <cell r="V531"/>
          <cell r="W531"/>
          <cell r="X531"/>
          <cell r="Y531">
            <v>22014</v>
          </cell>
          <cell r="Z531">
            <v>301.56164383561645</v>
          </cell>
          <cell r="AA531" t="str">
            <v>n/a</v>
          </cell>
          <cell r="AB531"/>
          <cell r="AC531" t="str">
            <v/>
          </cell>
          <cell r="AD531"/>
          <cell r="AE531" t="str">
            <v>Oui</v>
          </cell>
          <cell r="AF531" t="str">
            <v>Oui</v>
          </cell>
          <cell r="AG531" t="str">
            <v>Oui</v>
          </cell>
          <cell r="AH531">
            <v>44904</v>
          </cell>
          <cell r="AI531" t="str">
            <v>C</v>
          </cell>
          <cell r="AJ531">
            <v>178</v>
          </cell>
          <cell r="AK531" t="str">
            <v>A</v>
          </cell>
          <cell r="AL531">
            <v>5</v>
          </cell>
          <cell r="AM531" t="str">
            <v>C</v>
          </cell>
          <cell r="AN531" t="str">
            <v/>
          </cell>
          <cell r="AO531" t="str">
            <v>SAPHE</v>
          </cell>
          <cell r="AP531" t="str">
            <v>NF / SAPHE / Energie C = 178 ; CO2 A = 5</v>
          </cell>
        </row>
        <row r="532">
          <cell r="C532" t="str">
            <v>10202</v>
          </cell>
          <cell r="D532">
            <v>1020</v>
          </cell>
          <cell r="E532" t="str">
            <v>9 RUE ABEL HOVELACQUE</v>
          </cell>
          <cell r="F532" t="str">
            <v>75013</v>
          </cell>
          <cell r="G532" t="str">
            <v>PARIS</v>
          </cell>
          <cell r="H532" t="str">
            <v>Entre 1989 et 2001</v>
          </cell>
          <cell r="I532">
            <v>2</v>
          </cell>
          <cell r="J532" t="str">
            <v>4 pièces</v>
          </cell>
          <cell r="K532" t="str">
            <v>A</v>
          </cell>
          <cell r="L532" t="str">
            <v>1</v>
          </cell>
          <cell r="M532">
            <v>114</v>
          </cell>
          <cell r="N532" t="str">
            <v>Supérieur à plus de 80m²</v>
          </cell>
          <cell r="O532" t="str">
            <v>Occupé</v>
          </cell>
          <cell r="P532" t="str">
            <v>*MUKERJEE</v>
          </cell>
          <cell r="Q532">
            <v>36806</v>
          </cell>
          <cell r="R532">
            <v>43380</v>
          </cell>
          <cell r="S532">
            <v>45571</v>
          </cell>
          <cell r="T532" t="str">
            <v xml:space="preserve"> </v>
          </cell>
          <cell r="U532" t="str">
            <v>HABITATION Loi 89</v>
          </cell>
          <cell r="V532"/>
          <cell r="W532"/>
          <cell r="X532"/>
          <cell r="Y532">
            <v>29322</v>
          </cell>
          <cell r="Z532">
            <v>257.21052631578948</v>
          </cell>
          <cell r="AA532" t="str">
            <v>n/a</v>
          </cell>
          <cell r="AB532"/>
          <cell r="AC532" t="str">
            <v/>
          </cell>
          <cell r="AD532"/>
          <cell r="AE532" t="str">
            <v>Oui</v>
          </cell>
          <cell r="AF532" t="str">
            <v>Oui</v>
          </cell>
          <cell r="AG532" t="str">
            <v>Oui</v>
          </cell>
          <cell r="AH532">
            <v>44970</v>
          </cell>
          <cell r="AI532" t="str">
            <v>D</v>
          </cell>
          <cell r="AJ532">
            <v>217</v>
          </cell>
          <cell r="AK532" t="str">
            <v>B</v>
          </cell>
          <cell r="AL532">
            <v>7</v>
          </cell>
          <cell r="AM532" t="str">
            <v>D</v>
          </cell>
          <cell r="AN532" t="str">
            <v/>
          </cell>
          <cell r="AO532" t="str">
            <v>SAPHE</v>
          </cell>
          <cell r="AP532" t="str">
            <v>NF / SAPHE / Energie D = 217 ; CO2 B = 7</v>
          </cell>
        </row>
        <row r="533">
          <cell r="C533" t="str">
            <v>10203</v>
          </cell>
          <cell r="D533">
            <v>1020</v>
          </cell>
          <cell r="E533" t="str">
            <v>9 RUE ABEL HOVELACQUE</v>
          </cell>
          <cell r="F533" t="str">
            <v>75013</v>
          </cell>
          <cell r="G533" t="str">
            <v>PARIS</v>
          </cell>
          <cell r="H533" t="str">
            <v>Entre 1989 et 2001</v>
          </cell>
          <cell r="I533">
            <v>3</v>
          </cell>
          <cell r="J533" t="str">
            <v>3 pièces</v>
          </cell>
          <cell r="K533" t="str">
            <v>A</v>
          </cell>
          <cell r="L533" t="str">
            <v>1</v>
          </cell>
          <cell r="M533">
            <v>71</v>
          </cell>
          <cell r="N533" t="str">
            <v>Entre et 40m² et 80m²</v>
          </cell>
          <cell r="O533" t="str">
            <v>Occupé</v>
          </cell>
          <cell r="P533" t="str">
            <v>ENEDIS POUR Y LOGER MR FADIGA</v>
          </cell>
          <cell r="Q533">
            <v>43857</v>
          </cell>
          <cell r="R533">
            <v>44953</v>
          </cell>
          <cell r="S533">
            <v>46048</v>
          </cell>
          <cell r="T533" t="str">
            <v xml:space="preserve"> </v>
          </cell>
          <cell r="U533" t="str">
            <v>BAIL CODE CIVIL / IL</v>
          </cell>
          <cell r="V533"/>
          <cell r="W533"/>
          <cell r="X533"/>
          <cell r="Y533">
            <v>24047.52</v>
          </cell>
          <cell r="Z533">
            <v>338.69746478873242</v>
          </cell>
          <cell r="AA533" t="str">
            <v>n/a</v>
          </cell>
          <cell r="AB533"/>
          <cell r="AC533" t="str">
            <v/>
          </cell>
          <cell r="AD533"/>
          <cell r="AE533" t="str">
            <v>Oui</v>
          </cell>
          <cell r="AF533" t="str">
            <v>Oui</v>
          </cell>
          <cell r="AG533" t="str">
            <v>Oui</v>
          </cell>
          <cell r="AH533">
            <v>44893</v>
          </cell>
          <cell r="AI533" t="str">
            <v>D</v>
          </cell>
          <cell r="AJ533">
            <v>195</v>
          </cell>
          <cell r="AK533" t="str">
            <v>B</v>
          </cell>
          <cell r="AL533">
            <v>6</v>
          </cell>
          <cell r="AM533" t="str">
            <v>D</v>
          </cell>
          <cell r="AN533" t="str">
            <v/>
          </cell>
          <cell r="AO533" t="str">
            <v>SAPHE</v>
          </cell>
          <cell r="AP533" t="str">
            <v>NF / SAPHE / Energie D = 195 ; CO2 B = 6</v>
          </cell>
        </row>
        <row r="534">
          <cell r="C534" t="str">
            <v>10204</v>
          </cell>
          <cell r="D534">
            <v>1020</v>
          </cell>
          <cell r="E534" t="str">
            <v>9 RUE ABEL HOVELACQUE</v>
          </cell>
          <cell r="F534" t="str">
            <v>75013</v>
          </cell>
          <cell r="G534" t="str">
            <v>PARIS</v>
          </cell>
          <cell r="H534" t="str">
            <v>Entre 1989 et 2001</v>
          </cell>
          <cell r="I534">
            <v>4</v>
          </cell>
          <cell r="J534" t="str">
            <v>3 pièces</v>
          </cell>
          <cell r="K534" t="str">
            <v>A</v>
          </cell>
          <cell r="L534" t="str">
            <v>2</v>
          </cell>
          <cell r="M534">
            <v>73</v>
          </cell>
          <cell r="N534" t="str">
            <v>Entre et 40m² et 80m²</v>
          </cell>
          <cell r="O534" t="str">
            <v>Occupé</v>
          </cell>
          <cell r="P534" t="str">
            <v>GORDILLO Felipe &amp; BOISSARD Claire</v>
          </cell>
          <cell r="Q534">
            <v>44607</v>
          </cell>
          <cell r="R534">
            <v>44607</v>
          </cell>
          <cell r="S534">
            <v>46797</v>
          </cell>
          <cell r="T534" t="str">
            <v xml:space="preserve"> </v>
          </cell>
          <cell r="U534" t="str">
            <v>HABITATION Loi 89</v>
          </cell>
          <cell r="V534"/>
          <cell r="W534"/>
          <cell r="X534"/>
          <cell r="Y534">
            <v>23368.92</v>
          </cell>
          <cell r="Z534">
            <v>320.12219178082188</v>
          </cell>
          <cell r="AA534" t="str">
            <v>n/a</v>
          </cell>
          <cell r="AB534"/>
          <cell r="AC534" t="str">
            <v/>
          </cell>
          <cell r="AD534"/>
          <cell r="AE534" t="str">
            <v>Oui</v>
          </cell>
          <cell r="AF534" t="str">
            <v>Oui</v>
          </cell>
          <cell r="AG534" t="str">
            <v>Oui</v>
          </cell>
          <cell r="AH534">
            <v>44852</v>
          </cell>
          <cell r="AI534" t="str">
            <v>D</v>
          </cell>
          <cell r="AJ534">
            <v>191</v>
          </cell>
          <cell r="AK534" t="str">
            <v>B</v>
          </cell>
          <cell r="AL534">
            <v>6</v>
          </cell>
          <cell r="AM534" t="str">
            <v>D</v>
          </cell>
          <cell r="AN534" t="str">
            <v/>
          </cell>
          <cell r="AO534" t="str">
            <v>SAPHE</v>
          </cell>
          <cell r="AP534" t="str">
            <v>NF / SAPHE / Energie D = 191 ; CO2 B = 6</v>
          </cell>
        </row>
        <row r="535">
          <cell r="C535" t="str">
            <v>10205</v>
          </cell>
          <cell r="D535">
            <v>1020</v>
          </cell>
          <cell r="E535" t="str">
            <v>9 RUE ABEL HOVELACQUE</v>
          </cell>
          <cell r="F535" t="str">
            <v>75013</v>
          </cell>
          <cell r="G535" t="str">
            <v>PARIS</v>
          </cell>
          <cell r="H535" t="str">
            <v>Entre 1989 et 2001</v>
          </cell>
          <cell r="I535">
            <v>5</v>
          </cell>
          <cell r="J535" t="str">
            <v>4 pièces</v>
          </cell>
          <cell r="K535" t="str">
            <v>A</v>
          </cell>
          <cell r="L535" t="str">
            <v>2</v>
          </cell>
          <cell r="M535">
            <v>114</v>
          </cell>
          <cell r="N535" t="str">
            <v>Supérieur à plus de 80m²</v>
          </cell>
          <cell r="O535" t="str">
            <v>Occupé</v>
          </cell>
          <cell r="P535" t="str">
            <v>SORT Sebastien &amp; Lucie</v>
          </cell>
          <cell r="Q535">
            <v>45365</v>
          </cell>
          <cell r="R535">
            <v>45365</v>
          </cell>
          <cell r="S535">
            <v>47555</v>
          </cell>
          <cell r="T535" t="str">
            <v xml:space="preserve"> </v>
          </cell>
          <cell r="U535" t="str">
            <v>HABITATION Loi 89</v>
          </cell>
          <cell r="V535"/>
          <cell r="W535"/>
          <cell r="X535"/>
          <cell r="Y535">
            <v>33516</v>
          </cell>
          <cell r="Z535">
            <v>294</v>
          </cell>
          <cell r="AA535" t="str">
            <v>n/a</v>
          </cell>
          <cell r="AB535"/>
          <cell r="AC535" t="str">
            <v/>
          </cell>
          <cell r="AD535"/>
          <cell r="AE535" t="str">
            <v>Oui</v>
          </cell>
          <cell r="AF535" t="str">
            <v>Oui</v>
          </cell>
          <cell r="AG535" t="str">
            <v>Oui</v>
          </cell>
          <cell r="AH535">
            <v>44893</v>
          </cell>
          <cell r="AI535" t="str">
            <v>C</v>
          </cell>
          <cell r="AJ535">
            <v>172</v>
          </cell>
          <cell r="AK535" t="str">
            <v>A</v>
          </cell>
          <cell r="AL535">
            <v>5</v>
          </cell>
          <cell r="AM535" t="str">
            <v>C</v>
          </cell>
          <cell r="AN535" t="str">
            <v/>
          </cell>
          <cell r="AO535" t="str">
            <v>SAPHE</v>
          </cell>
          <cell r="AP535" t="str">
            <v>NF / SAPHE / Energie C = 172 ; CO2 A = 5</v>
          </cell>
        </row>
        <row r="536">
          <cell r="C536" t="str">
            <v>10206</v>
          </cell>
          <cell r="D536">
            <v>1020</v>
          </cell>
          <cell r="E536" t="str">
            <v>9 RUE ABEL HOVELACQUE</v>
          </cell>
          <cell r="F536" t="str">
            <v>75013</v>
          </cell>
          <cell r="G536" t="str">
            <v>PARIS</v>
          </cell>
          <cell r="H536" t="str">
            <v>Entre 1989 et 2001</v>
          </cell>
          <cell r="I536">
            <v>6</v>
          </cell>
          <cell r="J536" t="str">
            <v>3 pièces</v>
          </cell>
          <cell r="K536" t="str">
            <v>A</v>
          </cell>
          <cell r="L536" t="str">
            <v>2</v>
          </cell>
          <cell r="M536">
            <v>74</v>
          </cell>
          <cell r="N536" t="str">
            <v>Entre et 40m² et 80m²</v>
          </cell>
          <cell r="O536" t="str">
            <v>Occupé</v>
          </cell>
          <cell r="P536" t="str">
            <v>KOBEITER Hervé</v>
          </cell>
          <cell r="Q536">
            <v>38076</v>
          </cell>
          <cell r="R536">
            <v>44650</v>
          </cell>
          <cell r="S536">
            <v>46841</v>
          </cell>
          <cell r="T536" t="str">
            <v xml:space="preserve"> </v>
          </cell>
          <cell r="U536" t="str">
            <v>HABITATION Loi 89</v>
          </cell>
          <cell r="V536"/>
          <cell r="W536"/>
          <cell r="X536"/>
          <cell r="Y536">
            <v>19941.599999999999</v>
          </cell>
          <cell r="Z536">
            <v>269.48108108108107</v>
          </cell>
          <cell r="AA536" t="str">
            <v>n/a</v>
          </cell>
          <cell r="AB536"/>
          <cell r="AC536" t="str">
            <v/>
          </cell>
          <cell r="AD536"/>
          <cell r="AE536" t="str">
            <v>Oui</v>
          </cell>
          <cell r="AF536" t="str">
            <v>Oui</v>
          </cell>
          <cell r="AG536" t="str">
            <v>Oui</v>
          </cell>
          <cell r="AH536">
            <v>44851</v>
          </cell>
          <cell r="AI536" t="str">
            <v>C</v>
          </cell>
          <cell r="AJ536">
            <v>179</v>
          </cell>
          <cell r="AK536" t="str">
            <v>A</v>
          </cell>
          <cell r="AL536">
            <v>5</v>
          </cell>
          <cell r="AM536" t="str">
            <v>C</v>
          </cell>
          <cell r="AN536" t="str">
            <v/>
          </cell>
          <cell r="AO536" t="str">
            <v>SAPHE</v>
          </cell>
          <cell r="AP536" t="str">
            <v>NF / SAPHE / Energie C = 179 ; CO2 A = 5</v>
          </cell>
        </row>
        <row r="537">
          <cell r="C537" t="str">
            <v>10207</v>
          </cell>
          <cell r="D537">
            <v>1020</v>
          </cell>
          <cell r="E537" t="str">
            <v>9 RUE ABEL HOVELACQUE</v>
          </cell>
          <cell r="F537" t="str">
            <v>75013</v>
          </cell>
          <cell r="G537" t="str">
            <v>PARIS</v>
          </cell>
          <cell r="H537" t="str">
            <v>Entre 1989 et 2001</v>
          </cell>
          <cell r="I537">
            <v>7</v>
          </cell>
          <cell r="J537" t="str">
            <v>3 pièces</v>
          </cell>
          <cell r="K537" t="str">
            <v>A</v>
          </cell>
          <cell r="L537" t="str">
            <v>3</v>
          </cell>
          <cell r="M537">
            <v>73</v>
          </cell>
          <cell r="N537" t="str">
            <v>Entre et 40m² et 80m²</v>
          </cell>
          <cell r="O537" t="str">
            <v>Occupé</v>
          </cell>
          <cell r="P537" t="str">
            <v>LACAZEDIEU Claude ABITBOL Irène</v>
          </cell>
          <cell r="Q537">
            <v>39765</v>
          </cell>
          <cell r="R537">
            <v>44148</v>
          </cell>
          <cell r="S537">
            <v>46338</v>
          </cell>
          <cell r="T537" t="str">
            <v xml:space="preserve"> </v>
          </cell>
          <cell r="U537" t="str">
            <v>HABITATION Loi 89</v>
          </cell>
          <cell r="V537"/>
          <cell r="W537"/>
          <cell r="X537"/>
          <cell r="Y537">
            <v>22696.080000000002</v>
          </cell>
          <cell r="Z537">
            <v>310.90520547945209</v>
          </cell>
          <cell r="AA537" t="str">
            <v>n/a</v>
          </cell>
          <cell r="AB537"/>
          <cell r="AC537" t="str">
            <v/>
          </cell>
          <cell r="AD537"/>
          <cell r="AE537" t="str">
            <v>Oui</v>
          </cell>
          <cell r="AF537" t="str">
            <v>Oui</v>
          </cell>
          <cell r="AG537" t="str">
            <v>Oui</v>
          </cell>
          <cell r="AH537">
            <v>44893</v>
          </cell>
          <cell r="AI537" t="str">
            <v>D</v>
          </cell>
          <cell r="AJ537">
            <v>180</v>
          </cell>
          <cell r="AK537" t="str">
            <v>A</v>
          </cell>
          <cell r="AL537">
            <v>5</v>
          </cell>
          <cell r="AM537" t="str">
            <v>D</v>
          </cell>
          <cell r="AN537" t="str">
            <v/>
          </cell>
          <cell r="AO537" t="str">
            <v>SAPHE</v>
          </cell>
          <cell r="AP537" t="str">
            <v>NF / SAPHE / Energie D = 180 ; CO2 A = 5</v>
          </cell>
        </row>
        <row r="538">
          <cell r="C538" t="str">
            <v>10208</v>
          </cell>
          <cell r="D538">
            <v>1020</v>
          </cell>
          <cell r="E538" t="str">
            <v>9 RUE ABEL HOVELACQUE</v>
          </cell>
          <cell r="F538" t="str">
            <v>75013</v>
          </cell>
          <cell r="G538" t="str">
            <v>PARIS</v>
          </cell>
          <cell r="H538" t="str">
            <v>Entre 1989 et 2001</v>
          </cell>
          <cell r="I538">
            <v>8</v>
          </cell>
          <cell r="J538" t="str">
            <v>4 pièces</v>
          </cell>
          <cell r="K538" t="str">
            <v>A</v>
          </cell>
          <cell r="L538" t="str">
            <v>3</v>
          </cell>
          <cell r="M538">
            <v>99.4</v>
          </cell>
          <cell r="N538" t="str">
            <v>Supérieur à plus de 80m²</v>
          </cell>
          <cell r="O538" t="str">
            <v>Occupé</v>
          </cell>
          <cell r="P538" t="str">
            <v>DANAN D LIPSKER M</v>
          </cell>
          <cell r="Q538">
            <v>35982</v>
          </cell>
          <cell r="R538">
            <v>44748</v>
          </cell>
          <cell r="S538">
            <v>46939</v>
          </cell>
          <cell r="T538" t="str">
            <v xml:space="preserve"> </v>
          </cell>
          <cell r="U538" t="str">
            <v>HABITATION Loi 89</v>
          </cell>
          <cell r="V538"/>
          <cell r="W538"/>
          <cell r="X538"/>
          <cell r="Y538">
            <v>25424.639999999999</v>
          </cell>
          <cell r="Z538">
            <v>255.78108651911467</v>
          </cell>
          <cell r="AA538" t="str">
            <v>n/a</v>
          </cell>
          <cell r="AB538"/>
          <cell r="AC538" t="str">
            <v/>
          </cell>
          <cell r="AD538"/>
          <cell r="AE538" t="str">
            <v>Oui</v>
          </cell>
          <cell r="AF538" t="str">
            <v>Oui</v>
          </cell>
          <cell r="AG538" t="str">
            <v>Oui</v>
          </cell>
          <cell r="AH538">
            <v>44893</v>
          </cell>
          <cell r="AI538" t="str">
            <v>C</v>
          </cell>
          <cell r="AJ538">
            <v>169</v>
          </cell>
          <cell r="AK538" t="str">
            <v>A</v>
          </cell>
          <cell r="AL538">
            <v>5</v>
          </cell>
          <cell r="AM538" t="str">
            <v>C</v>
          </cell>
          <cell r="AN538" t="str">
            <v/>
          </cell>
          <cell r="AO538" t="str">
            <v>SAPHE</v>
          </cell>
          <cell r="AP538" t="str">
            <v>NF / SAPHE / Energie C = 169 ; CO2 A = 5</v>
          </cell>
        </row>
        <row r="539">
          <cell r="C539" t="str">
            <v>10209</v>
          </cell>
          <cell r="D539">
            <v>1020</v>
          </cell>
          <cell r="E539" t="str">
            <v>9 RUE ABEL HOVELACQUE</v>
          </cell>
          <cell r="F539" t="str">
            <v>75013</v>
          </cell>
          <cell r="G539" t="str">
            <v>PARIS</v>
          </cell>
          <cell r="H539" t="str">
            <v>Entre 1989 et 2001</v>
          </cell>
          <cell r="I539">
            <v>9</v>
          </cell>
          <cell r="J539" t="str">
            <v>5 pièces</v>
          </cell>
          <cell r="K539" t="str">
            <v>A</v>
          </cell>
          <cell r="L539" t="str">
            <v>3</v>
          </cell>
          <cell r="M539">
            <v>105.06</v>
          </cell>
          <cell r="N539" t="str">
            <v>Supérieur à plus de 80m²</v>
          </cell>
          <cell r="O539" t="str">
            <v>Occupé</v>
          </cell>
          <cell r="P539" t="str">
            <v>HONORE &amp; BOURA Jean-Christophe et Amélie</v>
          </cell>
          <cell r="Q539">
            <v>44287</v>
          </cell>
          <cell r="R539">
            <v>44287</v>
          </cell>
          <cell r="S539">
            <v>46477</v>
          </cell>
          <cell r="T539" t="str">
            <v xml:space="preserve"> </v>
          </cell>
          <cell r="U539" t="str">
            <v>HABITATION Loi 89</v>
          </cell>
          <cell r="V539"/>
          <cell r="W539"/>
          <cell r="X539"/>
          <cell r="Y539">
            <v>31281</v>
          </cell>
          <cell r="Z539">
            <v>297.74414620217016</v>
          </cell>
          <cell r="AA539" t="str">
            <v>n/a</v>
          </cell>
          <cell r="AB539"/>
          <cell r="AC539" t="str">
            <v/>
          </cell>
          <cell r="AD539"/>
          <cell r="AE539" t="str">
            <v>Oui</v>
          </cell>
          <cell r="AF539" t="str">
            <v>Oui</v>
          </cell>
          <cell r="AG539" t="str">
            <v>Oui</v>
          </cell>
          <cell r="AH539">
            <v>44893</v>
          </cell>
          <cell r="AI539" t="str">
            <v>D</v>
          </cell>
          <cell r="AJ539">
            <v>215</v>
          </cell>
          <cell r="AK539" t="str">
            <v>B</v>
          </cell>
          <cell r="AL539">
            <v>6</v>
          </cell>
          <cell r="AM539" t="str">
            <v>D</v>
          </cell>
          <cell r="AN539" t="str">
            <v/>
          </cell>
          <cell r="AO539" t="str">
            <v>SAPHE</v>
          </cell>
          <cell r="AP539" t="str">
            <v>NF / SAPHE / Energie D = 215 ; CO2 B = 6</v>
          </cell>
        </row>
        <row r="540">
          <cell r="C540" t="str">
            <v>102010</v>
          </cell>
          <cell r="D540">
            <v>1020</v>
          </cell>
          <cell r="E540" t="str">
            <v>9 RUE ABEL HOVELACQUE</v>
          </cell>
          <cell r="F540" t="str">
            <v>75013</v>
          </cell>
          <cell r="G540" t="str">
            <v>PARIS</v>
          </cell>
          <cell r="H540" t="str">
            <v>Entre 1989 et 2001</v>
          </cell>
          <cell r="I540">
            <v>10</v>
          </cell>
          <cell r="J540" t="str">
            <v>4 pièces</v>
          </cell>
          <cell r="K540" t="str">
            <v>A</v>
          </cell>
          <cell r="L540" t="str">
            <v>4</v>
          </cell>
          <cell r="M540">
            <v>92</v>
          </cell>
          <cell r="N540" t="str">
            <v>Supérieur à plus de 80m²</v>
          </cell>
          <cell r="O540" t="str">
            <v>Occupé</v>
          </cell>
          <cell r="P540" t="str">
            <v>KORCHIA SEBASTIEN</v>
          </cell>
          <cell r="Q540">
            <v>39234</v>
          </cell>
          <cell r="R540">
            <v>43617</v>
          </cell>
          <cell r="S540">
            <v>45808</v>
          </cell>
          <cell r="T540" t="str">
            <v xml:space="preserve"> </v>
          </cell>
          <cell r="U540" t="str">
            <v>HABITATION Loi 89</v>
          </cell>
          <cell r="V540"/>
          <cell r="W540"/>
          <cell r="X540"/>
          <cell r="Y540">
            <v>26890.560000000001</v>
          </cell>
          <cell r="Z540">
            <v>292.28869565217394</v>
          </cell>
          <cell r="AA540" t="str">
            <v>n/a</v>
          </cell>
          <cell r="AB540"/>
          <cell r="AC540" t="str">
            <v/>
          </cell>
          <cell r="AD540"/>
          <cell r="AE540" t="str">
            <v>Oui</v>
          </cell>
          <cell r="AF540" t="str">
            <v>Oui</v>
          </cell>
          <cell r="AG540" t="str">
            <v>Oui</v>
          </cell>
          <cell r="AH540">
            <v>44886</v>
          </cell>
          <cell r="AI540" t="str">
            <v>D</v>
          </cell>
          <cell r="AJ540">
            <v>181</v>
          </cell>
          <cell r="AK540" t="str">
            <v>A</v>
          </cell>
          <cell r="AL540">
            <v>5</v>
          </cell>
          <cell r="AM540" t="str">
            <v>D</v>
          </cell>
          <cell r="AN540" t="str">
            <v/>
          </cell>
          <cell r="AO540" t="str">
            <v>SAPHE</v>
          </cell>
          <cell r="AP540" t="str">
            <v>NF / SAPHE / Energie D = 181 ; CO2 A = 5</v>
          </cell>
        </row>
        <row r="541">
          <cell r="C541" t="str">
            <v>102011</v>
          </cell>
          <cell r="D541">
            <v>1020</v>
          </cell>
          <cell r="E541" t="str">
            <v>9 RUE ABEL HOVELACQUE</v>
          </cell>
          <cell r="F541" t="str">
            <v>75013</v>
          </cell>
          <cell r="G541" t="str">
            <v>PARIS</v>
          </cell>
          <cell r="H541" t="str">
            <v>Entre 1989 et 2001</v>
          </cell>
          <cell r="I541">
            <v>11</v>
          </cell>
          <cell r="J541" t="str">
            <v>4 pièces</v>
          </cell>
          <cell r="K541" t="str">
            <v>A</v>
          </cell>
          <cell r="L541" t="str">
            <v>4</v>
          </cell>
          <cell r="M541">
            <v>92</v>
          </cell>
          <cell r="N541" t="str">
            <v>Supérieur à plus de 80m²</v>
          </cell>
          <cell r="O541" t="str">
            <v>Occupé</v>
          </cell>
          <cell r="P541" t="str">
            <v>GAYET BENOIT</v>
          </cell>
          <cell r="Q541">
            <v>39280</v>
          </cell>
          <cell r="R541">
            <v>43298</v>
          </cell>
          <cell r="S541">
            <v>45489</v>
          </cell>
          <cell r="T541" t="str">
            <v xml:space="preserve"> </v>
          </cell>
          <cell r="U541" t="str">
            <v>HABITATION Loi 89</v>
          </cell>
          <cell r="V541"/>
          <cell r="W541"/>
          <cell r="X541"/>
          <cell r="Y541">
            <v>29181.599999999999</v>
          </cell>
          <cell r="Z541">
            <v>317.19130434782608</v>
          </cell>
          <cell r="AA541" t="str">
            <v>n/a</v>
          </cell>
          <cell r="AB541"/>
          <cell r="AC541" t="str">
            <v/>
          </cell>
          <cell r="AD541"/>
          <cell r="AE541" t="str">
            <v>Oui</v>
          </cell>
          <cell r="AF541" t="str">
            <v>Oui</v>
          </cell>
          <cell r="AG541" t="str">
            <v>Oui</v>
          </cell>
          <cell r="AH541">
            <v>44900</v>
          </cell>
          <cell r="AI541" t="str">
            <v>D</v>
          </cell>
          <cell r="AJ541">
            <v>189</v>
          </cell>
          <cell r="AK541" t="str">
            <v>A</v>
          </cell>
          <cell r="AL541">
            <v>5</v>
          </cell>
          <cell r="AM541" t="str">
            <v>D</v>
          </cell>
          <cell r="AN541" t="str">
            <v/>
          </cell>
          <cell r="AO541" t="str">
            <v>SAPHE</v>
          </cell>
          <cell r="AP541" t="str">
            <v>NF / SAPHE / Energie D = 189 ; CO2 A = 5</v>
          </cell>
        </row>
        <row r="542">
          <cell r="C542" t="str">
            <v>102013</v>
          </cell>
          <cell r="D542">
            <v>1020</v>
          </cell>
          <cell r="E542" t="str">
            <v>9 RUE ABEL HOVELACQUE</v>
          </cell>
          <cell r="F542" t="str">
            <v>75013</v>
          </cell>
          <cell r="G542" t="str">
            <v>PARIS</v>
          </cell>
          <cell r="H542" t="str">
            <v>Entre 1989 et 2001</v>
          </cell>
          <cell r="I542">
            <v>13</v>
          </cell>
          <cell r="J542" t="str">
            <v>4 pièces</v>
          </cell>
          <cell r="K542" t="str">
            <v>A</v>
          </cell>
          <cell r="L542" t="str">
            <v>5</v>
          </cell>
          <cell r="M542">
            <v>83.5</v>
          </cell>
          <cell r="N542" t="str">
            <v>Supérieur à plus de 80m²</v>
          </cell>
          <cell r="O542" t="str">
            <v>Disponible</v>
          </cell>
          <cell r="P542" t="str">
            <v/>
          </cell>
          <cell r="Q542" t="str">
            <v xml:space="preserve"> </v>
          </cell>
          <cell r="R542" t="str">
            <v xml:space="preserve"> </v>
          </cell>
          <cell r="S542" t="str">
            <v xml:space="preserve"> </v>
          </cell>
          <cell r="T542" t="str">
            <v xml:space="preserve"> </v>
          </cell>
          <cell r="U542" t="str">
            <v xml:space="preserve"> </v>
          </cell>
          <cell r="V542"/>
          <cell r="W542"/>
          <cell r="X542"/>
          <cell r="Y542">
            <v>25751.399999999998</v>
          </cell>
          <cell r="Z542">
            <v>308.39999999999998</v>
          </cell>
          <cell r="AA542" t="str">
            <v>n/a</v>
          </cell>
          <cell r="AB542">
            <v>135.84</v>
          </cell>
          <cell r="AC542" t="str">
            <v/>
          </cell>
          <cell r="AD542" t="e">
            <v>#REF!</v>
          </cell>
          <cell r="AE542" t="str">
            <v>Oui</v>
          </cell>
          <cell r="AF542" t="str">
            <v>Oui</v>
          </cell>
          <cell r="AG542" t="str">
            <v>Oui</v>
          </cell>
          <cell r="AH542">
            <v>44886</v>
          </cell>
          <cell r="AI542" t="str">
            <v>D</v>
          </cell>
          <cell r="AJ542">
            <v>198</v>
          </cell>
          <cell r="AK542" t="str">
            <v>B</v>
          </cell>
          <cell r="AL542">
            <v>6</v>
          </cell>
          <cell r="AM542" t="str">
            <v>D</v>
          </cell>
          <cell r="AN542" t="str">
            <v/>
          </cell>
          <cell r="AO542" t="str">
            <v>SAPHE</v>
          </cell>
          <cell r="AP542" t="str">
            <v>NF / SAPHE / Energie D = 198 ; CO2 B = 6</v>
          </cell>
        </row>
        <row r="543">
          <cell r="C543" t="str">
            <v>102014</v>
          </cell>
          <cell r="D543">
            <v>1020</v>
          </cell>
          <cell r="E543" t="str">
            <v>9 RUE ABEL HOVELACQUE</v>
          </cell>
          <cell r="F543" t="str">
            <v>75013</v>
          </cell>
          <cell r="G543" t="str">
            <v>PARIS</v>
          </cell>
          <cell r="H543" t="str">
            <v>Entre 1989 et 2001</v>
          </cell>
          <cell r="I543">
            <v>14</v>
          </cell>
          <cell r="J543" t="str">
            <v>4 pièces</v>
          </cell>
          <cell r="K543" t="str">
            <v>A</v>
          </cell>
          <cell r="L543" t="str">
            <v>5</v>
          </cell>
          <cell r="M543">
            <v>95.2</v>
          </cell>
          <cell r="N543" t="str">
            <v>Supérieur à plus de 80m²</v>
          </cell>
          <cell r="O543" t="str">
            <v>Occupé</v>
          </cell>
          <cell r="P543" t="str">
            <v>TOUIL Faouzi</v>
          </cell>
          <cell r="Q543">
            <v>38905</v>
          </cell>
          <cell r="R543">
            <v>43288</v>
          </cell>
          <cell r="S543">
            <v>45479</v>
          </cell>
          <cell r="T543" t="str">
            <v xml:space="preserve"> </v>
          </cell>
          <cell r="U543" t="str">
            <v>HABITATION Loi 89</v>
          </cell>
          <cell r="V543"/>
          <cell r="W543"/>
          <cell r="X543"/>
          <cell r="Y543">
            <v>27287.88</v>
          </cell>
          <cell r="Z543">
            <v>286.63739495798319</v>
          </cell>
          <cell r="AA543" t="str">
            <v>n/a</v>
          </cell>
          <cell r="AB543"/>
          <cell r="AC543" t="str">
            <v/>
          </cell>
          <cell r="AD543"/>
          <cell r="AE543" t="str">
            <v>Oui</v>
          </cell>
          <cell r="AF543" t="str">
            <v>Oui</v>
          </cell>
          <cell r="AG543" t="str">
            <v>Oui</v>
          </cell>
          <cell r="AH543">
            <v>44855</v>
          </cell>
          <cell r="AI543" t="str">
            <v>D</v>
          </cell>
          <cell r="AJ543">
            <v>222</v>
          </cell>
          <cell r="AK543" t="str">
            <v>B</v>
          </cell>
          <cell r="AL543">
            <v>7</v>
          </cell>
          <cell r="AM543" t="str">
            <v>D</v>
          </cell>
          <cell r="AN543" t="str">
            <v/>
          </cell>
          <cell r="AO543" t="str">
            <v>SAPHE</v>
          </cell>
          <cell r="AP543" t="str">
            <v>NF / SAPHE / Energie D = 222 ; CO2 B = 7</v>
          </cell>
        </row>
        <row r="544">
          <cell r="C544" t="str">
            <v>102015</v>
          </cell>
          <cell r="D544">
            <v>1020</v>
          </cell>
          <cell r="E544" t="str">
            <v>9 RUE ABEL HOVELACQUE</v>
          </cell>
          <cell r="F544" t="str">
            <v>75013</v>
          </cell>
          <cell r="G544" t="str">
            <v>PARIS</v>
          </cell>
          <cell r="H544" t="str">
            <v>Entre 1989 et 2001</v>
          </cell>
          <cell r="I544">
            <v>15</v>
          </cell>
          <cell r="J544" t="str">
            <v>5 pièces</v>
          </cell>
          <cell r="K544" t="str">
            <v>A</v>
          </cell>
          <cell r="L544" t="str">
            <v>6</v>
          </cell>
          <cell r="M544">
            <v>123.2</v>
          </cell>
          <cell r="N544" t="str">
            <v>Supérieur à plus de 80m²</v>
          </cell>
          <cell r="O544" t="str">
            <v>Occupé</v>
          </cell>
          <cell r="P544" t="str">
            <v>SCHERER Laurent</v>
          </cell>
          <cell r="Q544">
            <v>37170</v>
          </cell>
          <cell r="R544">
            <v>43744</v>
          </cell>
          <cell r="S544">
            <v>45935</v>
          </cell>
          <cell r="T544" t="str">
            <v xml:space="preserve"> </v>
          </cell>
          <cell r="U544" t="str">
            <v>HABITATION Loi 89</v>
          </cell>
          <cell r="V544"/>
          <cell r="W544"/>
          <cell r="X544"/>
          <cell r="Y544">
            <v>34043.519999999997</v>
          </cell>
          <cell r="Z544">
            <v>276.32727272727271</v>
          </cell>
          <cell r="AA544" t="str">
            <v>n/a</v>
          </cell>
          <cell r="AB544"/>
          <cell r="AC544" t="str">
            <v/>
          </cell>
          <cell r="AD544"/>
          <cell r="AE544" t="str">
            <v>Oui</v>
          </cell>
          <cell r="AF544" t="str">
            <v>Oui</v>
          </cell>
          <cell r="AG544" t="str">
            <v>Oui</v>
          </cell>
          <cell r="AH544">
            <v>44853</v>
          </cell>
          <cell r="AI544" t="str">
            <v>E</v>
          </cell>
          <cell r="AJ544">
            <v>267</v>
          </cell>
          <cell r="AK544" t="str">
            <v>B</v>
          </cell>
          <cell r="AL544">
            <v>8</v>
          </cell>
          <cell r="AM544" t="str">
            <v>E</v>
          </cell>
          <cell r="AN544" t="str">
            <v>01/01/2034</v>
          </cell>
          <cell r="AO544" t="str">
            <v>SAPHE</v>
          </cell>
          <cell r="AP544" t="str">
            <v>NF / SAPHE / Energie E = 267 ; CO2 B = 8</v>
          </cell>
        </row>
        <row r="545">
          <cell r="C545" t="str">
            <v>10244</v>
          </cell>
          <cell r="D545">
            <v>1024</v>
          </cell>
          <cell r="E545" t="str">
            <v>34 RUE DU LAOS</v>
          </cell>
          <cell r="F545" t="str">
            <v>75015</v>
          </cell>
          <cell r="G545" t="str">
            <v>PARIS</v>
          </cell>
          <cell r="H545" t="str">
            <v>Avant 1947</v>
          </cell>
          <cell r="I545">
            <v>4</v>
          </cell>
          <cell r="J545" t="str">
            <v>5 pièces</v>
          </cell>
          <cell r="K545" t="str">
            <v>RUE</v>
          </cell>
          <cell r="L545" t="str">
            <v>1</v>
          </cell>
          <cell r="M545">
            <v>141</v>
          </cell>
          <cell r="N545" t="str">
            <v>Supérieur à plus de 80m²</v>
          </cell>
          <cell r="O545" t="str">
            <v>Occupé</v>
          </cell>
          <cell r="P545" t="str">
            <v>D'ISLANDE POUR Y LOGER MME BRAGADOTTIR</v>
          </cell>
          <cell r="Q545">
            <v>43570</v>
          </cell>
          <cell r="R545">
            <v>44666</v>
          </cell>
          <cell r="S545">
            <v>45761</v>
          </cell>
          <cell r="T545" t="str">
            <v xml:space="preserve"> </v>
          </cell>
          <cell r="U545" t="str">
            <v>BAIL CODE CIVIL / IL</v>
          </cell>
          <cell r="V545"/>
          <cell r="W545"/>
          <cell r="X545"/>
          <cell r="Y545">
            <v>42843.360000000001</v>
          </cell>
          <cell r="Z545">
            <v>303.85361702127659</v>
          </cell>
          <cell r="AA545" t="str">
            <v>n/a</v>
          </cell>
          <cell r="AB545"/>
          <cell r="AC545" t="str">
            <v/>
          </cell>
          <cell r="AD545"/>
          <cell r="AE545" t="str">
            <v>Oui</v>
          </cell>
          <cell r="AF545" t="str">
            <v>Oui</v>
          </cell>
          <cell r="AG545" t="str">
            <v>Oui</v>
          </cell>
          <cell r="AH545">
            <v>44893</v>
          </cell>
          <cell r="AI545" t="str">
            <v>D</v>
          </cell>
          <cell r="AJ545">
            <v>188</v>
          </cell>
          <cell r="AK545" t="str">
            <v>D</v>
          </cell>
          <cell r="AL545">
            <v>35</v>
          </cell>
          <cell r="AM545" t="str">
            <v>D</v>
          </cell>
          <cell r="AN545" t="str">
            <v/>
          </cell>
          <cell r="AO545" t="str">
            <v>SAPHE</v>
          </cell>
          <cell r="AP545" t="str">
            <v>NF / SAPHE / Energie D = 188 ; CO2 D = 35</v>
          </cell>
        </row>
        <row r="546">
          <cell r="C546" t="str">
            <v>10245</v>
          </cell>
          <cell r="D546">
            <v>1024</v>
          </cell>
          <cell r="E546" t="str">
            <v>34 RUE DU LAOS</v>
          </cell>
          <cell r="F546" t="str">
            <v>75015</v>
          </cell>
          <cell r="G546" t="str">
            <v>PARIS</v>
          </cell>
          <cell r="H546" t="str">
            <v>Avant 1947</v>
          </cell>
          <cell r="I546">
            <v>5</v>
          </cell>
          <cell r="J546" t="str">
            <v>4 pièces</v>
          </cell>
          <cell r="K546" t="str">
            <v>RUE</v>
          </cell>
          <cell r="L546" t="str">
            <v>1</v>
          </cell>
          <cell r="M546">
            <v>91</v>
          </cell>
          <cell r="N546" t="str">
            <v>Supérieur à plus de 80m²</v>
          </cell>
          <cell r="O546" t="str">
            <v>Occupé</v>
          </cell>
          <cell r="P546" t="str">
            <v>COMENDUCCI Andrea COMENDUCCI Nathalie</v>
          </cell>
          <cell r="Q546">
            <v>43981</v>
          </cell>
          <cell r="R546">
            <v>43981</v>
          </cell>
          <cell r="S546">
            <v>46171</v>
          </cell>
          <cell r="T546" t="str">
            <v xml:space="preserve"> </v>
          </cell>
          <cell r="U546" t="str">
            <v>HABITATION Loi 89</v>
          </cell>
          <cell r="V546"/>
          <cell r="W546"/>
          <cell r="X546"/>
          <cell r="Y546">
            <v>30963.96</v>
          </cell>
          <cell r="Z546">
            <v>340.2632967032967</v>
          </cell>
          <cell r="AA546" t="str">
            <v>n/a</v>
          </cell>
          <cell r="AB546"/>
          <cell r="AC546" t="str">
            <v/>
          </cell>
          <cell r="AD546"/>
          <cell r="AE546" t="str">
            <v>Oui</v>
          </cell>
          <cell r="AF546" t="str">
            <v>Oui</v>
          </cell>
          <cell r="AG546" t="str">
            <v>Oui</v>
          </cell>
          <cell r="AH546">
            <v>44911</v>
          </cell>
          <cell r="AI546" t="str">
            <v>D</v>
          </cell>
          <cell r="AJ546">
            <v>152</v>
          </cell>
          <cell r="AK546" t="str">
            <v>D</v>
          </cell>
          <cell r="AL546">
            <v>30</v>
          </cell>
          <cell r="AM546" t="str">
            <v>D</v>
          </cell>
          <cell r="AN546" t="str">
            <v/>
          </cell>
          <cell r="AO546" t="str">
            <v>SAPHE</v>
          </cell>
          <cell r="AP546" t="str">
            <v>NF / SAPHE / Energie D = 152 ; CO2 D = 30</v>
          </cell>
        </row>
        <row r="547">
          <cell r="C547" t="str">
            <v>10246</v>
          </cell>
          <cell r="D547">
            <v>1024</v>
          </cell>
          <cell r="E547" t="str">
            <v>34 RUE DU LAOS</v>
          </cell>
          <cell r="F547" t="str">
            <v>75015</v>
          </cell>
          <cell r="G547" t="str">
            <v>PARIS</v>
          </cell>
          <cell r="H547" t="str">
            <v>Avant 1947</v>
          </cell>
          <cell r="I547">
            <v>6</v>
          </cell>
          <cell r="J547" t="str">
            <v>5 pièces</v>
          </cell>
          <cell r="K547" t="str">
            <v>RUE</v>
          </cell>
          <cell r="L547" t="str">
            <v>2</v>
          </cell>
          <cell r="M547">
            <v>141</v>
          </cell>
          <cell r="N547" t="str">
            <v>Supérieur à plus de 80m²</v>
          </cell>
          <cell r="O547" t="str">
            <v>Occupé</v>
          </cell>
          <cell r="P547" t="str">
            <v>GERARD JeanFrançois &amp; DELBOS Valerie</v>
          </cell>
          <cell r="Q547">
            <v>44914</v>
          </cell>
          <cell r="R547">
            <v>44914</v>
          </cell>
          <cell r="S547">
            <v>47105</v>
          </cell>
          <cell r="T547" t="str">
            <v xml:space="preserve"> </v>
          </cell>
          <cell r="U547" t="str">
            <v>HABITATION Loi 89</v>
          </cell>
          <cell r="V547"/>
          <cell r="W547"/>
          <cell r="X547"/>
          <cell r="Y547">
            <v>48509.279999999999</v>
          </cell>
          <cell r="Z547">
            <v>344.03744680851065</v>
          </cell>
          <cell r="AA547" t="str">
            <v>n/a</v>
          </cell>
          <cell r="AB547"/>
          <cell r="AC547" t="str">
            <v/>
          </cell>
          <cell r="AD547"/>
          <cell r="AE547" t="str">
            <v>Oui</v>
          </cell>
          <cell r="AF547" t="str">
            <v>Oui</v>
          </cell>
          <cell r="AG547" t="str">
            <v>Oui</v>
          </cell>
          <cell r="AH547">
            <v>44880</v>
          </cell>
          <cell r="AI547" t="str">
            <v>C</v>
          </cell>
          <cell r="AJ547">
            <v>173</v>
          </cell>
          <cell r="AK547" t="str">
            <v>A</v>
          </cell>
          <cell r="AL547">
            <v>5</v>
          </cell>
          <cell r="AM547" t="str">
            <v>C</v>
          </cell>
          <cell r="AN547" t="str">
            <v/>
          </cell>
          <cell r="AO547" t="str">
            <v>DEFIM</v>
          </cell>
          <cell r="AP547" t="str">
            <v>NF / DEFIM / Energie C = 173 ; CO2 A = 5</v>
          </cell>
        </row>
        <row r="548">
          <cell r="C548" t="str">
            <v>10247</v>
          </cell>
          <cell r="D548">
            <v>1024</v>
          </cell>
          <cell r="E548" t="str">
            <v>34 RUE DU LAOS</v>
          </cell>
          <cell r="F548" t="str">
            <v>75015</v>
          </cell>
          <cell r="G548" t="str">
            <v>PARIS</v>
          </cell>
          <cell r="H548" t="str">
            <v>Avant 1947</v>
          </cell>
          <cell r="I548">
            <v>7</v>
          </cell>
          <cell r="J548" t="str">
            <v>4 pièces</v>
          </cell>
          <cell r="K548" t="str">
            <v>RUE</v>
          </cell>
          <cell r="L548" t="str">
            <v>2</v>
          </cell>
          <cell r="M548">
            <v>91</v>
          </cell>
          <cell r="N548" t="str">
            <v>Supérieur à plus de 80m²</v>
          </cell>
          <cell r="O548" t="str">
            <v>Occupé</v>
          </cell>
          <cell r="P548" t="str">
            <v>PILON GODEFROY &amp; VERONIQUE</v>
          </cell>
          <cell r="Q548">
            <v>43773</v>
          </cell>
          <cell r="R548">
            <v>43773</v>
          </cell>
          <cell r="S548">
            <v>45964</v>
          </cell>
          <cell r="T548" t="str">
            <v xml:space="preserve"> </v>
          </cell>
          <cell r="U548" t="str">
            <v>HABITATION Loi 89</v>
          </cell>
          <cell r="V548"/>
          <cell r="W548"/>
          <cell r="X548"/>
          <cell r="Y548">
            <v>31837.56</v>
          </cell>
          <cell r="Z548">
            <v>349.86329670329673</v>
          </cell>
          <cell r="AA548" t="str">
            <v>n/a</v>
          </cell>
          <cell r="AB548"/>
          <cell r="AC548" t="str">
            <v/>
          </cell>
          <cell r="AD548"/>
          <cell r="AE548" t="str">
            <v>Oui</v>
          </cell>
          <cell r="AF548" t="str">
            <v>Oui</v>
          </cell>
          <cell r="AG548" t="str">
            <v>Oui</v>
          </cell>
          <cell r="AH548">
            <v>44824</v>
          </cell>
          <cell r="AI548" t="str">
            <v>D</v>
          </cell>
          <cell r="AJ548">
            <v>168</v>
          </cell>
          <cell r="AK548" t="str">
            <v>D</v>
          </cell>
          <cell r="AL548">
            <v>35</v>
          </cell>
          <cell r="AM548" t="str">
            <v>D</v>
          </cell>
          <cell r="AN548" t="str">
            <v/>
          </cell>
          <cell r="AO548" t="str">
            <v>SAPHE</v>
          </cell>
          <cell r="AP548" t="str">
            <v>NF / SAPHE / Energie D = 168 ; CO2 D = 35</v>
          </cell>
        </row>
        <row r="549">
          <cell r="C549" t="str">
            <v>10248</v>
          </cell>
          <cell r="D549">
            <v>1024</v>
          </cell>
          <cell r="E549" t="str">
            <v>34 RUE DU LAOS</v>
          </cell>
          <cell r="F549" t="str">
            <v>75015</v>
          </cell>
          <cell r="G549" t="str">
            <v>PARIS</v>
          </cell>
          <cell r="H549" t="str">
            <v>Avant 1947</v>
          </cell>
          <cell r="I549">
            <v>8</v>
          </cell>
          <cell r="J549" t="str">
            <v>5 pièces</v>
          </cell>
          <cell r="K549" t="str">
            <v>RUE</v>
          </cell>
          <cell r="L549" t="str">
            <v>3</v>
          </cell>
          <cell r="M549">
            <v>141</v>
          </cell>
          <cell r="N549" t="str">
            <v>Supérieur à plus de 80m²</v>
          </cell>
          <cell r="O549" t="str">
            <v>Occupé</v>
          </cell>
          <cell r="P549" t="str">
            <v>BERAUD Stéphane</v>
          </cell>
          <cell r="Q549">
            <v>38901</v>
          </cell>
          <cell r="R549">
            <v>45476</v>
          </cell>
          <cell r="S549">
            <v>47666</v>
          </cell>
          <cell r="T549" t="str">
            <v xml:space="preserve"> </v>
          </cell>
          <cell r="U549" t="str">
            <v>HABITATION Loi 89</v>
          </cell>
          <cell r="V549"/>
          <cell r="W549"/>
          <cell r="X549"/>
          <cell r="Y549">
            <v>48924.72</v>
          </cell>
          <cell r="Z549">
            <v>346.98382978723407</v>
          </cell>
          <cell r="AA549" t="str">
            <v>n/a</v>
          </cell>
          <cell r="AB549"/>
          <cell r="AC549" t="str">
            <v/>
          </cell>
          <cell r="AD549"/>
          <cell r="AE549" t="str">
            <v>Oui</v>
          </cell>
          <cell r="AF549" t="str">
            <v>Oui</v>
          </cell>
          <cell r="AG549" t="str">
            <v>Oui</v>
          </cell>
          <cell r="AH549">
            <v>44902</v>
          </cell>
          <cell r="AI549" t="str">
            <v>D</v>
          </cell>
          <cell r="AJ549">
            <v>172</v>
          </cell>
          <cell r="AK549" t="str">
            <v>D</v>
          </cell>
          <cell r="AL549">
            <v>31</v>
          </cell>
          <cell r="AM549" t="str">
            <v>D</v>
          </cell>
          <cell r="AN549" t="str">
            <v/>
          </cell>
          <cell r="AO549" t="str">
            <v>SAPHE</v>
          </cell>
          <cell r="AP549" t="str">
            <v>NF / SAPHE / Energie D = 172 ; CO2 D = 31</v>
          </cell>
        </row>
        <row r="550">
          <cell r="C550" t="str">
            <v>10249</v>
          </cell>
          <cell r="D550">
            <v>1024</v>
          </cell>
          <cell r="E550" t="str">
            <v>34 RUE DU LAOS</v>
          </cell>
          <cell r="F550" t="str">
            <v>75015</v>
          </cell>
          <cell r="G550" t="str">
            <v>PARIS</v>
          </cell>
          <cell r="H550" t="str">
            <v>Avant 1947</v>
          </cell>
          <cell r="I550">
            <v>9</v>
          </cell>
          <cell r="J550" t="str">
            <v>4 pièces</v>
          </cell>
          <cell r="K550" t="str">
            <v>RUE</v>
          </cell>
          <cell r="L550" t="str">
            <v>3</v>
          </cell>
          <cell r="M550">
            <v>91</v>
          </cell>
          <cell r="N550" t="str">
            <v>Supérieur à plus de 80m²</v>
          </cell>
          <cell r="O550" t="str">
            <v>Occupé</v>
          </cell>
          <cell r="P550" t="str">
            <v>BOUSSICAULT JUGE PAUL ET CAROLE</v>
          </cell>
          <cell r="Q550">
            <v>43860</v>
          </cell>
          <cell r="R550">
            <v>43860</v>
          </cell>
          <cell r="S550">
            <v>46051</v>
          </cell>
          <cell r="T550" t="str">
            <v xml:space="preserve"> </v>
          </cell>
          <cell r="U550" t="str">
            <v>HABITATION Loi 89</v>
          </cell>
          <cell r="V550"/>
          <cell r="W550"/>
          <cell r="X550"/>
          <cell r="Y550">
            <v>32035.8</v>
          </cell>
          <cell r="Z550">
            <v>352.04175824175826</v>
          </cell>
          <cell r="AA550" t="str">
            <v>n/a</v>
          </cell>
          <cell r="AB550"/>
          <cell r="AC550" t="str">
            <v/>
          </cell>
          <cell r="AD550"/>
          <cell r="AE550" t="str">
            <v>Oui</v>
          </cell>
          <cell r="AF550" t="str">
            <v>Oui</v>
          </cell>
          <cell r="AG550" t="str">
            <v>Oui</v>
          </cell>
          <cell r="AH550">
            <v>44929</v>
          </cell>
          <cell r="AI550" t="str">
            <v>D</v>
          </cell>
          <cell r="AJ550">
            <v>228</v>
          </cell>
          <cell r="AK550" t="str">
            <v>D</v>
          </cell>
          <cell r="AL550">
            <v>47</v>
          </cell>
          <cell r="AM550" t="str">
            <v>D</v>
          </cell>
          <cell r="AN550" t="str">
            <v/>
          </cell>
          <cell r="AO550" t="str">
            <v>SAPHE</v>
          </cell>
          <cell r="AP550" t="str">
            <v>NF / SAPHE / Energie D = 228 ; CO2 D = 47</v>
          </cell>
        </row>
        <row r="551">
          <cell r="C551" t="str">
            <v>102410</v>
          </cell>
          <cell r="D551">
            <v>1024</v>
          </cell>
          <cell r="E551" t="str">
            <v>34 RUE DU LAOS</v>
          </cell>
          <cell r="F551" t="str">
            <v>75015</v>
          </cell>
          <cell r="G551" t="str">
            <v>PARIS</v>
          </cell>
          <cell r="H551" t="str">
            <v>Avant 1947</v>
          </cell>
          <cell r="I551">
            <v>10</v>
          </cell>
          <cell r="J551" t="str">
            <v>5 pièces</v>
          </cell>
          <cell r="K551" t="str">
            <v>RUE</v>
          </cell>
          <cell r="L551" t="str">
            <v>4</v>
          </cell>
          <cell r="M551">
            <v>141</v>
          </cell>
          <cell r="N551" t="str">
            <v>Supérieur à plus de 80m²</v>
          </cell>
          <cell r="O551" t="str">
            <v>Occupé</v>
          </cell>
          <cell r="P551" t="str">
            <v>YPOSKESI représentée par LAMPROYE ALAIN</v>
          </cell>
          <cell r="Q551">
            <v>44320</v>
          </cell>
          <cell r="R551">
            <v>45416</v>
          </cell>
          <cell r="S551">
            <v>46510</v>
          </cell>
          <cell r="T551" t="str">
            <v xml:space="preserve"> </v>
          </cell>
          <cell r="U551" t="str">
            <v>BAIL CODE CIVIL / IL</v>
          </cell>
          <cell r="V551"/>
          <cell r="W551"/>
          <cell r="X551"/>
          <cell r="Y551">
            <v>41918.639999999999</v>
          </cell>
          <cell r="Z551">
            <v>297.29531914893619</v>
          </cell>
          <cell r="AA551" t="str">
            <v>n/a</v>
          </cell>
          <cell r="AB551"/>
          <cell r="AC551" t="str">
            <v/>
          </cell>
          <cell r="AD551"/>
          <cell r="AE551" t="str">
            <v>Oui</v>
          </cell>
          <cell r="AF551" t="str">
            <v>Oui</v>
          </cell>
          <cell r="AG551" t="str">
            <v>Oui</v>
          </cell>
          <cell r="AH551">
            <v>44907</v>
          </cell>
          <cell r="AI551" t="str">
            <v>D</v>
          </cell>
          <cell r="AJ551">
            <v>155</v>
          </cell>
          <cell r="AK551" t="str">
            <v>D</v>
          </cell>
          <cell r="AL551">
            <v>30</v>
          </cell>
          <cell r="AM551" t="str">
            <v>D</v>
          </cell>
          <cell r="AN551" t="str">
            <v/>
          </cell>
          <cell r="AO551" t="str">
            <v>SAPHE</v>
          </cell>
          <cell r="AP551" t="str">
            <v>NF / SAPHE / Energie D = 155 ; CO2 D = 30</v>
          </cell>
        </row>
        <row r="552">
          <cell r="C552" t="str">
            <v>102411</v>
          </cell>
          <cell r="D552">
            <v>1024</v>
          </cell>
          <cell r="E552" t="str">
            <v>34 RUE DU LAOS</v>
          </cell>
          <cell r="F552" t="str">
            <v>75015</v>
          </cell>
          <cell r="G552" t="str">
            <v>PARIS</v>
          </cell>
          <cell r="H552" t="str">
            <v>Avant 1947</v>
          </cell>
          <cell r="I552">
            <v>11</v>
          </cell>
          <cell r="J552" t="str">
            <v>4 pièces</v>
          </cell>
          <cell r="K552" t="str">
            <v>RUE</v>
          </cell>
          <cell r="L552" t="str">
            <v>4</v>
          </cell>
          <cell r="M552">
            <v>91</v>
          </cell>
          <cell r="N552" t="str">
            <v>Supérieur à plus de 80m²</v>
          </cell>
          <cell r="O552" t="str">
            <v>Occupé</v>
          </cell>
          <cell r="P552" t="str">
            <v>3B PRODUCTIONS</v>
          </cell>
          <cell r="Q552">
            <v>40828</v>
          </cell>
          <cell r="R552">
            <v>45211</v>
          </cell>
          <cell r="S552">
            <v>46306</v>
          </cell>
          <cell r="T552" t="str">
            <v xml:space="preserve"> </v>
          </cell>
          <cell r="U552" t="str">
            <v>BAIL CODE CIVIL / IL</v>
          </cell>
          <cell r="V552"/>
          <cell r="W552"/>
          <cell r="X552"/>
          <cell r="Y552">
            <v>37947.360000000001</v>
          </cell>
          <cell r="Z552">
            <v>417.00395604395607</v>
          </cell>
          <cell r="AA552" t="str">
            <v>n/a</v>
          </cell>
          <cell r="AB552"/>
          <cell r="AC552" t="str">
            <v/>
          </cell>
          <cell r="AD552"/>
          <cell r="AE552" t="str">
            <v>Oui</v>
          </cell>
          <cell r="AF552" t="str">
            <v>Oui</v>
          </cell>
          <cell r="AG552" t="str">
            <v>Oui</v>
          </cell>
          <cell r="AH552">
            <v>44826</v>
          </cell>
          <cell r="AI552" t="str">
            <v>D</v>
          </cell>
          <cell r="AJ552">
            <v>174</v>
          </cell>
          <cell r="AK552" t="str">
            <v>D</v>
          </cell>
          <cell r="AL552">
            <v>34</v>
          </cell>
          <cell r="AM552" t="str">
            <v>D</v>
          </cell>
          <cell r="AN552" t="str">
            <v/>
          </cell>
          <cell r="AO552" t="str">
            <v>SAPHE</v>
          </cell>
          <cell r="AP552" t="str">
            <v>NF / SAPHE / Energie D = 174 ; CO2 D = 34</v>
          </cell>
        </row>
        <row r="553">
          <cell r="C553" t="str">
            <v>102412</v>
          </cell>
          <cell r="D553">
            <v>1024</v>
          </cell>
          <cell r="E553" t="str">
            <v>34 RUE DU LAOS</v>
          </cell>
          <cell r="F553" t="str">
            <v>75015</v>
          </cell>
          <cell r="G553" t="str">
            <v>PARIS</v>
          </cell>
          <cell r="H553" t="str">
            <v>Avant 1947</v>
          </cell>
          <cell r="I553">
            <v>12</v>
          </cell>
          <cell r="J553" t="str">
            <v>5 pièces</v>
          </cell>
          <cell r="K553" t="str">
            <v>RUE</v>
          </cell>
          <cell r="L553" t="str">
            <v>5</v>
          </cell>
          <cell r="M553">
            <v>141</v>
          </cell>
          <cell r="N553" t="str">
            <v>Supérieur à plus de 80m²</v>
          </cell>
          <cell r="O553" t="str">
            <v>Occupé</v>
          </cell>
          <cell r="P553" t="str">
            <v>KERN Michael &amp; TCHOUALACK Cendrine</v>
          </cell>
          <cell r="Q553">
            <v>45086</v>
          </cell>
          <cell r="R553">
            <v>45086</v>
          </cell>
          <cell r="S553">
            <v>47277</v>
          </cell>
          <cell r="T553" t="str">
            <v xml:space="preserve"> </v>
          </cell>
          <cell r="U553" t="str">
            <v>HABITATION Loi 89</v>
          </cell>
          <cell r="V553"/>
          <cell r="W553"/>
          <cell r="X553"/>
          <cell r="Y553">
            <v>46872</v>
          </cell>
          <cell r="Z553">
            <v>332.42553191489361</v>
          </cell>
          <cell r="AA553" t="str">
            <v>n/a</v>
          </cell>
          <cell r="AB553"/>
          <cell r="AC553" t="str">
            <v/>
          </cell>
          <cell r="AD553"/>
          <cell r="AE553" t="str">
            <v>Oui</v>
          </cell>
          <cell r="AF553" t="str">
            <v>Oui</v>
          </cell>
          <cell r="AG553" t="str">
            <v>Oui</v>
          </cell>
          <cell r="AH553">
            <v>44827</v>
          </cell>
          <cell r="AI553" t="str">
            <v>E</v>
          </cell>
          <cell r="AJ553">
            <v>259</v>
          </cell>
          <cell r="AK553" t="str">
            <v>E</v>
          </cell>
          <cell r="AL553">
            <v>51</v>
          </cell>
          <cell r="AM553" t="str">
            <v>E</v>
          </cell>
          <cell r="AN553" t="str">
            <v>01/01/2034</v>
          </cell>
          <cell r="AO553" t="str">
            <v>SAPHE</v>
          </cell>
          <cell r="AP553" t="str">
            <v>NF / SAPHE / Energie E = 259 ; CO2 E = 51</v>
          </cell>
        </row>
        <row r="554">
          <cell r="C554" t="str">
            <v>102413</v>
          </cell>
          <cell r="D554">
            <v>1024</v>
          </cell>
          <cell r="E554" t="str">
            <v>34 RUE DU LAOS</v>
          </cell>
          <cell r="F554" t="str">
            <v>75015</v>
          </cell>
          <cell r="G554" t="str">
            <v>PARIS</v>
          </cell>
          <cell r="H554" t="str">
            <v>Avant 1947</v>
          </cell>
          <cell r="I554">
            <v>13</v>
          </cell>
          <cell r="J554" t="str">
            <v>4 pièces</v>
          </cell>
          <cell r="K554" t="str">
            <v>RUE</v>
          </cell>
          <cell r="L554" t="str">
            <v>5</v>
          </cell>
          <cell r="M554">
            <v>89</v>
          </cell>
          <cell r="N554" t="str">
            <v>Supérieur à plus de 80m²</v>
          </cell>
          <cell r="O554" t="str">
            <v>Occupé</v>
          </cell>
          <cell r="P554" t="str">
            <v>SCHEURER Bruno</v>
          </cell>
          <cell r="Q554">
            <v>40299</v>
          </cell>
          <cell r="R554">
            <v>44682</v>
          </cell>
          <cell r="S554">
            <v>46873</v>
          </cell>
          <cell r="T554" t="str">
            <v xml:space="preserve"> </v>
          </cell>
          <cell r="U554" t="str">
            <v>HABITATION Loi 89</v>
          </cell>
          <cell r="V554"/>
          <cell r="W554"/>
          <cell r="X554"/>
          <cell r="Y554">
            <v>33580.199999999997</v>
          </cell>
          <cell r="Z554">
            <v>377.30561797752807</v>
          </cell>
          <cell r="AA554" t="str">
            <v>n/a</v>
          </cell>
          <cell r="AB554"/>
          <cell r="AC554" t="str">
            <v/>
          </cell>
          <cell r="AD554"/>
          <cell r="AE554" t="str">
            <v>Oui</v>
          </cell>
          <cell r="AF554" t="str">
            <v>Oui</v>
          </cell>
          <cell r="AG554" t="str">
            <v>Oui</v>
          </cell>
          <cell r="AH554">
            <v>44886</v>
          </cell>
          <cell r="AI554" t="str">
            <v>D</v>
          </cell>
          <cell r="AJ554">
            <v>160</v>
          </cell>
          <cell r="AK554" t="str">
            <v>D</v>
          </cell>
          <cell r="AL554">
            <v>31</v>
          </cell>
          <cell r="AM554" t="str">
            <v>D</v>
          </cell>
          <cell r="AN554" t="str">
            <v/>
          </cell>
          <cell r="AO554" t="str">
            <v>SAPHE</v>
          </cell>
          <cell r="AP554" t="str">
            <v>NF / SAPHE / Energie D = 160 ; CO2 D = 31</v>
          </cell>
        </row>
        <row r="555">
          <cell r="C555" t="str">
            <v>102414</v>
          </cell>
          <cell r="D555">
            <v>1024</v>
          </cell>
          <cell r="E555" t="str">
            <v>34 RUE DU LAOS</v>
          </cell>
          <cell r="F555" t="str">
            <v>75015</v>
          </cell>
          <cell r="G555" t="str">
            <v>PARIS</v>
          </cell>
          <cell r="H555" t="str">
            <v>Avant 1947</v>
          </cell>
          <cell r="I555">
            <v>14</v>
          </cell>
          <cell r="J555" t="str">
            <v>5 pièces</v>
          </cell>
          <cell r="K555" t="str">
            <v>RUE</v>
          </cell>
          <cell r="L555" t="str">
            <v>6</v>
          </cell>
          <cell r="M555">
            <v>141</v>
          </cell>
          <cell r="N555" t="str">
            <v>Supérieur à plus de 80m²</v>
          </cell>
          <cell r="O555" t="str">
            <v>Occupé</v>
          </cell>
          <cell r="P555" t="str">
            <v>*ALL SERVICES HALL M. OU MME PAYA</v>
          </cell>
          <cell r="Q555">
            <v>43162</v>
          </cell>
          <cell r="R555">
            <v>44258</v>
          </cell>
          <cell r="S555">
            <v>45353</v>
          </cell>
          <cell r="T555" t="str">
            <v xml:space="preserve"> </v>
          </cell>
          <cell r="U555" t="str">
            <v>BAIL CODE CIVIL / IL</v>
          </cell>
          <cell r="V555"/>
          <cell r="W555"/>
          <cell r="X555"/>
          <cell r="Y555">
            <v>45743.28</v>
          </cell>
          <cell r="Z555">
            <v>324.42042553191487</v>
          </cell>
          <cell r="AA555" t="str">
            <v>n/a</v>
          </cell>
          <cell r="AB555"/>
          <cell r="AC555" t="str">
            <v/>
          </cell>
          <cell r="AD555"/>
          <cell r="AE555" t="str">
            <v>Oui</v>
          </cell>
          <cell r="AF555" t="str">
            <v>Oui</v>
          </cell>
          <cell r="AG555" t="str">
            <v>Oui</v>
          </cell>
          <cell r="AH555">
            <v>44907</v>
          </cell>
          <cell r="AI555" t="str">
            <v>D</v>
          </cell>
          <cell r="AJ555">
            <v>209</v>
          </cell>
          <cell r="AK555" t="str">
            <v>D</v>
          </cell>
          <cell r="AL555">
            <v>39</v>
          </cell>
          <cell r="AM555" t="str">
            <v>D</v>
          </cell>
          <cell r="AN555" t="str">
            <v/>
          </cell>
          <cell r="AO555" t="str">
            <v>SAPHE</v>
          </cell>
          <cell r="AP555" t="str">
            <v>NF / SAPHE / Energie D = 209 ; CO2 D = 39</v>
          </cell>
        </row>
        <row r="556">
          <cell r="C556" t="str">
            <v>102415</v>
          </cell>
          <cell r="D556">
            <v>1024</v>
          </cell>
          <cell r="E556" t="str">
            <v>34 RUE DU LAOS</v>
          </cell>
          <cell r="F556" t="str">
            <v>75015</v>
          </cell>
          <cell r="G556" t="str">
            <v>PARIS</v>
          </cell>
          <cell r="H556" t="str">
            <v>Avant 1947</v>
          </cell>
          <cell r="I556">
            <v>15</v>
          </cell>
          <cell r="J556" t="str">
            <v>4 pièces</v>
          </cell>
          <cell r="K556" t="str">
            <v>RUE</v>
          </cell>
          <cell r="L556" t="str">
            <v>6</v>
          </cell>
          <cell r="M556">
            <v>86</v>
          </cell>
          <cell r="N556" t="str">
            <v>Supérieur à plus de 80m²</v>
          </cell>
          <cell r="O556" t="str">
            <v>Disponible</v>
          </cell>
          <cell r="P556" t="str">
            <v/>
          </cell>
          <cell r="Q556" t="str">
            <v xml:space="preserve"> </v>
          </cell>
          <cell r="R556" t="str">
            <v xml:space="preserve"> </v>
          </cell>
          <cell r="S556" t="str">
            <v xml:space="preserve"> </v>
          </cell>
          <cell r="T556" t="str">
            <v xml:space="preserve"> </v>
          </cell>
          <cell r="U556" t="str">
            <v xml:space="preserve"> </v>
          </cell>
          <cell r="V556"/>
          <cell r="W556"/>
          <cell r="X556"/>
          <cell r="Y556">
            <v>28999.199999999997</v>
          </cell>
          <cell r="Z556">
            <v>337.2</v>
          </cell>
          <cell r="AA556" t="str">
            <v>n/a</v>
          </cell>
          <cell r="AB556"/>
          <cell r="AC556" t="str">
            <v/>
          </cell>
          <cell r="AD556"/>
          <cell r="AE556" t="str">
            <v>Oui</v>
          </cell>
          <cell r="AF556" t="str">
            <v>Oui</v>
          </cell>
          <cell r="AG556" t="str">
            <v>Oui</v>
          </cell>
          <cell r="AH556">
            <v>44820</v>
          </cell>
          <cell r="AI556" t="str">
            <v>D</v>
          </cell>
          <cell r="AJ556">
            <v>160</v>
          </cell>
          <cell r="AK556" t="str">
            <v>D</v>
          </cell>
          <cell r="AL556">
            <v>31</v>
          </cell>
          <cell r="AM556" t="str">
            <v>D</v>
          </cell>
          <cell r="AN556" t="str">
            <v/>
          </cell>
          <cell r="AO556" t="str">
            <v>SAPHE</v>
          </cell>
          <cell r="AP556" t="str">
            <v>NF / SAPHE / Energie D = 160 ; CO2 D = 31</v>
          </cell>
        </row>
        <row r="557">
          <cell r="C557" t="str">
            <v>102416</v>
          </cell>
          <cell r="D557">
            <v>1024</v>
          </cell>
          <cell r="E557" t="str">
            <v>34 RUE DU LAOS</v>
          </cell>
          <cell r="F557" t="str">
            <v>75015</v>
          </cell>
          <cell r="G557" t="str">
            <v>PARIS</v>
          </cell>
          <cell r="H557" t="str">
            <v>Avant 1947</v>
          </cell>
          <cell r="I557">
            <v>16</v>
          </cell>
          <cell r="J557" t="str">
            <v>3 pièces</v>
          </cell>
          <cell r="K557" t="str">
            <v>RUE</v>
          </cell>
          <cell r="L557" t="str">
            <v>7</v>
          </cell>
          <cell r="M557">
            <v>86.87</v>
          </cell>
          <cell r="N557" t="str">
            <v>Supérieur à plus de 80m²</v>
          </cell>
          <cell r="O557" t="str">
            <v>Occupé</v>
          </cell>
          <cell r="P557" t="str">
            <v>COPPA Romain</v>
          </cell>
          <cell r="Q557">
            <v>45336</v>
          </cell>
          <cell r="R557">
            <v>45336</v>
          </cell>
          <cell r="S557">
            <v>47527</v>
          </cell>
          <cell r="T557" t="str">
            <v xml:space="preserve"> </v>
          </cell>
          <cell r="U557" t="str">
            <v>HABITATION Loi 89</v>
          </cell>
          <cell r="V557"/>
          <cell r="W557"/>
          <cell r="X557"/>
          <cell r="Y557">
            <v>27108</v>
          </cell>
          <cell r="Z557">
            <v>312.05249222976863</v>
          </cell>
          <cell r="AA557" t="str">
            <v>n/a</v>
          </cell>
          <cell r="AB557"/>
          <cell r="AC557" t="str">
            <v/>
          </cell>
          <cell r="AD557"/>
          <cell r="AE557" t="str">
            <v>Oui</v>
          </cell>
          <cell r="AF557" t="str">
            <v>Oui</v>
          </cell>
          <cell r="AG557" t="str">
            <v>Oui</v>
          </cell>
          <cell r="AH557">
            <v>44893</v>
          </cell>
          <cell r="AI557" t="str">
            <v>D</v>
          </cell>
          <cell r="AJ557">
            <v>207</v>
          </cell>
          <cell r="AK557" t="str">
            <v>D</v>
          </cell>
          <cell r="AL557">
            <v>42</v>
          </cell>
          <cell r="AM557" t="str">
            <v>D</v>
          </cell>
          <cell r="AN557" t="str">
            <v/>
          </cell>
          <cell r="AO557" t="str">
            <v>SAPHE</v>
          </cell>
          <cell r="AP557" t="str">
            <v>NF / SAPHE / Energie D = 207 ; CO2 D = 42</v>
          </cell>
        </row>
        <row r="558">
          <cell r="C558" t="str">
            <v>102417</v>
          </cell>
          <cell r="D558">
            <v>1024</v>
          </cell>
          <cell r="E558" t="str">
            <v>34 RUE DU LAOS</v>
          </cell>
          <cell r="F558" t="str">
            <v>75015</v>
          </cell>
          <cell r="G558" t="str">
            <v>PARIS</v>
          </cell>
          <cell r="H558" t="str">
            <v>Avant 1947</v>
          </cell>
          <cell r="I558">
            <v>17</v>
          </cell>
          <cell r="J558" t="str">
            <v>3 pièces</v>
          </cell>
          <cell r="K558" t="str">
            <v>RUE</v>
          </cell>
          <cell r="L558" t="str">
            <v>7</v>
          </cell>
          <cell r="M558">
            <v>76</v>
          </cell>
          <cell r="N558" t="str">
            <v>Entre et 40m² et 80m²</v>
          </cell>
          <cell r="O558" t="str">
            <v>Occupé</v>
          </cell>
          <cell r="P558" t="str">
            <v>BERNHEIM Nicole</v>
          </cell>
          <cell r="Q558">
            <v>40102</v>
          </cell>
          <cell r="R558">
            <v>44485</v>
          </cell>
          <cell r="S558">
            <v>45580</v>
          </cell>
          <cell r="T558" t="str">
            <v xml:space="preserve"> </v>
          </cell>
          <cell r="U558" t="str">
            <v>BAIL CODE CIVIL / IL</v>
          </cell>
          <cell r="V558"/>
          <cell r="W558"/>
          <cell r="X558"/>
          <cell r="Y558">
            <v>31507.08</v>
          </cell>
          <cell r="Z558">
            <v>414.56684210526316</v>
          </cell>
          <cell r="AA558" t="str">
            <v>n/a</v>
          </cell>
          <cell r="AB558"/>
          <cell r="AC558" t="str">
            <v/>
          </cell>
          <cell r="AD558"/>
          <cell r="AE558" t="str">
            <v>Oui</v>
          </cell>
          <cell r="AF558" t="str">
            <v>Oui</v>
          </cell>
          <cell r="AG558" t="str">
            <v>Oui</v>
          </cell>
          <cell r="AH558">
            <v>44830</v>
          </cell>
          <cell r="AI558" t="str">
            <v>D</v>
          </cell>
          <cell r="AJ558">
            <v>213</v>
          </cell>
          <cell r="AK558" t="str">
            <v>D</v>
          </cell>
          <cell r="AL558">
            <v>43</v>
          </cell>
          <cell r="AM558" t="str">
            <v>D</v>
          </cell>
          <cell r="AN558" t="str">
            <v/>
          </cell>
          <cell r="AO558" t="str">
            <v>SAPHE</v>
          </cell>
          <cell r="AP558" t="str">
            <v>NF / SAPHE / Energie D = 213 ; CO2 D = 43</v>
          </cell>
        </row>
        <row r="559">
          <cell r="C559" t="str">
            <v>102418</v>
          </cell>
          <cell r="D559">
            <v>1024</v>
          </cell>
          <cell r="E559" t="str">
            <v>34 RUE DU LAOS</v>
          </cell>
          <cell r="F559" t="str">
            <v>75015</v>
          </cell>
          <cell r="G559" t="str">
            <v>PARIS</v>
          </cell>
          <cell r="H559" t="str">
            <v>Avant 1947</v>
          </cell>
          <cell r="I559">
            <v>18</v>
          </cell>
          <cell r="J559" t="str">
            <v>1 pièce</v>
          </cell>
          <cell r="K559" t="str">
            <v>COU</v>
          </cell>
          <cell r="L559" t="str">
            <v>RC</v>
          </cell>
          <cell r="M559">
            <v>37</v>
          </cell>
          <cell r="N559" t="str">
            <v>Inférieur à 40m²</v>
          </cell>
          <cell r="O559" t="str">
            <v>Occupé</v>
          </cell>
          <cell r="P559" t="str">
            <v>LEMHANDEZ-IMANI Nabila</v>
          </cell>
          <cell r="Q559">
            <v>44046</v>
          </cell>
          <cell r="R559">
            <v>44046</v>
          </cell>
          <cell r="S559">
            <v>46236</v>
          </cell>
          <cell r="T559" t="str">
            <v xml:space="preserve"> </v>
          </cell>
          <cell r="U559" t="str">
            <v>HABITATION Loi 89</v>
          </cell>
          <cell r="V559"/>
          <cell r="W559"/>
          <cell r="X559"/>
          <cell r="Y559">
            <v>11877.84</v>
          </cell>
          <cell r="Z559">
            <v>321.0227027027027</v>
          </cell>
          <cell r="AA559" t="str">
            <v>oui</v>
          </cell>
          <cell r="AB559"/>
          <cell r="AC559" t="str">
            <v/>
          </cell>
          <cell r="AD559"/>
          <cell r="AE559" t="str">
            <v>Oui</v>
          </cell>
          <cell r="AF559" t="str">
            <v>Oui</v>
          </cell>
          <cell r="AG559" t="str">
            <v>Oui</v>
          </cell>
          <cell r="AH559">
            <v>44844</v>
          </cell>
          <cell r="AI559" t="str">
            <v>F</v>
          </cell>
          <cell r="AJ559">
            <v>334</v>
          </cell>
          <cell r="AK559" t="str">
            <v>E</v>
          </cell>
          <cell r="AL559">
            <v>69</v>
          </cell>
          <cell r="AM559" t="str">
            <v>F</v>
          </cell>
          <cell r="AN559" t="str">
            <v>01/01/2028</v>
          </cell>
          <cell r="AO559" t="str">
            <v>SAPHE</v>
          </cell>
          <cell r="AP559" t="str">
            <v>NF / SAPHE / Energie F = 334 ; CO2 E = 69</v>
          </cell>
        </row>
        <row r="560">
          <cell r="C560" t="str">
            <v>102419</v>
          </cell>
          <cell r="D560">
            <v>1024</v>
          </cell>
          <cell r="E560" t="str">
            <v>34 RUE DU LAOS</v>
          </cell>
          <cell r="F560" t="str">
            <v>75015</v>
          </cell>
          <cell r="G560" t="str">
            <v>PARIS</v>
          </cell>
          <cell r="H560" t="str">
            <v>Avant 1947</v>
          </cell>
          <cell r="I560">
            <v>19</v>
          </cell>
          <cell r="J560" t="str">
            <v>2 pièces</v>
          </cell>
          <cell r="K560" t="str">
            <v>COU</v>
          </cell>
          <cell r="L560" t="str">
            <v>RC</v>
          </cell>
          <cell r="M560">
            <v>48</v>
          </cell>
          <cell r="N560" t="str">
            <v>Entre et 40m² et 80m²</v>
          </cell>
          <cell r="O560" t="str">
            <v>Occupé</v>
          </cell>
          <cell r="P560" t="str">
            <v>THIRIEZ &amp; BONNIN Pierre &amp; Apolline</v>
          </cell>
          <cell r="Q560">
            <v>45224</v>
          </cell>
          <cell r="R560">
            <v>45224</v>
          </cell>
          <cell r="S560">
            <v>47415</v>
          </cell>
          <cell r="T560" t="str">
            <v xml:space="preserve"> </v>
          </cell>
          <cell r="U560" t="str">
            <v>HABITATION Loi 89</v>
          </cell>
          <cell r="V560"/>
          <cell r="W560"/>
          <cell r="X560"/>
          <cell r="Y560">
            <v>17280</v>
          </cell>
          <cell r="Z560">
            <v>360</v>
          </cell>
          <cell r="AA560" t="str">
            <v>n/a</v>
          </cell>
          <cell r="AB560"/>
          <cell r="AC560" t="str">
            <v/>
          </cell>
          <cell r="AD560"/>
          <cell r="AE560" t="str">
            <v>Oui</v>
          </cell>
          <cell r="AF560" t="str">
            <v>Oui</v>
          </cell>
          <cell r="AG560" t="str">
            <v>Oui</v>
          </cell>
          <cell r="AH560">
            <v>45114</v>
          </cell>
          <cell r="AI560" t="str">
            <v>D</v>
          </cell>
          <cell r="AJ560">
            <v>189</v>
          </cell>
          <cell r="AK560" t="str">
            <v>A</v>
          </cell>
          <cell r="AL560">
            <v>5</v>
          </cell>
          <cell r="AM560" t="str">
            <v>D</v>
          </cell>
          <cell r="AN560" t="str">
            <v/>
          </cell>
          <cell r="AO560" t="str">
            <v>SAPHE</v>
          </cell>
          <cell r="AP560" t="str">
            <v>NF / SAPHE / Energie D = 189 ; CO2 A = 5</v>
          </cell>
        </row>
        <row r="561">
          <cell r="C561" t="str">
            <v>102420</v>
          </cell>
          <cell r="D561">
            <v>1024</v>
          </cell>
          <cell r="E561" t="str">
            <v>34 RUE DU LAOS</v>
          </cell>
          <cell r="F561" t="str">
            <v>75015</v>
          </cell>
          <cell r="G561" t="str">
            <v>PARIS</v>
          </cell>
          <cell r="H561" t="str">
            <v>Avant 1947</v>
          </cell>
          <cell r="I561">
            <v>20</v>
          </cell>
          <cell r="J561" t="str">
            <v>2 pièces</v>
          </cell>
          <cell r="K561" t="str">
            <v>COU</v>
          </cell>
          <cell r="L561" t="str">
            <v>1</v>
          </cell>
          <cell r="M561">
            <v>45.4</v>
          </cell>
          <cell r="N561" t="str">
            <v>Entre et 40m² et 80m²</v>
          </cell>
          <cell r="O561" t="str">
            <v>Occupé</v>
          </cell>
          <cell r="P561" t="str">
            <v>BARRAUTE Xavier &amp; CARRE Laurinda</v>
          </cell>
          <cell r="Q561">
            <v>45293</v>
          </cell>
          <cell r="R561">
            <v>45293</v>
          </cell>
          <cell r="S561">
            <v>47484</v>
          </cell>
          <cell r="T561" t="str">
            <v xml:space="preserve"> </v>
          </cell>
          <cell r="U561" t="str">
            <v>HABITATION Loi 89</v>
          </cell>
          <cell r="V561"/>
          <cell r="W561"/>
          <cell r="X561"/>
          <cell r="Y561">
            <v>16344</v>
          </cell>
          <cell r="Z561">
            <v>360</v>
          </cell>
          <cell r="AA561" t="str">
            <v>n/a</v>
          </cell>
          <cell r="AB561"/>
          <cell r="AC561" t="str">
            <v/>
          </cell>
          <cell r="AD561"/>
          <cell r="AE561" t="str">
            <v>Oui</v>
          </cell>
          <cell r="AF561" t="str">
            <v>Oui</v>
          </cell>
          <cell r="AG561" t="str">
            <v>Oui</v>
          </cell>
          <cell r="AH561">
            <v>44886</v>
          </cell>
          <cell r="AI561" t="str">
            <v>D</v>
          </cell>
          <cell r="AJ561">
            <v>226</v>
          </cell>
          <cell r="AK561" t="str">
            <v>D</v>
          </cell>
          <cell r="AL561">
            <v>45</v>
          </cell>
          <cell r="AM561" t="str">
            <v>D</v>
          </cell>
          <cell r="AN561" t="str">
            <v/>
          </cell>
          <cell r="AO561" t="str">
            <v>SAPHE</v>
          </cell>
          <cell r="AP561" t="str">
            <v>NF / SAPHE / Energie D = 226 ; CO2 D = 45</v>
          </cell>
        </row>
        <row r="562">
          <cell r="C562" t="str">
            <v>102421</v>
          </cell>
          <cell r="D562">
            <v>1024</v>
          </cell>
          <cell r="E562" t="str">
            <v>34 RUE DU LAOS</v>
          </cell>
          <cell r="F562" t="str">
            <v>75015</v>
          </cell>
          <cell r="G562" t="str">
            <v>PARIS</v>
          </cell>
          <cell r="H562" t="str">
            <v>Avant 1947</v>
          </cell>
          <cell r="I562">
            <v>21</v>
          </cell>
          <cell r="J562" t="str">
            <v>2 pièces</v>
          </cell>
          <cell r="K562" t="str">
            <v>COU</v>
          </cell>
          <cell r="L562" t="str">
            <v>2</v>
          </cell>
          <cell r="M562">
            <v>43</v>
          </cell>
          <cell r="N562" t="str">
            <v>Entre et 40m² et 80m²</v>
          </cell>
          <cell r="O562" t="str">
            <v>Occupé</v>
          </cell>
          <cell r="P562" t="str">
            <v>COHEN Aurélie</v>
          </cell>
          <cell r="Q562">
            <v>44594</v>
          </cell>
          <cell r="R562">
            <v>44594</v>
          </cell>
          <cell r="S562">
            <v>46784</v>
          </cell>
          <cell r="T562" t="str">
            <v xml:space="preserve"> </v>
          </cell>
          <cell r="U562" t="str">
            <v>HABITATION Loi 89</v>
          </cell>
          <cell r="V562"/>
          <cell r="W562"/>
          <cell r="X562"/>
          <cell r="Y562">
            <v>15375.48</v>
          </cell>
          <cell r="Z562">
            <v>357.56930232558136</v>
          </cell>
          <cell r="AA562" t="str">
            <v>n/a</v>
          </cell>
          <cell r="AB562"/>
          <cell r="AC562" t="str">
            <v/>
          </cell>
          <cell r="AD562"/>
          <cell r="AE562" t="str">
            <v>Oui</v>
          </cell>
          <cell r="AF562" t="str">
            <v>Oui</v>
          </cell>
          <cell r="AG562" t="str">
            <v>Oui</v>
          </cell>
          <cell r="AH562">
            <v>44438</v>
          </cell>
          <cell r="AI562" t="str">
            <v>E</v>
          </cell>
          <cell r="AJ562">
            <v>262</v>
          </cell>
          <cell r="AK562" t="str">
            <v>E</v>
          </cell>
          <cell r="AL562">
            <v>56</v>
          </cell>
          <cell r="AM562" t="str">
            <v>E</v>
          </cell>
          <cell r="AN562" t="str">
            <v>01/01/2034</v>
          </cell>
          <cell r="AO562" t="str">
            <v>DEFIM</v>
          </cell>
          <cell r="AP562" t="str">
            <v>NF / DEFIM / Energie E = 262 ; CO2 E = 56</v>
          </cell>
        </row>
        <row r="563">
          <cell r="C563" t="str">
            <v>102422</v>
          </cell>
          <cell r="D563">
            <v>1024</v>
          </cell>
          <cell r="E563" t="str">
            <v>34 RUE DU LAOS</v>
          </cell>
          <cell r="F563" t="str">
            <v>75015</v>
          </cell>
          <cell r="G563" t="str">
            <v>PARIS</v>
          </cell>
          <cell r="H563" t="str">
            <v>Avant 1947</v>
          </cell>
          <cell r="I563">
            <v>22</v>
          </cell>
          <cell r="J563" t="str">
            <v>2 pièces</v>
          </cell>
          <cell r="K563" t="str">
            <v>COU</v>
          </cell>
          <cell r="L563" t="str">
            <v>3</v>
          </cell>
          <cell r="M563">
            <v>43</v>
          </cell>
          <cell r="N563" t="str">
            <v>Entre et 40m² et 80m²</v>
          </cell>
          <cell r="O563" t="str">
            <v>Occupé</v>
          </cell>
          <cell r="P563" t="str">
            <v>EL ARAMOUNY Serge &amp; HAMICI Mélanie</v>
          </cell>
          <cell r="Q563">
            <v>44463</v>
          </cell>
          <cell r="R563">
            <v>44463</v>
          </cell>
          <cell r="S563">
            <v>46653</v>
          </cell>
          <cell r="T563" t="str">
            <v xml:space="preserve"> </v>
          </cell>
          <cell r="U563" t="str">
            <v>HABITATION Loi 89</v>
          </cell>
          <cell r="V563"/>
          <cell r="W563"/>
          <cell r="X563"/>
          <cell r="Y563">
            <v>14694.6</v>
          </cell>
          <cell r="Z563">
            <v>341.73488372093021</v>
          </cell>
          <cell r="AA563" t="str">
            <v>n/a</v>
          </cell>
          <cell r="AB563"/>
          <cell r="AC563" t="str">
            <v/>
          </cell>
          <cell r="AD563"/>
          <cell r="AE563" t="str">
            <v>Oui</v>
          </cell>
          <cell r="AF563" t="str">
            <v>Oui</v>
          </cell>
          <cell r="AG563" t="str">
            <v>Oui</v>
          </cell>
          <cell r="AH563">
            <v>44826</v>
          </cell>
          <cell r="AI563" t="str">
            <v>D</v>
          </cell>
          <cell r="AJ563">
            <v>240</v>
          </cell>
          <cell r="AK563" t="str">
            <v>D</v>
          </cell>
          <cell r="AL563">
            <v>49</v>
          </cell>
          <cell r="AM563" t="str">
            <v>D</v>
          </cell>
          <cell r="AN563" t="str">
            <v/>
          </cell>
          <cell r="AO563" t="str">
            <v>SAPHE</v>
          </cell>
          <cell r="AP563" t="str">
            <v>NF / SAPHE / Energie D = 240 ; CO2 D = 49</v>
          </cell>
        </row>
        <row r="564">
          <cell r="C564" t="str">
            <v>102423</v>
          </cell>
          <cell r="D564">
            <v>1024</v>
          </cell>
          <cell r="E564" t="str">
            <v>34 RUE DU LAOS</v>
          </cell>
          <cell r="F564" t="str">
            <v>75015</v>
          </cell>
          <cell r="G564" t="str">
            <v>PARIS</v>
          </cell>
          <cell r="H564" t="str">
            <v>Avant 1947</v>
          </cell>
          <cell r="I564">
            <v>23</v>
          </cell>
          <cell r="J564" t="str">
            <v>2 pièces</v>
          </cell>
          <cell r="K564" t="str">
            <v>COU</v>
          </cell>
          <cell r="L564" t="str">
            <v>4</v>
          </cell>
          <cell r="M564">
            <v>46.32</v>
          </cell>
          <cell r="N564" t="str">
            <v>Entre et 40m² et 80m²</v>
          </cell>
          <cell r="O564" t="str">
            <v>Occupé</v>
          </cell>
          <cell r="P564" t="str">
            <v>GONCALVES CUSTODIO MAURICIO Jonathan</v>
          </cell>
          <cell r="Q564">
            <v>44645</v>
          </cell>
          <cell r="R564">
            <v>44645</v>
          </cell>
          <cell r="S564">
            <v>46836</v>
          </cell>
          <cell r="T564" t="str">
            <v xml:space="preserve"> </v>
          </cell>
          <cell r="U564" t="str">
            <v>HABITATION Loi 89</v>
          </cell>
          <cell r="V564"/>
          <cell r="W564"/>
          <cell r="X564"/>
          <cell r="Y564">
            <v>15387.12</v>
          </cell>
          <cell r="Z564">
            <v>332.19170984455963</v>
          </cell>
          <cell r="AA564" t="str">
            <v>n/a</v>
          </cell>
          <cell r="AB564"/>
          <cell r="AC564" t="str">
            <v/>
          </cell>
          <cell r="AD564"/>
          <cell r="AE564" t="str">
            <v>Oui</v>
          </cell>
          <cell r="AF564" t="str">
            <v>Oui</v>
          </cell>
          <cell r="AG564" t="str">
            <v>Oui</v>
          </cell>
          <cell r="AH564">
            <v>44826</v>
          </cell>
          <cell r="AI564" t="str">
            <v>E</v>
          </cell>
          <cell r="AJ564">
            <v>261</v>
          </cell>
          <cell r="AK564" t="str">
            <v>E</v>
          </cell>
          <cell r="AL564">
            <v>55</v>
          </cell>
          <cell r="AM564" t="str">
            <v>E</v>
          </cell>
          <cell r="AN564" t="str">
            <v>01/01/2034</v>
          </cell>
          <cell r="AO564" t="str">
            <v>SAPHE</v>
          </cell>
          <cell r="AP564" t="str">
            <v>NF / SAPHE / Energie E = 261 ; CO2 E = 55</v>
          </cell>
        </row>
        <row r="565">
          <cell r="C565" t="str">
            <v>102424</v>
          </cell>
          <cell r="D565">
            <v>1024</v>
          </cell>
          <cell r="E565" t="str">
            <v>34 RUE DU LAOS</v>
          </cell>
          <cell r="F565" t="str">
            <v>75015</v>
          </cell>
          <cell r="G565" t="str">
            <v>PARIS</v>
          </cell>
          <cell r="H565" t="str">
            <v>Avant 1947</v>
          </cell>
          <cell r="I565">
            <v>24</v>
          </cell>
          <cell r="J565" t="str">
            <v>2 pièces</v>
          </cell>
          <cell r="K565" t="str">
            <v>COU</v>
          </cell>
          <cell r="L565" t="str">
            <v>5</v>
          </cell>
          <cell r="M565">
            <v>43</v>
          </cell>
          <cell r="N565" t="str">
            <v>Entre et 40m² et 80m²</v>
          </cell>
          <cell r="O565" t="str">
            <v>Occupé</v>
          </cell>
          <cell r="P565" t="str">
            <v>ALDEBERT Isaure</v>
          </cell>
          <cell r="Q565">
            <v>44363</v>
          </cell>
          <cell r="R565">
            <v>44363</v>
          </cell>
          <cell r="S565">
            <v>46553</v>
          </cell>
          <cell r="T565" t="str">
            <v xml:space="preserve"> </v>
          </cell>
          <cell r="U565" t="str">
            <v>HABITATION Loi 89</v>
          </cell>
          <cell r="V565"/>
          <cell r="W565"/>
          <cell r="X565"/>
          <cell r="Y565">
            <v>14806.2</v>
          </cell>
          <cell r="Z565">
            <v>344.33023255813953</v>
          </cell>
          <cell r="AA565" t="str">
            <v>n/a</v>
          </cell>
          <cell r="AB565"/>
          <cell r="AC565" t="str">
            <v/>
          </cell>
          <cell r="AD565"/>
          <cell r="AE565" t="str">
            <v>Oui</v>
          </cell>
          <cell r="AF565" t="str">
            <v>Oui</v>
          </cell>
          <cell r="AG565" t="str">
            <v>Oui</v>
          </cell>
          <cell r="AH565">
            <v>44958</v>
          </cell>
          <cell r="AI565" t="str">
            <v>E</v>
          </cell>
          <cell r="AJ565">
            <v>246</v>
          </cell>
          <cell r="AK565" t="str">
            <v>E</v>
          </cell>
          <cell r="AL565">
            <v>50</v>
          </cell>
          <cell r="AM565" t="str">
            <v>E</v>
          </cell>
          <cell r="AN565" t="str">
            <v>01/01/2034</v>
          </cell>
          <cell r="AO565" t="str">
            <v>SAPHE</v>
          </cell>
          <cell r="AP565" t="str">
            <v>NF / SAPHE / Energie E = 246 ; CO2 E = 50</v>
          </cell>
        </row>
        <row r="566">
          <cell r="C566" t="str">
            <v>102425</v>
          </cell>
          <cell r="D566">
            <v>1024</v>
          </cell>
          <cell r="E566" t="str">
            <v>34 RUE DU LAOS</v>
          </cell>
          <cell r="F566" t="str">
            <v>75015</v>
          </cell>
          <cell r="G566" t="str">
            <v>PARIS</v>
          </cell>
          <cell r="H566" t="str">
            <v>Avant 1947</v>
          </cell>
          <cell r="I566">
            <v>25</v>
          </cell>
          <cell r="J566" t="str">
            <v>2 pièces</v>
          </cell>
          <cell r="K566" t="str">
            <v>COU</v>
          </cell>
          <cell r="L566" t="str">
            <v>6</v>
          </cell>
          <cell r="M566">
            <v>43</v>
          </cell>
          <cell r="N566" t="str">
            <v>Entre et 40m² et 80m²</v>
          </cell>
          <cell r="O566" t="str">
            <v>Occupé</v>
          </cell>
          <cell r="P566" t="str">
            <v>MORIN Arnaud</v>
          </cell>
          <cell r="Q566">
            <v>44340</v>
          </cell>
          <cell r="R566">
            <v>44340</v>
          </cell>
          <cell r="S566">
            <v>46530</v>
          </cell>
          <cell r="T566" t="str">
            <v xml:space="preserve"> </v>
          </cell>
          <cell r="U566" t="str">
            <v>HABITATION Loi 89</v>
          </cell>
          <cell r="V566"/>
          <cell r="W566"/>
          <cell r="X566"/>
          <cell r="Y566">
            <v>16066.8</v>
          </cell>
          <cell r="Z566">
            <v>373.64651162790693</v>
          </cell>
          <cell r="AA566" t="str">
            <v>n/a</v>
          </cell>
          <cell r="AB566"/>
          <cell r="AC566" t="str">
            <v/>
          </cell>
          <cell r="AD566"/>
          <cell r="AE566" t="str">
            <v>Oui</v>
          </cell>
          <cell r="AF566" t="str">
            <v>Oui</v>
          </cell>
          <cell r="AG566" t="str">
            <v>Oui</v>
          </cell>
          <cell r="AH566">
            <v>44827</v>
          </cell>
          <cell r="AI566" t="str">
            <v>E</v>
          </cell>
          <cell r="AJ566">
            <v>296</v>
          </cell>
          <cell r="AK566" t="str">
            <v>E</v>
          </cell>
          <cell r="AL566">
            <v>61</v>
          </cell>
          <cell r="AM566" t="str">
            <v>E</v>
          </cell>
          <cell r="AN566" t="str">
            <v>01/01/2034</v>
          </cell>
          <cell r="AO566" t="str">
            <v>SAPHE</v>
          </cell>
          <cell r="AP566" t="str">
            <v>NF / SAPHE / Energie E = 296 ; CO2 E = 61</v>
          </cell>
        </row>
        <row r="567">
          <cell r="C567" t="str">
            <v>102426</v>
          </cell>
          <cell r="D567">
            <v>1024</v>
          </cell>
          <cell r="E567" t="str">
            <v>34 RUE DU LAOS</v>
          </cell>
          <cell r="F567" t="str">
            <v>75015</v>
          </cell>
          <cell r="G567" t="str">
            <v>PARIS</v>
          </cell>
          <cell r="H567" t="str">
            <v>Avant 1947</v>
          </cell>
          <cell r="I567">
            <v>26</v>
          </cell>
          <cell r="J567" t="str">
            <v>2 pièces</v>
          </cell>
          <cell r="K567" t="str">
            <v>COU</v>
          </cell>
          <cell r="L567" t="str">
            <v>7</v>
          </cell>
          <cell r="M567">
            <v>61</v>
          </cell>
          <cell r="N567" t="str">
            <v>Entre et 40m² et 80m²</v>
          </cell>
          <cell r="O567" t="str">
            <v>Occupé</v>
          </cell>
          <cell r="P567" t="str">
            <v>BUCHEL Vincent &amp; CHILITO BOLANOS Andrès</v>
          </cell>
          <cell r="Q567">
            <v>44638</v>
          </cell>
          <cell r="R567">
            <v>44638</v>
          </cell>
          <cell r="S567">
            <v>46829</v>
          </cell>
          <cell r="T567" t="str">
            <v xml:space="preserve"> </v>
          </cell>
          <cell r="U567" t="str">
            <v>HABITATION Loi 89</v>
          </cell>
          <cell r="V567"/>
          <cell r="W567"/>
          <cell r="X567"/>
          <cell r="Y567">
            <v>19600.919999999998</v>
          </cell>
          <cell r="Z567">
            <v>321.32655737704914</v>
          </cell>
          <cell r="AA567" t="str">
            <v>n/a</v>
          </cell>
          <cell r="AB567"/>
          <cell r="AC567" t="str">
            <v/>
          </cell>
          <cell r="AD567"/>
          <cell r="AE567" t="str">
            <v>Oui</v>
          </cell>
          <cell r="AF567" t="str">
            <v>Non</v>
          </cell>
          <cell r="AG567" t="str">
            <v>Oui</v>
          </cell>
          <cell r="AH567">
            <v>44609</v>
          </cell>
          <cell r="AI567" t="str">
            <v>E</v>
          </cell>
          <cell r="AJ567">
            <v>303</v>
          </cell>
          <cell r="AK567" t="str">
            <v>E</v>
          </cell>
          <cell r="AL567">
            <v>62</v>
          </cell>
          <cell r="AM567" t="str">
            <v>E</v>
          </cell>
          <cell r="AN567" t="str">
            <v>01/01/2034</v>
          </cell>
          <cell r="AO567" t="str">
            <v>DEFIM</v>
          </cell>
          <cell r="AP567" t="str">
            <v>NF / DEFIM / Energie E = 303 ; CO2 E = 62</v>
          </cell>
        </row>
        <row r="568">
          <cell r="C568" t="str">
            <v>10254</v>
          </cell>
          <cell r="D568">
            <v>1025</v>
          </cell>
          <cell r="E568" t="str">
            <v>SQUARE NICOLAY 75/77B/81/83 RUE NOLLET</v>
          </cell>
          <cell r="F568" t="str">
            <v>75017</v>
          </cell>
          <cell r="G568" t="str">
            <v>PARIS</v>
          </cell>
          <cell r="H568" t="str">
            <v>Avant 1947</v>
          </cell>
          <cell r="I568">
            <v>4</v>
          </cell>
          <cell r="J568" t="str">
            <v>2 pièces</v>
          </cell>
          <cell r="K568" t="str">
            <v>03</v>
          </cell>
          <cell r="L568" t="str">
            <v>RC</v>
          </cell>
          <cell r="M568">
            <v>29</v>
          </cell>
          <cell r="N568" t="str">
            <v>Inférieur à 40m²</v>
          </cell>
          <cell r="O568" t="str">
            <v>Occupé</v>
          </cell>
          <cell r="P568" t="str">
            <v>HAMZAOUI Sarah</v>
          </cell>
          <cell r="Q568">
            <v>45099</v>
          </cell>
          <cell r="R568">
            <v>45099</v>
          </cell>
          <cell r="S568">
            <v>47290</v>
          </cell>
          <cell r="T568" t="str">
            <v xml:space="preserve"> </v>
          </cell>
          <cell r="U568" t="str">
            <v>HABITATION Loi 89</v>
          </cell>
          <cell r="V568"/>
          <cell r="W568"/>
          <cell r="X568"/>
          <cell r="Y568">
            <v>8664</v>
          </cell>
          <cell r="Z568">
            <v>298.75862068965517</v>
          </cell>
          <cell r="AA568" t="str">
            <v>n/a</v>
          </cell>
          <cell r="AB568"/>
          <cell r="AC568" t="str">
            <v/>
          </cell>
          <cell r="AD568"/>
          <cell r="AE568" t="str">
            <v>Oui</v>
          </cell>
          <cell r="AF568" t="str">
            <v>Oui</v>
          </cell>
          <cell r="AG568" t="str">
            <v>Oui</v>
          </cell>
          <cell r="AH568">
            <v>45085</v>
          </cell>
          <cell r="AI568" t="str">
            <v>E</v>
          </cell>
          <cell r="AJ568">
            <v>313</v>
          </cell>
          <cell r="AK568" t="str">
            <v>B</v>
          </cell>
          <cell r="AL568">
            <v>10</v>
          </cell>
          <cell r="AM568" t="str">
            <v>E</v>
          </cell>
          <cell r="AN568" t="str">
            <v>01/01/2034</v>
          </cell>
          <cell r="AO568" t="str">
            <v>GENOVEXPERT</v>
          </cell>
          <cell r="AP568" t="str">
            <v>NF / GENOVEXPERT / Energie E = 313 ; CO2 B = 10</v>
          </cell>
        </row>
        <row r="569">
          <cell r="C569" t="str">
            <v>10255</v>
          </cell>
          <cell r="D569">
            <v>1025</v>
          </cell>
          <cell r="E569" t="str">
            <v>SQUARE NICOLAY 75/77B/81/83 RUE NOLLET</v>
          </cell>
          <cell r="F569" t="str">
            <v>75017</v>
          </cell>
          <cell r="G569" t="str">
            <v>PARIS</v>
          </cell>
          <cell r="H569" t="str">
            <v>Avant 1947</v>
          </cell>
          <cell r="I569">
            <v>5</v>
          </cell>
          <cell r="J569" t="str">
            <v>5 pièces</v>
          </cell>
          <cell r="K569" t="str">
            <v>03</v>
          </cell>
          <cell r="L569" t="str">
            <v>1</v>
          </cell>
          <cell r="M569">
            <v>110</v>
          </cell>
          <cell r="N569" t="str">
            <v>Supérieur à plus de 80m²</v>
          </cell>
          <cell r="O569" t="str">
            <v>Occupé</v>
          </cell>
          <cell r="P569" t="str">
            <v>GOUY JEREMIE</v>
          </cell>
          <cell r="Q569">
            <v>41958</v>
          </cell>
          <cell r="R569">
            <v>44150</v>
          </cell>
          <cell r="S569">
            <v>46340</v>
          </cell>
          <cell r="T569" t="str">
            <v xml:space="preserve"> </v>
          </cell>
          <cell r="U569" t="str">
            <v>HABITATION Loi 89</v>
          </cell>
          <cell r="V569"/>
          <cell r="W569"/>
          <cell r="X569"/>
          <cell r="Y569">
            <v>37071.600000000013</v>
          </cell>
          <cell r="Z569">
            <v>337.01454545454556</v>
          </cell>
          <cell r="AA569" t="str">
            <v>n/a</v>
          </cell>
          <cell r="AB569"/>
          <cell r="AC569" t="str">
            <v/>
          </cell>
          <cell r="AD569"/>
          <cell r="AE569" t="str">
            <v>Oui</v>
          </cell>
          <cell r="AF569" t="str">
            <v>Oui</v>
          </cell>
          <cell r="AG569" t="str">
            <v>Oui</v>
          </cell>
          <cell r="AH569">
            <v>44873</v>
          </cell>
          <cell r="AI569" t="str">
            <v>C</v>
          </cell>
          <cell r="AJ569">
            <v>140</v>
          </cell>
          <cell r="AK569" t="str">
            <v>C</v>
          </cell>
          <cell r="AL569">
            <v>27</v>
          </cell>
          <cell r="AM569" t="str">
            <v>C</v>
          </cell>
          <cell r="AN569" t="str">
            <v/>
          </cell>
          <cell r="AO569" t="str">
            <v>GENOVEXPERT</v>
          </cell>
          <cell r="AP569" t="str">
            <v>NF / GENOVEXPERT / Energie C = 140 ; CO2 C = 27</v>
          </cell>
        </row>
        <row r="570">
          <cell r="C570" t="str">
            <v>10256</v>
          </cell>
          <cell r="D570">
            <v>1025</v>
          </cell>
          <cell r="E570" t="str">
            <v>SQUARE NICOLAY 75/77B/81/83 RUE NOLLET</v>
          </cell>
          <cell r="F570" t="str">
            <v>75017</v>
          </cell>
          <cell r="G570" t="str">
            <v>PARIS</v>
          </cell>
          <cell r="H570" t="str">
            <v>Avant 1947</v>
          </cell>
          <cell r="I570">
            <v>6</v>
          </cell>
          <cell r="J570" t="str">
            <v>5 pièces</v>
          </cell>
          <cell r="K570" t="str">
            <v>03</v>
          </cell>
          <cell r="L570" t="str">
            <v>1</v>
          </cell>
          <cell r="M570">
            <v>97</v>
          </cell>
          <cell r="N570" t="str">
            <v>Supérieur à plus de 80m²</v>
          </cell>
          <cell r="O570" t="str">
            <v>Occupé</v>
          </cell>
          <cell r="P570" t="str">
            <v>GARAYCOCHEA TORRE DOMINGUEZ SANCHEZ</v>
          </cell>
          <cell r="Q570">
            <v>43573</v>
          </cell>
          <cell r="R570">
            <v>43573</v>
          </cell>
          <cell r="S570">
            <v>45764</v>
          </cell>
          <cell r="T570" t="str">
            <v xml:space="preserve"> </v>
          </cell>
          <cell r="U570" t="str">
            <v>HABITATION Loi 89</v>
          </cell>
          <cell r="V570"/>
          <cell r="W570"/>
          <cell r="X570"/>
          <cell r="Y570">
            <v>38446.32</v>
          </cell>
          <cell r="Z570">
            <v>396.35381443298968</v>
          </cell>
          <cell r="AA570" t="str">
            <v>n/a</v>
          </cell>
          <cell r="AB570"/>
          <cell r="AC570" t="str">
            <v/>
          </cell>
          <cell r="AD570"/>
          <cell r="AE570" t="str">
            <v>Oui</v>
          </cell>
          <cell r="AF570" t="str">
            <v>Oui</v>
          </cell>
          <cell r="AG570" t="str">
            <v>Oui</v>
          </cell>
          <cell r="AH570">
            <v>44820</v>
          </cell>
          <cell r="AI570" t="str">
            <v>C</v>
          </cell>
          <cell r="AJ570">
            <v>129</v>
          </cell>
          <cell r="AK570" t="str">
            <v>C</v>
          </cell>
          <cell r="AL570">
            <v>24</v>
          </cell>
          <cell r="AM570" t="str">
            <v>C</v>
          </cell>
          <cell r="AN570" t="str">
            <v/>
          </cell>
          <cell r="AO570" t="str">
            <v>GENOVEXPERT</v>
          </cell>
          <cell r="AP570" t="str">
            <v>NF / GENOVEXPERT / Energie C = 129 ; CO2 C = 24</v>
          </cell>
        </row>
        <row r="571">
          <cell r="C571" t="str">
            <v>10257</v>
          </cell>
          <cell r="D571">
            <v>1025</v>
          </cell>
          <cell r="E571" t="str">
            <v>SQUARE NICOLAY 75/77B/81/83 RUE NOLLET</v>
          </cell>
          <cell r="F571" t="str">
            <v>75017</v>
          </cell>
          <cell r="G571" t="str">
            <v>PARIS</v>
          </cell>
          <cell r="H571" t="str">
            <v>Avant 1947</v>
          </cell>
          <cell r="I571">
            <v>7</v>
          </cell>
          <cell r="J571" t="str">
            <v>5 pièces</v>
          </cell>
          <cell r="K571" t="str">
            <v>03</v>
          </cell>
          <cell r="L571" t="str">
            <v>2</v>
          </cell>
          <cell r="M571">
            <v>111</v>
          </cell>
          <cell r="N571" t="str">
            <v>Supérieur à plus de 80m²</v>
          </cell>
          <cell r="O571" t="str">
            <v>Occupé</v>
          </cell>
          <cell r="P571" t="str">
            <v>TRICOIRE Pierre</v>
          </cell>
          <cell r="Q571">
            <v>44911</v>
          </cell>
          <cell r="R571">
            <v>44911</v>
          </cell>
          <cell r="S571">
            <v>47102</v>
          </cell>
          <cell r="T571" t="str">
            <v xml:space="preserve"> </v>
          </cell>
          <cell r="U571" t="str">
            <v>HABITATION Loi 89</v>
          </cell>
          <cell r="V571"/>
          <cell r="W571"/>
          <cell r="X571"/>
          <cell r="Y571">
            <v>34463.160000000003</v>
          </cell>
          <cell r="Z571">
            <v>310.47891891891896</v>
          </cell>
          <cell r="AA571" t="str">
            <v>n/a</v>
          </cell>
          <cell r="AB571"/>
          <cell r="AC571" t="str">
            <v/>
          </cell>
          <cell r="AD571"/>
          <cell r="AE571" t="str">
            <v>Oui</v>
          </cell>
          <cell r="AF571" t="str">
            <v>Oui</v>
          </cell>
          <cell r="AG571" t="str">
            <v>Oui</v>
          </cell>
          <cell r="AH571">
            <v>44838</v>
          </cell>
          <cell r="AI571" t="str">
            <v>C</v>
          </cell>
          <cell r="AJ571">
            <v>145</v>
          </cell>
          <cell r="AK571" t="str">
            <v>C</v>
          </cell>
          <cell r="AL571">
            <v>28</v>
          </cell>
          <cell r="AM571" t="str">
            <v>C</v>
          </cell>
          <cell r="AN571" t="str">
            <v/>
          </cell>
          <cell r="AO571" t="str">
            <v>GENOVEXPERT</v>
          </cell>
          <cell r="AP571" t="str">
            <v>NF / GENOVEXPERT / Energie C = 145 ; CO2 C = 28</v>
          </cell>
        </row>
        <row r="572">
          <cell r="C572" t="str">
            <v>10258</v>
          </cell>
          <cell r="D572">
            <v>1025</v>
          </cell>
          <cell r="E572" t="str">
            <v>SQUARE NICOLAY 75/77B/81/83 RUE NOLLET</v>
          </cell>
          <cell r="F572" t="str">
            <v>75017</v>
          </cell>
          <cell r="G572" t="str">
            <v>PARIS</v>
          </cell>
          <cell r="H572" t="str">
            <v>Avant 1947</v>
          </cell>
          <cell r="I572">
            <v>8</v>
          </cell>
          <cell r="J572" t="str">
            <v>5 pièces</v>
          </cell>
          <cell r="K572" t="str">
            <v>03</v>
          </cell>
          <cell r="L572" t="str">
            <v>2</v>
          </cell>
          <cell r="M572">
            <v>99</v>
          </cell>
          <cell r="N572" t="str">
            <v>Supérieur à plus de 80m²</v>
          </cell>
          <cell r="O572" t="str">
            <v>Occupé</v>
          </cell>
          <cell r="P572" t="str">
            <v>BLANCHARD DE LA BROSSE Geraud &amp; ZAVATTONI Inès</v>
          </cell>
          <cell r="Q572">
            <v>44701</v>
          </cell>
          <cell r="R572">
            <v>44701</v>
          </cell>
          <cell r="S572">
            <v>46892</v>
          </cell>
          <cell r="T572" t="str">
            <v xml:space="preserve"> </v>
          </cell>
          <cell r="U572" t="str">
            <v>HABITATION Loi 89</v>
          </cell>
          <cell r="V572"/>
          <cell r="W572"/>
          <cell r="X572"/>
          <cell r="Y572">
            <v>30863.4</v>
          </cell>
          <cell r="Z572">
            <v>311.75151515151515</v>
          </cell>
          <cell r="AA572" t="str">
            <v>n/a</v>
          </cell>
          <cell r="AB572"/>
          <cell r="AC572" t="str">
            <v/>
          </cell>
          <cell r="AD572"/>
          <cell r="AE572" t="str">
            <v>Oui</v>
          </cell>
          <cell r="AF572" t="str">
            <v>Oui</v>
          </cell>
          <cell r="AG572" t="str">
            <v>Oui</v>
          </cell>
          <cell r="AH572">
            <v>45182</v>
          </cell>
          <cell r="AI572" t="str">
            <v>C</v>
          </cell>
          <cell r="AJ572">
            <v>135</v>
          </cell>
          <cell r="AK572" t="str">
            <v>C</v>
          </cell>
          <cell r="AL572">
            <v>24</v>
          </cell>
          <cell r="AM572" t="str">
            <v>C</v>
          </cell>
          <cell r="AN572" t="str">
            <v/>
          </cell>
          <cell r="AO572" t="str">
            <v>DEFIM</v>
          </cell>
          <cell r="AP572" t="str">
            <v>NF / DEFIM / Energie C = 135 ; CO2 C = 24</v>
          </cell>
        </row>
        <row r="573">
          <cell r="C573" t="str">
            <v>10259</v>
          </cell>
          <cell r="D573">
            <v>1025</v>
          </cell>
          <cell r="E573" t="str">
            <v>SQUARE NICOLAY 75/77B/81/83 RUE NOLLET</v>
          </cell>
          <cell r="F573" t="str">
            <v>75017</v>
          </cell>
          <cell r="G573" t="str">
            <v>PARIS</v>
          </cell>
          <cell r="H573" t="str">
            <v>Avant 1947</v>
          </cell>
          <cell r="I573">
            <v>9</v>
          </cell>
          <cell r="J573" t="str">
            <v>6 pièces</v>
          </cell>
          <cell r="K573" t="str">
            <v>03</v>
          </cell>
          <cell r="L573" t="str">
            <v>3</v>
          </cell>
          <cell r="M573">
            <v>124</v>
          </cell>
          <cell r="N573" t="str">
            <v>Supérieur à plus de 80m²</v>
          </cell>
          <cell r="O573" t="str">
            <v>Occupé</v>
          </cell>
          <cell r="P573" t="str">
            <v>BERTRAND Arnaud PICARD Magali</v>
          </cell>
          <cell r="Q573">
            <v>38912</v>
          </cell>
          <cell r="R573">
            <v>45487</v>
          </cell>
          <cell r="S573">
            <v>47677</v>
          </cell>
          <cell r="T573" t="str">
            <v xml:space="preserve"> </v>
          </cell>
          <cell r="U573" t="str">
            <v>HABITATION Loi 89</v>
          </cell>
          <cell r="V573"/>
          <cell r="W573"/>
          <cell r="X573"/>
          <cell r="Y573">
            <v>40943.879999999997</v>
          </cell>
          <cell r="Z573">
            <v>330.19258064516129</v>
          </cell>
          <cell r="AA573" t="str">
            <v>n/a</v>
          </cell>
          <cell r="AB573"/>
          <cell r="AC573" t="str">
            <v/>
          </cell>
          <cell r="AD573"/>
          <cell r="AE573" t="str">
            <v>Oui</v>
          </cell>
          <cell r="AF573" t="str">
            <v>Oui</v>
          </cell>
          <cell r="AG573" t="str">
            <v>Oui</v>
          </cell>
          <cell r="AH573">
            <v>44789</v>
          </cell>
          <cell r="AI573" t="str">
            <v>D</v>
          </cell>
          <cell r="AJ573">
            <v>158</v>
          </cell>
          <cell r="AK573" t="str">
            <v>D</v>
          </cell>
          <cell r="AL573">
            <v>31</v>
          </cell>
          <cell r="AM573" t="str">
            <v>D</v>
          </cell>
          <cell r="AN573" t="str">
            <v/>
          </cell>
          <cell r="AO573" t="str">
            <v>GENOVEXPERT</v>
          </cell>
          <cell r="AP573" t="str">
            <v>NF / GENOVEXPERT / Energie D = 158 ; CO2 D = 31</v>
          </cell>
        </row>
        <row r="574">
          <cell r="C574" t="str">
            <v>102510</v>
          </cell>
          <cell r="D574">
            <v>1025</v>
          </cell>
          <cell r="E574" t="str">
            <v>SQUARE NICOLAY 75/77B/81/83 RUE NOLLET</v>
          </cell>
          <cell r="F574" t="str">
            <v>75017</v>
          </cell>
          <cell r="G574" t="str">
            <v>PARIS</v>
          </cell>
          <cell r="H574" t="str">
            <v>Avant 1947</v>
          </cell>
          <cell r="I574">
            <v>10</v>
          </cell>
          <cell r="J574" t="str">
            <v>4 pièces</v>
          </cell>
          <cell r="K574" t="str">
            <v>03</v>
          </cell>
          <cell r="L574" t="str">
            <v>3</v>
          </cell>
          <cell r="M574">
            <v>84</v>
          </cell>
          <cell r="N574" t="str">
            <v>Supérieur à plus de 80m²</v>
          </cell>
          <cell r="O574" t="str">
            <v>Occupé</v>
          </cell>
          <cell r="P574" t="str">
            <v>DUCLOS Guillaume &amp; Pauline</v>
          </cell>
          <cell r="Q574">
            <v>44390</v>
          </cell>
          <cell r="R574">
            <v>44390</v>
          </cell>
          <cell r="S574">
            <v>46580</v>
          </cell>
          <cell r="T574" t="str">
            <v xml:space="preserve"> </v>
          </cell>
          <cell r="U574" t="str">
            <v>HABITATION Loi 89</v>
          </cell>
          <cell r="V574"/>
          <cell r="W574"/>
          <cell r="X574"/>
          <cell r="Y574">
            <v>25517.279999999999</v>
          </cell>
          <cell r="Z574">
            <v>303.77714285714285</v>
          </cell>
          <cell r="AA574" t="str">
            <v>n/a</v>
          </cell>
          <cell r="AB574"/>
          <cell r="AC574" t="str">
            <v/>
          </cell>
          <cell r="AD574"/>
          <cell r="AE574" t="str">
            <v>Oui</v>
          </cell>
          <cell r="AF574" t="str">
            <v>Oui</v>
          </cell>
          <cell r="AG574" t="str">
            <v>Oui</v>
          </cell>
          <cell r="AH574">
            <v>44853</v>
          </cell>
          <cell r="AI574" t="str">
            <v>C</v>
          </cell>
          <cell r="AJ574">
            <v>152</v>
          </cell>
          <cell r="AK574" t="str">
            <v>C</v>
          </cell>
          <cell r="AL574">
            <v>29</v>
          </cell>
          <cell r="AM574" t="str">
            <v>C</v>
          </cell>
          <cell r="AN574" t="str">
            <v/>
          </cell>
          <cell r="AO574" t="str">
            <v>GENOVEXPERT</v>
          </cell>
          <cell r="AP574" t="str">
            <v>NF / GENOVEXPERT / Energie C = 152 ; CO2 C = 29</v>
          </cell>
        </row>
        <row r="575">
          <cell r="C575" t="str">
            <v>102511</v>
          </cell>
          <cell r="D575">
            <v>1025</v>
          </cell>
          <cell r="E575" t="str">
            <v>SQUARE NICOLAY 75/77B/81/83 RUE NOLLET</v>
          </cell>
          <cell r="F575" t="str">
            <v>75017</v>
          </cell>
          <cell r="G575" t="str">
            <v>PARIS</v>
          </cell>
          <cell r="H575" t="str">
            <v>Avant 1947</v>
          </cell>
          <cell r="I575">
            <v>11</v>
          </cell>
          <cell r="J575" t="str">
            <v>5 pièces</v>
          </cell>
          <cell r="K575" t="str">
            <v>03</v>
          </cell>
          <cell r="L575" t="str">
            <v>4</v>
          </cell>
          <cell r="M575">
            <v>111</v>
          </cell>
          <cell r="N575" t="str">
            <v>Supérieur à plus de 80m²</v>
          </cell>
          <cell r="O575" t="str">
            <v>Occupé</v>
          </cell>
          <cell r="P575" t="str">
            <v>CHARNEAU Dominique GAUTIER Sylvie</v>
          </cell>
          <cell r="Q575">
            <v>39192</v>
          </cell>
          <cell r="R575">
            <v>43575</v>
          </cell>
          <cell r="S575">
            <v>45766</v>
          </cell>
          <cell r="T575" t="str">
            <v xml:space="preserve"> </v>
          </cell>
          <cell r="U575" t="str">
            <v>HABITATION Loi 89</v>
          </cell>
          <cell r="V575"/>
          <cell r="W575"/>
          <cell r="X575"/>
          <cell r="Y575">
            <v>35258.04</v>
          </cell>
          <cell r="Z575">
            <v>317.64</v>
          </cell>
          <cell r="AA575" t="str">
            <v>n/a</v>
          </cell>
          <cell r="AB575"/>
          <cell r="AC575" t="str">
            <v/>
          </cell>
          <cell r="AD575"/>
          <cell r="AE575" t="str">
            <v>Oui</v>
          </cell>
          <cell r="AF575" t="str">
            <v>Oui</v>
          </cell>
          <cell r="AG575" t="str">
            <v>Oui</v>
          </cell>
          <cell r="AH575">
            <v>44865</v>
          </cell>
          <cell r="AI575" t="str">
            <v>C</v>
          </cell>
          <cell r="AJ575">
            <v>139</v>
          </cell>
          <cell r="AK575" t="str">
            <v>C</v>
          </cell>
          <cell r="AL575">
            <v>26</v>
          </cell>
          <cell r="AM575" t="str">
            <v>C</v>
          </cell>
          <cell r="AN575" t="str">
            <v/>
          </cell>
          <cell r="AO575" t="str">
            <v>GENOVEXPERT</v>
          </cell>
          <cell r="AP575" t="str">
            <v>NF / GENOVEXPERT / Energie C = 139 ; CO2 C = 26</v>
          </cell>
        </row>
        <row r="576">
          <cell r="C576" t="str">
            <v>102513</v>
          </cell>
          <cell r="D576">
            <v>1025</v>
          </cell>
          <cell r="E576" t="str">
            <v>SQUARE NICOLAY 75/77B/81/83 RUE NOLLET</v>
          </cell>
          <cell r="F576" t="str">
            <v>75017</v>
          </cell>
          <cell r="G576" t="str">
            <v>PARIS</v>
          </cell>
          <cell r="H576" t="str">
            <v>Avant 1947</v>
          </cell>
          <cell r="I576">
            <v>13</v>
          </cell>
          <cell r="J576" t="str">
            <v>5 pièces</v>
          </cell>
          <cell r="K576" t="str">
            <v>03</v>
          </cell>
          <cell r="L576" t="str">
            <v>4</v>
          </cell>
          <cell r="M576">
            <v>98</v>
          </cell>
          <cell r="N576" t="str">
            <v>Supérieur à plus de 80m²</v>
          </cell>
          <cell r="O576" t="str">
            <v>Occupé</v>
          </cell>
          <cell r="P576" t="str">
            <v>BAUDINOT/AMARGE HELENE ET LIONEL</v>
          </cell>
          <cell r="Q576">
            <v>42299</v>
          </cell>
          <cell r="R576">
            <v>44491</v>
          </cell>
          <cell r="S576">
            <v>46681</v>
          </cell>
          <cell r="T576" t="str">
            <v xml:space="preserve"> </v>
          </cell>
          <cell r="U576" t="str">
            <v>HABITATION Loi 89</v>
          </cell>
          <cell r="V576"/>
          <cell r="W576"/>
          <cell r="X576"/>
          <cell r="Y576">
            <v>30807.599999999999</v>
          </cell>
          <cell r="Z576">
            <v>314.36326530612246</v>
          </cell>
          <cell r="AA576" t="str">
            <v>n/a</v>
          </cell>
          <cell r="AB576"/>
          <cell r="AC576" t="str">
            <v/>
          </cell>
          <cell r="AD576"/>
          <cell r="AE576" t="str">
            <v>Oui</v>
          </cell>
          <cell r="AF576" t="str">
            <v>Oui</v>
          </cell>
          <cell r="AG576" t="str">
            <v>Oui</v>
          </cell>
          <cell r="AH576">
            <v>44865</v>
          </cell>
          <cell r="AI576" t="str">
            <v>C</v>
          </cell>
          <cell r="AJ576">
            <v>141</v>
          </cell>
          <cell r="AK576" t="str">
            <v>C</v>
          </cell>
          <cell r="AL576">
            <v>27</v>
          </cell>
          <cell r="AM576" t="str">
            <v>C</v>
          </cell>
          <cell r="AN576" t="str">
            <v/>
          </cell>
          <cell r="AO576" t="str">
            <v>GENOVEXPERT</v>
          </cell>
          <cell r="AP576" t="str">
            <v>NF / GENOVEXPERT / Energie C = 141 ; CO2 C = 27</v>
          </cell>
        </row>
        <row r="577">
          <cell r="C577" t="str">
            <v>102514</v>
          </cell>
          <cell r="D577">
            <v>1025</v>
          </cell>
          <cell r="E577" t="str">
            <v>SQUARE NICOLAY 75/77B/81/83 RUE NOLLET</v>
          </cell>
          <cell r="F577" t="str">
            <v>75017</v>
          </cell>
          <cell r="G577" t="str">
            <v>PARIS</v>
          </cell>
          <cell r="H577" t="str">
            <v>Avant 1947</v>
          </cell>
          <cell r="I577">
            <v>14</v>
          </cell>
          <cell r="J577" t="str">
            <v>2 pièces</v>
          </cell>
          <cell r="K577" t="str">
            <v>03</v>
          </cell>
          <cell r="L577" t="str">
            <v>5</v>
          </cell>
          <cell r="M577">
            <v>42</v>
          </cell>
          <cell r="N577" t="str">
            <v>Entre et 40m² et 80m²</v>
          </cell>
          <cell r="O577" t="str">
            <v>Occupé</v>
          </cell>
          <cell r="P577" t="str">
            <v>BIOCHE Véronique MARCHOU Didier</v>
          </cell>
          <cell r="Q577">
            <v>30286</v>
          </cell>
          <cell r="R577">
            <v>43040</v>
          </cell>
          <cell r="S577">
            <v>44135</v>
          </cell>
          <cell r="T577" t="str">
            <v xml:space="preserve"> </v>
          </cell>
          <cell r="U577" t="str">
            <v>BAIL LOI DE 1948</v>
          </cell>
          <cell r="V577"/>
          <cell r="W577"/>
          <cell r="X577"/>
          <cell r="Y577">
            <v>2986.68</v>
          </cell>
          <cell r="Z577">
            <v>71.111428571428561</v>
          </cell>
          <cell r="AA577" t="str">
            <v>n/a</v>
          </cell>
          <cell r="AB577"/>
          <cell r="AC577" t="str">
            <v/>
          </cell>
          <cell r="AD577"/>
          <cell r="AE577" t="str">
            <v>Non</v>
          </cell>
          <cell r="AF577"/>
          <cell r="AG577"/>
          <cell r="AH577"/>
          <cell r="AI577"/>
          <cell r="AJ577"/>
          <cell r="AK577"/>
          <cell r="AL577"/>
          <cell r="AM577"/>
          <cell r="AN577" t="str">
            <v/>
          </cell>
          <cell r="AO577"/>
          <cell r="AP577" t="str">
            <v>PAS DE DPE</v>
          </cell>
        </row>
        <row r="578">
          <cell r="C578" t="str">
            <v>102515</v>
          </cell>
          <cell r="D578">
            <v>1025</v>
          </cell>
          <cell r="E578" t="str">
            <v>SQUARE NICOLAY 75/77B/81/83 RUE NOLLET</v>
          </cell>
          <cell r="F578" t="str">
            <v>75017</v>
          </cell>
          <cell r="G578" t="str">
            <v>PARIS</v>
          </cell>
          <cell r="H578" t="str">
            <v>Avant 1947</v>
          </cell>
          <cell r="I578">
            <v>15</v>
          </cell>
          <cell r="J578" t="str">
            <v>2 pièces</v>
          </cell>
          <cell r="K578" t="str">
            <v>03</v>
          </cell>
          <cell r="L578" t="str">
            <v>5</v>
          </cell>
          <cell r="M578">
            <v>38</v>
          </cell>
          <cell r="N578" t="str">
            <v>Inférieur à 40m²</v>
          </cell>
          <cell r="O578" t="str">
            <v>Occupé</v>
          </cell>
          <cell r="P578" t="str">
            <v>EL JANABI</v>
          </cell>
          <cell r="Q578">
            <v>16072</v>
          </cell>
          <cell r="R578">
            <v>43009</v>
          </cell>
          <cell r="S578">
            <v>43100</v>
          </cell>
          <cell r="T578" t="str">
            <v xml:space="preserve"> </v>
          </cell>
          <cell r="U578" t="str">
            <v>BAIL LOI DE 1948</v>
          </cell>
          <cell r="V578"/>
          <cell r="W578"/>
          <cell r="X578"/>
          <cell r="Y578">
            <v>3376.64</v>
          </cell>
          <cell r="Z578">
            <v>88.858947368421056</v>
          </cell>
          <cell r="AA578" t="str">
            <v>n/a</v>
          </cell>
          <cell r="AB578"/>
          <cell r="AC578" t="str">
            <v/>
          </cell>
          <cell r="AD578"/>
          <cell r="AE578" t="str">
            <v>Oui</v>
          </cell>
          <cell r="AF578" t="str">
            <v>Oui</v>
          </cell>
          <cell r="AG578" t="str">
            <v>Oui</v>
          </cell>
          <cell r="AH578">
            <v>44890</v>
          </cell>
          <cell r="AI578" t="str">
            <v>E</v>
          </cell>
          <cell r="AJ578">
            <v>297</v>
          </cell>
          <cell r="AK578" t="str">
            <v>B</v>
          </cell>
          <cell r="AL578">
            <v>9</v>
          </cell>
          <cell r="AM578" t="str">
            <v>E</v>
          </cell>
          <cell r="AN578" t="str">
            <v>01/01/2034</v>
          </cell>
          <cell r="AO578" t="str">
            <v>GENOVEXPERT</v>
          </cell>
          <cell r="AP578" t="str">
            <v>NF / GENOVEXPERT / Energie E = 297 ; CO2 B = 9</v>
          </cell>
        </row>
        <row r="579">
          <cell r="C579" t="str">
            <v>102518</v>
          </cell>
          <cell r="D579">
            <v>1025</v>
          </cell>
          <cell r="E579" t="str">
            <v>SQUARE NICOLAY 75/77B/81/83 RUE NOLLET</v>
          </cell>
          <cell r="F579" t="str">
            <v>75017</v>
          </cell>
          <cell r="G579" t="str">
            <v>PARIS</v>
          </cell>
          <cell r="H579" t="str">
            <v>Avant 1947</v>
          </cell>
          <cell r="I579">
            <v>18</v>
          </cell>
          <cell r="J579" t="str">
            <v>2 pièces</v>
          </cell>
          <cell r="K579" t="str">
            <v>03</v>
          </cell>
          <cell r="L579" t="str">
            <v>5</v>
          </cell>
          <cell r="M579">
            <v>39</v>
          </cell>
          <cell r="N579" t="str">
            <v>Inférieur à 40m²</v>
          </cell>
          <cell r="O579" t="str">
            <v>Disponible</v>
          </cell>
          <cell r="P579" t="str">
            <v/>
          </cell>
          <cell r="Q579" t="str">
            <v xml:space="preserve"> </v>
          </cell>
          <cell r="R579" t="str">
            <v xml:space="preserve"> </v>
          </cell>
          <cell r="S579" t="str">
            <v xml:space="preserve"> </v>
          </cell>
          <cell r="T579" t="str">
            <v xml:space="preserve"> </v>
          </cell>
          <cell r="U579" t="str">
            <v xml:space="preserve"> </v>
          </cell>
          <cell r="V579"/>
          <cell r="W579"/>
          <cell r="X579"/>
          <cell r="Y579">
            <v>14414.400000000001</v>
          </cell>
          <cell r="Z579">
            <v>369.6</v>
          </cell>
          <cell r="AA579" t="str">
            <v>n/a</v>
          </cell>
          <cell r="AB579"/>
          <cell r="AC579" t="str">
            <v/>
          </cell>
          <cell r="AD579"/>
          <cell r="AE579" t="str">
            <v>Oui</v>
          </cell>
          <cell r="AF579" t="str">
            <v>Oui</v>
          </cell>
          <cell r="AG579" t="str">
            <v>Oui</v>
          </cell>
          <cell r="AH579">
            <v>44882</v>
          </cell>
          <cell r="AI579" t="str">
            <v>E</v>
          </cell>
          <cell r="AJ579">
            <v>281</v>
          </cell>
          <cell r="AK579" t="str">
            <v>B</v>
          </cell>
          <cell r="AL579">
            <v>9</v>
          </cell>
          <cell r="AM579" t="str">
            <v>E</v>
          </cell>
          <cell r="AN579" t="str">
            <v>01/01/2034</v>
          </cell>
          <cell r="AO579" t="str">
            <v>GENOVEXPERT</v>
          </cell>
          <cell r="AP579" t="str">
            <v>NF / GENOVEXPERT / Energie E = 281 ; CO2 B = 9</v>
          </cell>
        </row>
        <row r="580">
          <cell r="C580" t="str">
            <v>102532</v>
          </cell>
          <cell r="D580">
            <v>1025</v>
          </cell>
          <cell r="E580" t="str">
            <v>SQUARE NICOLAY 75/77B/81/83 RUE NOLLET</v>
          </cell>
          <cell r="F580" t="str">
            <v>75017</v>
          </cell>
          <cell r="G580" t="str">
            <v>PARIS</v>
          </cell>
          <cell r="H580" t="str">
            <v>Avant 1947</v>
          </cell>
          <cell r="I580">
            <v>32</v>
          </cell>
          <cell r="J580" t="str">
            <v>2 pièces</v>
          </cell>
          <cell r="K580" t="str">
            <v>04</v>
          </cell>
          <cell r="L580" t="str">
            <v>RC</v>
          </cell>
          <cell r="M580">
            <v>38.39</v>
          </cell>
          <cell r="N580" t="str">
            <v>Inférieur à 40m²</v>
          </cell>
          <cell r="O580" t="str">
            <v>Occupé</v>
          </cell>
          <cell r="P580" t="str">
            <v>BONIOU Monique</v>
          </cell>
          <cell r="Q580">
            <v>45017</v>
          </cell>
          <cell r="R580">
            <v>45017</v>
          </cell>
          <cell r="S580">
            <v>47208</v>
          </cell>
          <cell r="T580" t="str">
            <v xml:space="preserve"> </v>
          </cell>
          <cell r="U580" t="str">
            <v>HABITATION Loi 89</v>
          </cell>
          <cell r="V580"/>
          <cell r="W580"/>
          <cell r="X580"/>
          <cell r="Y580">
            <v>6967.4400000000014</v>
          </cell>
          <cell r="Z580">
            <v>181.4910132847096</v>
          </cell>
          <cell r="AA580" t="str">
            <v>n/a</v>
          </cell>
          <cell r="AB580"/>
          <cell r="AC580" t="str">
            <v/>
          </cell>
          <cell r="AD580"/>
          <cell r="AE580" t="str">
            <v>Oui</v>
          </cell>
          <cell r="AF580" t="str">
            <v>Oui</v>
          </cell>
          <cell r="AG580" t="str">
            <v>Oui</v>
          </cell>
          <cell r="AH580">
            <v>44965</v>
          </cell>
          <cell r="AI580" t="str">
            <v>C</v>
          </cell>
          <cell r="AJ580">
            <v>169</v>
          </cell>
          <cell r="AK580" t="str">
            <v>A</v>
          </cell>
          <cell r="AL580">
            <v>5</v>
          </cell>
          <cell r="AM580" t="str">
            <v>C</v>
          </cell>
          <cell r="AN580" t="str">
            <v/>
          </cell>
          <cell r="AO580" t="str">
            <v>DEFIM</v>
          </cell>
          <cell r="AP580" t="str">
            <v>NF / DEFIM / Energie C = 169 ; CO2 A = 5</v>
          </cell>
        </row>
        <row r="581">
          <cell r="C581" t="str">
            <v>102535</v>
          </cell>
          <cell r="D581">
            <v>1025</v>
          </cell>
          <cell r="E581" t="str">
            <v>SQUARE NICOLAY 75/77B/81/83 RUE NOLLET</v>
          </cell>
          <cell r="F581" t="str">
            <v>75017</v>
          </cell>
          <cell r="G581" t="str">
            <v>PARIS</v>
          </cell>
          <cell r="H581" t="str">
            <v>Avant 1947</v>
          </cell>
          <cell r="I581">
            <v>35</v>
          </cell>
          <cell r="J581" t="str">
            <v>2 pièces</v>
          </cell>
          <cell r="K581" t="str">
            <v>04</v>
          </cell>
          <cell r="L581" t="str">
            <v>RC</v>
          </cell>
          <cell r="M581">
            <v>42</v>
          </cell>
          <cell r="N581" t="str">
            <v>Entre et 40m² et 80m²</v>
          </cell>
          <cell r="O581" t="str">
            <v>Occupé</v>
          </cell>
          <cell r="P581" t="str">
            <v>BAILLY Anne-Claire</v>
          </cell>
          <cell r="Q581">
            <v>36661</v>
          </cell>
          <cell r="R581">
            <v>43235</v>
          </cell>
          <cell r="S581">
            <v>45426</v>
          </cell>
          <cell r="T581" t="str">
            <v xml:space="preserve"> </v>
          </cell>
          <cell r="U581" t="str">
            <v>HABITATION Loi 89</v>
          </cell>
          <cell r="V581"/>
          <cell r="W581"/>
          <cell r="X581"/>
          <cell r="Y581">
            <v>4424.4799999999996</v>
          </cell>
          <cell r="Z581">
            <v>105.3447619047619</v>
          </cell>
          <cell r="AA581" t="str">
            <v>n/a</v>
          </cell>
          <cell r="AB581"/>
          <cell r="AC581" t="str">
            <v/>
          </cell>
          <cell r="AD581"/>
          <cell r="AE581" t="str">
            <v>Oui</v>
          </cell>
          <cell r="AF581" t="str">
            <v>Oui</v>
          </cell>
          <cell r="AG581" t="str">
            <v>Oui</v>
          </cell>
          <cell r="AH581">
            <v>44831</v>
          </cell>
          <cell r="AI581" t="str">
            <v>E</v>
          </cell>
          <cell r="AJ581">
            <v>258</v>
          </cell>
          <cell r="AK581" t="str">
            <v>B</v>
          </cell>
          <cell r="AL581">
            <v>8</v>
          </cell>
          <cell r="AM581" t="str">
            <v>E</v>
          </cell>
          <cell r="AN581" t="str">
            <v>01/01/2034</v>
          </cell>
          <cell r="AO581" t="str">
            <v>GENOVEXPERT</v>
          </cell>
          <cell r="AP581" t="str">
            <v>NF / GENOVEXPERT / Energie E = 258 ; CO2 B = 8</v>
          </cell>
        </row>
        <row r="582">
          <cell r="C582" t="str">
            <v>102536</v>
          </cell>
          <cell r="D582">
            <v>1025</v>
          </cell>
          <cell r="E582" t="str">
            <v>SQUARE NICOLAY 75/77B/81/83 RUE NOLLET</v>
          </cell>
          <cell r="F582" t="str">
            <v>75017</v>
          </cell>
          <cell r="G582" t="str">
            <v>PARIS</v>
          </cell>
          <cell r="H582" t="str">
            <v>Avant 1947</v>
          </cell>
          <cell r="I582">
            <v>36</v>
          </cell>
          <cell r="J582" t="str">
            <v>5 pièces</v>
          </cell>
          <cell r="K582" t="str">
            <v>04</v>
          </cell>
          <cell r="L582" t="str">
            <v>1</v>
          </cell>
          <cell r="M582">
            <v>111</v>
          </cell>
          <cell r="N582" t="str">
            <v>Supérieur à plus de 80m²</v>
          </cell>
          <cell r="O582" t="str">
            <v>Occupé</v>
          </cell>
          <cell r="P582" t="str">
            <v>LAMBREY Simon</v>
          </cell>
          <cell r="Q582">
            <v>45194</v>
          </cell>
          <cell r="R582">
            <v>45194</v>
          </cell>
          <cell r="S582">
            <v>47385</v>
          </cell>
          <cell r="T582" t="str">
            <v xml:space="preserve"> </v>
          </cell>
          <cell r="U582" t="str">
            <v>HABITATION Loi 89</v>
          </cell>
          <cell r="V582"/>
          <cell r="W582"/>
          <cell r="X582"/>
          <cell r="Y582">
            <v>35160</v>
          </cell>
          <cell r="Z582">
            <v>316.75675675675677</v>
          </cell>
          <cell r="AA582" t="str">
            <v>n/a</v>
          </cell>
          <cell r="AB582"/>
          <cell r="AC582" t="str">
            <v/>
          </cell>
          <cell r="AD582"/>
          <cell r="AE582" t="str">
            <v>Oui</v>
          </cell>
          <cell r="AF582" t="str">
            <v>Oui</v>
          </cell>
          <cell r="AG582" t="str">
            <v>Oui</v>
          </cell>
          <cell r="AH582">
            <v>44865</v>
          </cell>
          <cell r="AI582" t="str">
            <v>C</v>
          </cell>
          <cell r="AJ582">
            <v>138</v>
          </cell>
          <cell r="AK582" t="str">
            <v>C</v>
          </cell>
          <cell r="AL582">
            <v>26</v>
          </cell>
          <cell r="AM582" t="str">
            <v>C</v>
          </cell>
          <cell r="AN582" t="str">
            <v/>
          </cell>
          <cell r="AO582" t="str">
            <v>GENOVEXPERT</v>
          </cell>
          <cell r="AP582" t="str">
            <v>NF / GENOVEXPERT / Energie C = 138 ; CO2 C = 26</v>
          </cell>
        </row>
        <row r="583">
          <cell r="C583" t="str">
            <v>102537</v>
          </cell>
          <cell r="D583">
            <v>1025</v>
          </cell>
          <cell r="E583" t="str">
            <v>SQUARE NICOLAY 75/77B/81/83 RUE NOLLET</v>
          </cell>
          <cell r="F583" t="str">
            <v>75017</v>
          </cell>
          <cell r="G583" t="str">
            <v>PARIS</v>
          </cell>
          <cell r="H583" t="str">
            <v>Avant 1947</v>
          </cell>
          <cell r="I583">
            <v>37</v>
          </cell>
          <cell r="J583" t="str">
            <v>5 pièces</v>
          </cell>
          <cell r="K583" t="str">
            <v>04</v>
          </cell>
          <cell r="L583" t="str">
            <v>1</v>
          </cell>
          <cell r="M583">
            <v>98</v>
          </cell>
          <cell r="N583" t="str">
            <v>Supérieur à plus de 80m²</v>
          </cell>
          <cell r="O583" t="str">
            <v>Occupé</v>
          </cell>
          <cell r="P583" t="str">
            <v>FELIX Olivier &amp; Wahiba</v>
          </cell>
          <cell r="Q583">
            <v>45399</v>
          </cell>
          <cell r="R583">
            <v>45399</v>
          </cell>
          <cell r="S583">
            <v>47589</v>
          </cell>
          <cell r="T583" t="str">
            <v xml:space="preserve"> </v>
          </cell>
          <cell r="U583" t="str">
            <v>HABITATION Loi 89</v>
          </cell>
          <cell r="V583"/>
          <cell r="W583"/>
          <cell r="X583"/>
          <cell r="Y583">
            <v>29880</v>
          </cell>
          <cell r="Z583">
            <v>304.89795918367349</v>
          </cell>
          <cell r="AA583" t="str">
            <v>n/a</v>
          </cell>
          <cell r="AB583"/>
          <cell r="AC583" t="str">
            <v/>
          </cell>
          <cell r="AD583"/>
          <cell r="AE583" t="str">
            <v>Oui</v>
          </cell>
          <cell r="AF583" t="str">
            <v>Oui</v>
          </cell>
          <cell r="AG583" t="str">
            <v>Oui</v>
          </cell>
          <cell r="AH583">
            <v>45372</v>
          </cell>
          <cell r="AI583" t="str">
            <v>D</v>
          </cell>
          <cell r="AJ583">
            <v>201</v>
          </cell>
          <cell r="AK583" t="str">
            <v>B</v>
          </cell>
          <cell r="AL583">
            <v>6</v>
          </cell>
          <cell r="AM583" t="str">
            <v>D</v>
          </cell>
          <cell r="AN583" t="str">
            <v/>
          </cell>
          <cell r="AO583" t="str">
            <v>GENOVEXPERT</v>
          </cell>
          <cell r="AP583" t="str">
            <v>NF / GENOVEXPERT / Energie D = 201 ; CO2 B = 6</v>
          </cell>
        </row>
        <row r="584">
          <cell r="C584" t="str">
            <v>102538</v>
          </cell>
          <cell r="D584">
            <v>1025</v>
          </cell>
          <cell r="E584" t="str">
            <v>SQUARE NICOLAY 75/77B/81/83 RUE NOLLET</v>
          </cell>
          <cell r="F584" t="str">
            <v>75017</v>
          </cell>
          <cell r="G584" t="str">
            <v>PARIS</v>
          </cell>
          <cell r="H584" t="str">
            <v>Avant 1947</v>
          </cell>
          <cell r="I584">
            <v>38</v>
          </cell>
          <cell r="J584" t="str">
            <v>5 pièces</v>
          </cell>
          <cell r="K584" t="str">
            <v>04</v>
          </cell>
          <cell r="L584" t="str">
            <v>2</v>
          </cell>
          <cell r="M584">
            <v>123</v>
          </cell>
          <cell r="N584" t="str">
            <v>Supérieur à plus de 80m²</v>
          </cell>
          <cell r="O584" t="str">
            <v>Occupé</v>
          </cell>
          <cell r="P584" t="str">
            <v>TANGUY ERWAN et VIVIANNE</v>
          </cell>
          <cell r="Q584">
            <v>43984</v>
          </cell>
          <cell r="R584">
            <v>43984</v>
          </cell>
          <cell r="S584">
            <v>46174</v>
          </cell>
          <cell r="T584" t="str">
            <v xml:space="preserve"> </v>
          </cell>
          <cell r="U584" t="str">
            <v>HABITATION Loi 89</v>
          </cell>
          <cell r="V584"/>
          <cell r="W584"/>
          <cell r="X584"/>
          <cell r="Y584">
            <v>40564.68</v>
          </cell>
          <cell r="Z584">
            <v>329.79414634146343</v>
          </cell>
          <cell r="AA584" t="str">
            <v>n/a</v>
          </cell>
          <cell r="AB584"/>
          <cell r="AC584" t="str">
            <v/>
          </cell>
          <cell r="AD584"/>
          <cell r="AE584" t="str">
            <v>Oui</v>
          </cell>
          <cell r="AF584" t="str">
            <v>Oui</v>
          </cell>
          <cell r="AG584" t="str">
            <v>Oui</v>
          </cell>
          <cell r="AH584">
            <v>44865</v>
          </cell>
          <cell r="AI584" t="str">
            <v>C</v>
          </cell>
          <cell r="AJ584">
            <v>160</v>
          </cell>
          <cell r="AK584" t="str">
            <v>C</v>
          </cell>
          <cell r="AL584">
            <v>25</v>
          </cell>
          <cell r="AM584" t="str">
            <v>C</v>
          </cell>
          <cell r="AN584" t="str">
            <v/>
          </cell>
          <cell r="AO584" t="str">
            <v>GENOVEXPERT</v>
          </cell>
          <cell r="AP584" t="str">
            <v>NF / GENOVEXPERT / Energie C = 160 ; CO2 C = 25</v>
          </cell>
        </row>
        <row r="585">
          <cell r="C585" t="str">
            <v>102539</v>
          </cell>
          <cell r="D585">
            <v>1025</v>
          </cell>
          <cell r="E585" t="str">
            <v>SQUARE NICOLAY 75/77B/81/83 RUE NOLLET</v>
          </cell>
          <cell r="F585" t="str">
            <v>75017</v>
          </cell>
          <cell r="G585" t="str">
            <v>PARIS</v>
          </cell>
          <cell r="H585" t="str">
            <v>Avant 1947</v>
          </cell>
          <cell r="I585">
            <v>39</v>
          </cell>
          <cell r="J585" t="str">
            <v>4 pièces</v>
          </cell>
          <cell r="K585" t="str">
            <v>04</v>
          </cell>
          <cell r="L585" t="str">
            <v>2</v>
          </cell>
          <cell r="M585">
            <v>88</v>
          </cell>
          <cell r="N585" t="str">
            <v>Supérieur à plus de 80m²</v>
          </cell>
          <cell r="O585" t="str">
            <v>Occupé</v>
          </cell>
          <cell r="P585" t="str">
            <v>VEILLITH&amp; RAIGNAULT Anthony et Julie</v>
          </cell>
          <cell r="Q585">
            <v>44134</v>
          </cell>
          <cell r="R585">
            <v>44134</v>
          </cell>
          <cell r="S585">
            <v>46324</v>
          </cell>
          <cell r="T585" t="str">
            <v xml:space="preserve"> </v>
          </cell>
          <cell r="U585" t="str">
            <v>HABITATION Loi 89</v>
          </cell>
          <cell r="V585"/>
          <cell r="W585"/>
          <cell r="X585"/>
          <cell r="Y585">
            <v>28090.080000000002</v>
          </cell>
          <cell r="Z585">
            <v>319.20545454545459</v>
          </cell>
          <cell r="AA585" t="str">
            <v>n/a</v>
          </cell>
          <cell r="AB585"/>
          <cell r="AC585" t="str">
            <v/>
          </cell>
          <cell r="AD585"/>
          <cell r="AE585" t="str">
            <v>Oui</v>
          </cell>
          <cell r="AF585" t="str">
            <v>Oui</v>
          </cell>
          <cell r="AG585" t="str">
            <v>Oui</v>
          </cell>
          <cell r="AH585">
            <v>44868</v>
          </cell>
          <cell r="AI585" t="str">
            <v>D</v>
          </cell>
          <cell r="AJ585">
            <v>153</v>
          </cell>
          <cell r="AK585" t="str">
            <v>D</v>
          </cell>
          <cell r="AL585">
            <v>30</v>
          </cell>
          <cell r="AM585" t="str">
            <v>D</v>
          </cell>
          <cell r="AN585" t="str">
            <v/>
          </cell>
          <cell r="AO585" t="str">
            <v>GENOVEXPERT</v>
          </cell>
          <cell r="AP585" t="str">
            <v>NF / GENOVEXPERT / Energie D = 153 ; CO2 D = 30</v>
          </cell>
        </row>
        <row r="586">
          <cell r="C586" t="str">
            <v>102540</v>
          </cell>
          <cell r="D586">
            <v>1025</v>
          </cell>
          <cell r="E586" t="str">
            <v>SQUARE NICOLAY 75/77B/81/83 RUE NOLLET</v>
          </cell>
          <cell r="F586" t="str">
            <v>75017</v>
          </cell>
          <cell r="G586" t="str">
            <v>PARIS</v>
          </cell>
          <cell r="H586" t="str">
            <v>Avant 1947</v>
          </cell>
          <cell r="I586">
            <v>40</v>
          </cell>
          <cell r="J586" t="str">
            <v>4 pièces</v>
          </cell>
          <cell r="K586" t="str">
            <v>04</v>
          </cell>
          <cell r="L586" t="str">
            <v>3</v>
          </cell>
          <cell r="M586">
            <v>87</v>
          </cell>
          <cell r="N586" t="str">
            <v>Supérieur à plus de 80m²</v>
          </cell>
          <cell r="O586" t="str">
            <v>Occupé</v>
          </cell>
          <cell r="P586" t="str">
            <v>LAUNOY Jean François</v>
          </cell>
          <cell r="Q586">
            <v>39534</v>
          </cell>
          <cell r="R586">
            <v>43917</v>
          </cell>
          <cell r="S586">
            <v>46107</v>
          </cell>
          <cell r="T586" t="str">
            <v xml:space="preserve"> </v>
          </cell>
          <cell r="U586" t="str">
            <v>HABITATION Loi 89</v>
          </cell>
          <cell r="V586"/>
          <cell r="W586"/>
          <cell r="X586"/>
          <cell r="Y586">
            <v>26615.279999999999</v>
          </cell>
          <cell r="Z586">
            <v>305.92275862068965</v>
          </cell>
          <cell r="AA586" t="str">
            <v>n/a</v>
          </cell>
          <cell r="AB586"/>
          <cell r="AC586" t="str">
            <v/>
          </cell>
          <cell r="AD586"/>
          <cell r="AE586" t="str">
            <v>Oui</v>
          </cell>
          <cell r="AF586" t="str">
            <v>Oui</v>
          </cell>
          <cell r="AG586" t="str">
            <v>Oui</v>
          </cell>
          <cell r="AH586">
            <v>44824</v>
          </cell>
          <cell r="AI586" t="str">
            <v>D</v>
          </cell>
          <cell r="AJ586">
            <v>141</v>
          </cell>
          <cell r="AK586" t="str">
            <v>D</v>
          </cell>
          <cell r="AL586">
            <v>30</v>
          </cell>
          <cell r="AM586" t="str">
            <v>D</v>
          </cell>
          <cell r="AN586" t="str">
            <v/>
          </cell>
          <cell r="AO586" t="str">
            <v>GENOVEXPERT</v>
          </cell>
          <cell r="AP586" t="str">
            <v>NF / GENOVEXPERT / Energie D = 141 ; CO2 D = 30</v>
          </cell>
        </row>
        <row r="587">
          <cell r="C587" t="str">
            <v>102541</v>
          </cell>
          <cell r="D587">
            <v>1025</v>
          </cell>
          <cell r="E587" t="str">
            <v>SQUARE NICOLAY 75/77B/81/83 RUE NOLLET</v>
          </cell>
          <cell r="F587" t="str">
            <v>75017</v>
          </cell>
          <cell r="G587" t="str">
            <v>PARIS</v>
          </cell>
          <cell r="H587" t="str">
            <v>Avant 1947</v>
          </cell>
          <cell r="I587">
            <v>41</v>
          </cell>
          <cell r="J587" t="str">
            <v>6 pièces</v>
          </cell>
          <cell r="K587" t="str">
            <v>04</v>
          </cell>
          <cell r="L587" t="str">
            <v>3</v>
          </cell>
          <cell r="M587">
            <v>123</v>
          </cell>
          <cell r="N587" t="str">
            <v>Supérieur à plus de 80m²</v>
          </cell>
          <cell r="O587" t="str">
            <v>Occupé</v>
          </cell>
          <cell r="P587" t="str">
            <v>SADDIER Jérome &amp; CHOMPRET Aurélie</v>
          </cell>
          <cell r="Q587">
            <v>44083</v>
          </cell>
          <cell r="R587">
            <v>44083</v>
          </cell>
          <cell r="S587">
            <v>46273</v>
          </cell>
          <cell r="T587" t="str">
            <v xml:space="preserve"> </v>
          </cell>
          <cell r="U587" t="str">
            <v>HABITATION Loi 89</v>
          </cell>
          <cell r="V587"/>
          <cell r="W587"/>
          <cell r="X587"/>
          <cell r="Y587">
            <v>38702.04</v>
          </cell>
          <cell r="Z587">
            <v>314.65073170731711</v>
          </cell>
          <cell r="AA587" t="str">
            <v>n/a</v>
          </cell>
          <cell r="AB587"/>
          <cell r="AC587" t="str">
            <v/>
          </cell>
          <cell r="AD587"/>
          <cell r="AE587" t="str">
            <v>Oui</v>
          </cell>
          <cell r="AF587" t="str">
            <v>Oui</v>
          </cell>
          <cell r="AG587" t="str">
            <v>Oui</v>
          </cell>
          <cell r="AH587">
            <v>44865</v>
          </cell>
          <cell r="AI587" t="str">
            <v>C</v>
          </cell>
          <cell r="AJ587">
            <v>147</v>
          </cell>
          <cell r="AK587" t="str">
            <v>C</v>
          </cell>
          <cell r="AL587">
            <v>23</v>
          </cell>
          <cell r="AM587" t="str">
            <v>C</v>
          </cell>
          <cell r="AN587" t="str">
            <v/>
          </cell>
          <cell r="AO587" t="str">
            <v>GENOVEXPERT</v>
          </cell>
          <cell r="AP587" t="str">
            <v>NF / GENOVEXPERT / Energie C = 147 ; CO2 C = 23</v>
          </cell>
        </row>
        <row r="588">
          <cell r="C588" t="str">
            <v>102542</v>
          </cell>
          <cell r="D588">
            <v>1025</v>
          </cell>
          <cell r="E588" t="str">
            <v>SQUARE NICOLAY 75/77B/81/83 RUE NOLLET</v>
          </cell>
          <cell r="F588" t="str">
            <v>75017</v>
          </cell>
          <cell r="G588" t="str">
            <v>PARIS</v>
          </cell>
          <cell r="H588" t="str">
            <v>Avant 1947</v>
          </cell>
          <cell r="I588">
            <v>42</v>
          </cell>
          <cell r="J588" t="str">
            <v>5 pièces</v>
          </cell>
          <cell r="K588" t="str">
            <v>04</v>
          </cell>
          <cell r="L588" t="str">
            <v>4</v>
          </cell>
          <cell r="M588">
            <v>124</v>
          </cell>
          <cell r="N588" t="str">
            <v>Supérieur à plus de 80m²</v>
          </cell>
          <cell r="O588" t="str">
            <v>Occupé</v>
          </cell>
          <cell r="P588" t="str">
            <v>DE LAGARDE MARIE &amp; OLIVIER</v>
          </cell>
          <cell r="Q588">
            <v>42896</v>
          </cell>
          <cell r="R588">
            <v>45087</v>
          </cell>
          <cell r="S588">
            <v>47278</v>
          </cell>
          <cell r="T588" t="str">
            <v xml:space="preserve"> </v>
          </cell>
          <cell r="U588" t="str">
            <v>HABITATION Loi 89</v>
          </cell>
          <cell r="V588"/>
          <cell r="W588"/>
          <cell r="X588"/>
          <cell r="Y588">
            <v>42331.92</v>
          </cell>
          <cell r="Z588">
            <v>341.38645161290322</v>
          </cell>
          <cell r="AA588" t="str">
            <v>n/a</v>
          </cell>
          <cell r="AB588"/>
          <cell r="AC588" t="str">
            <v/>
          </cell>
          <cell r="AD588"/>
          <cell r="AE588" t="str">
            <v>Oui</v>
          </cell>
          <cell r="AF588" t="str">
            <v>Oui</v>
          </cell>
          <cell r="AG588" t="str">
            <v>Oui</v>
          </cell>
          <cell r="AH588">
            <v>44820</v>
          </cell>
          <cell r="AI588" t="str">
            <v>C</v>
          </cell>
          <cell r="AJ588">
            <v>147</v>
          </cell>
          <cell r="AK588" t="str">
            <v>C</v>
          </cell>
          <cell r="AL588">
            <v>28</v>
          </cell>
          <cell r="AM588" t="str">
            <v>C</v>
          </cell>
          <cell r="AN588" t="str">
            <v/>
          </cell>
          <cell r="AO588" t="str">
            <v>GENOVEXPERT</v>
          </cell>
          <cell r="AP588" t="str">
            <v>NF / GENOVEXPERT / Energie C = 147 ; CO2 C = 28</v>
          </cell>
        </row>
        <row r="589">
          <cell r="C589" t="str">
            <v>102543</v>
          </cell>
          <cell r="D589">
            <v>1025</v>
          </cell>
          <cell r="E589" t="str">
            <v>SQUARE NICOLAY 75/77B/81/83 RUE NOLLET</v>
          </cell>
          <cell r="F589" t="str">
            <v>75017</v>
          </cell>
          <cell r="G589" t="str">
            <v>PARIS</v>
          </cell>
          <cell r="H589" t="str">
            <v>Avant 1947</v>
          </cell>
          <cell r="I589">
            <v>43</v>
          </cell>
          <cell r="J589" t="str">
            <v>4 pièces</v>
          </cell>
          <cell r="K589" t="str">
            <v>04</v>
          </cell>
          <cell r="L589" t="str">
            <v>4</v>
          </cell>
          <cell r="M589">
            <v>84</v>
          </cell>
          <cell r="N589" t="str">
            <v>Supérieur à plus de 80m²</v>
          </cell>
          <cell r="O589" t="str">
            <v>Occupé</v>
          </cell>
          <cell r="P589" t="str">
            <v>VILLIOT Bernard</v>
          </cell>
          <cell r="Q589">
            <v>33055</v>
          </cell>
          <cell r="R589">
            <v>45108</v>
          </cell>
          <cell r="S589">
            <v>47299</v>
          </cell>
          <cell r="T589" t="str">
            <v xml:space="preserve"> </v>
          </cell>
          <cell r="U589" t="str">
            <v>HABITATION Loi 89</v>
          </cell>
          <cell r="V589"/>
          <cell r="W589"/>
          <cell r="X589"/>
          <cell r="Y589">
            <v>22829.360000000001</v>
          </cell>
          <cell r="Z589">
            <v>271.77809523809526</v>
          </cell>
          <cell r="AA589" t="str">
            <v>n/a</v>
          </cell>
          <cell r="AB589"/>
          <cell r="AC589" t="str">
            <v/>
          </cell>
          <cell r="AD589"/>
          <cell r="AE589" t="str">
            <v>Oui</v>
          </cell>
          <cell r="AF589" t="str">
            <v>Oui</v>
          </cell>
          <cell r="AG589" t="str">
            <v>Oui</v>
          </cell>
          <cell r="AH589">
            <v>44865</v>
          </cell>
          <cell r="AI589" t="str">
            <v>C</v>
          </cell>
          <cell r="AJ589">
            <v>133</v>
          </cell>
          <cell r="AK589" t="str">
            <v>C</v>
          </cell>
          <cell r="AL589">
            <v>28</v>
          </cell>
          <cell r="AM589" t="str">
            <v>C</v>
          </cell>
          <cell r="AN589" t="str">
            <v/>
          </cell>
          <cell r="AO589" t="str">
            <v>GENOVEXPERT</v>
          </cell>
          <cell r="AP589" t="str">
            <v>NF / GENOVEXPERT / Energie C = 133 ; CO2 C = 28</v>
          </cell>
        </row>
        <row r="590">
          <cell r="C590" t="str">
            <v>102544</v>
          </cell>
          <cell r="D590">
            <v>1025</v>
          </cell>
          <cell r="E590" t="str">
            <v>SQUARE NICOLAY 75/77B/81/83 RUE NOLLET</v>
          </cell>
          <cell r="F590" t="str">
            <v>75017</v>
          </cell>
          <cell r="G590" t="str">
            <v>PARIS</v>
          </cell>
          <cell r="H590" t="str">
            <v>Avant 1947</v>
          </cell>
          <cell r="I590">
            <v>44</v>
          </cell>
          <cell r="J590" t="str">
            <v>2 pièces</v>
          </cell>
          <cell r="K590" t="str">
            <v>04</v>
          </cell>
          <cell r="L590" t="str">
            <v>5</v>
          </cell>
          <cell r="M590">
            <v>49</v>
          </cell>
          <cell r="N590" t="str">
            <v>Entre et 40m² et 80m²</v>
          </cell>
          <cell r="O590" t="str">
            <v>Occupé</v>
          </cell>
          <cell r="P590" t="str">
            <v>LABAT Jean-Claude</v>
          </cell>
          <cell r="Q590">
            <v>33147</v>
          </cell>
          <cell r="R590">
            <v>45200</v>
          </cell>
          <cell r="S590">
            <v>47391</v>
          </cell>
          <cell r="T590" t="str">
            <v xml:space="preserve"> </v>
          </cell>
          <cell r="U590" t="str">
            <v>HABITATION Loi 89</v>
          </cell>
          <cell r="V590"/>
          <cell r="W590"/>
          <cell r="X590"/>
          <cell r="Y590">
            <v>11927.68</v>
          </cell>
          <cell r="Z590">
            <v>243.42204081632653</v>
          </cell>
          <cell r="AA590" t="str">
            <v>n/a</v>
          </cell>
          <cell r="AB590"/>
          <cell r="AC590" t="str">
            <v/>
          </cell>
          <cell r="AD590"/>
          <cell r="AE590" t="str">
            <v>Oui</v>
          </cell>
          <cell r="AF590" t="str">
            <v>Oui</v>
          </cell>
          <cell r="AG590" t="str">
            <v>Oui</v>
          </cell>
          <cell r="AH590">
            <v>45015</v>
          </cell>
          <cell r="AI590" t="str">
            <v>D</v>
          </cell>
          <cell r="AJ590">
            <v>222</v>
          </cell>
          <cell r="AK590" t="str">
            <v>D</v>
          </cell>
          <cell r="AL590">
            <v>32</v>
          </cell>
          <cell r="AM590" t="str">
            <v>D</v>
          </cell>
          <cell r="AN590" t="str">
            <v/>
          </cell>
          <cell r="AO590" t="str">
            <v>GENOVEXPERT</v>
          </cell>
          <cell r="AP590" t="str">
            <v>NF / GENOVEXPERT / Energie D = 222 ; CO2 D = 32</v>
          </cell>
        </row>
        <row r="591">
          <cell r="C591" t="str">
            <v>102557</v>
          </cell>
          <cell r="D591">
            <v>1025</v>
          </cell>
          <cell r="E591" t="str">
            <v>SQUARE NICOLAY 75/77B/81/83 RUE NOLLET</v>
          </cell>
          <cell r="F591" t="str">
            <v>75017</v>
          </cell>
          <cell r="G591" t="str">
            <v>PARIS</v>
          </cell>
          <cell r="H591" t="str">
            <v>Avant 1947</v>
          </cell>
          <cell r="I591">
            <v>57</v>
          </cell>
          <cell r="J591" t="str">
            <v>5 pièces</v>
          </cell>
          <cell r="K591" t="str">
            <v>5</v>
          </cell>
          <cell r="L591" t="str">
            <v>RC</v>
          </cell>
          <cell r="M591">
            <v>102</v>
          </cell>
          <cell r="N591" t="str">
            <v>Supérieur à plus de 80m²</v>
          </cell>
          <cell r="O591" t="str">
            <v>Occupé</v>
          </cell>
          <cell r="P591" t="str">
            <v>BATAILLE François &amp; Celia</v>
          </cell>
          <cell r="Q591">
            <v>45387</v>
          </cell>
          <cell r="R591">
            <v>45387</v>
          </cell>
          <cell r="S591">
            <v>47577</v>
          </cell>
          <cell r="T591" t="str">
            <v xml:space="preserve"> </v>
          </cell>
          <cell r="U591" t="str">
            <v>HABITATION Loi 89</v>
          </cell>
          <cell r="V591"/>
          <cell r="W591"/>
          <cell r="X591"/>
          <cell r="Y591">
            <v>31092</v>
          </cell>
          <cell r="Z591">
            <v>304.8235294117647</v>
          </cell>
          <cell r="AA591" t="str">
            <v>n/a</v>
          </cell>
          <cell r="AB591"/>
          <cell r="AC591" t="str">
            <v/>
          </cell>
          <cell r="AD591"/>
          <cell r="AE591" t="str">
            <v>Oui</v>
          </cell>
          <cell r="AF591" t="str">
            <v>Oui</v>
          </cell>
          <cell r="AG591" t="str">
            <v>Oui</v>
          </cell>
          <cell r="AH591">
            <v>44867</v>
          </cell>
          <cell r="AI591" t="str">
            <v>D</v>
          </cell>
          <cell r="AJ591">
            <v>190</v>
          </cell>
          <cell r="AK591" t="str">
            <v>D</v>
          </cell>
          <cell r="AL591">
            <v>41</v>
          </cell>
          <cell r="AM591" t="str">
            <v>D</v>
          </cell>
          <cell r="AN591" t="str">
            <v/>
          </cell>
          <cell r="AO591" t="str">
            <v>GENOVEXPERT</v>
          </cell>
          <cell r="AP591" t="str">
            <v>NF / GENOVEXPERT / Energie D = 190 ; CO2 D = 41</v>
          </cell>
        </row>
        <row r="592">
          <cell r="C592" t="str">
            <v>102558</v>
          </cell>
          <cell r="D592">
            <v>1025</v>
          </cell>
          <cell r="E592" t="str">
            <v>SQUARE NICOLAY 75/77B/81/83 RUE NOLLET</v>
          </cell>
          <cell r="F592" t="str">
            <v>75017</v>
          </cell>
          <cell r="G592" t="str">
            <v>PARIS</v>
          </cell>
          <cell r="H592" t="str">
            <v>Avant 1947</v>
          </cell>
          <cell r="I592">
            <v>58</v>
          </cell>
          <cell r="J592" t="str">
            <v>4 pièces</v>
          </cell>
          <cell r="K592" t="str">
            <v>5</v>
          </cell>
          <cell r="L592" t="str">
            <v>RC</v>
          </cell>
          <cell r="M592">
            <v>97</v>
          </cell>
          <cell r="N592" t="str">
            <v>Supérieur à plus de 80m²</v>
          </cell>
          <cell r="O592" t="str">
            <v>Occupé</v>
          </cell>
          <cell r="P592" t="str">
            <v>BEAUCHESNE ET DE NAZELLE Marin et Maximilien</v>
          </cell>
          <cell r="Q592">
            <v>43140</v>
          </cell>
          <cell r="R592">
            <v>45331</v>
          </cell>
          <cell r="S592">
            <v>47522</v>
          </cell>
          <cell r="T592" t="str">
            <v xml:space="preserve"> </v>
          </cell>
          <cell r="U592" t="str">
            <v>HABITATION Loi 89</v>
          </cell>
          <cell r="V592"/>
          <cell r="W592"/>
          <cell r="X592"/>
          <cell r="Y592">
            <v>32452.799999999999</v>
          </cell>
          <cell r="Z592">
            <v>334.56494845360822</v>
          </cell>
          <cell r="AA592" t="str">
            <v>n/a</v>
          </cell>
          <cell r="AB592"/>
          <cell r="AC592" t="str">
            <v/>
          </cell>
          <cell r="AD592"/>
          <cell r="AE592" t="str">
            <v>Oui</v>
          </cell>
          <cell r="AF592" t="str">
            <v>Oui</v>
          </cell>
          <cell r="AG592" t="str">
            <v>Oui</v>
          </cell>
          <cell r="AH592">
            <v>44820</v>
          </cell>
          <cell r="AI592" t="str">
            <v>D</v>
          </cell>
          <cell r="AJ592">
            <v>160</v>
          </cell>
          <cell r="AK592" t="str">
            <v>D</v>
          </cell>
          <cell r="AL592">
            <v>31</v>
          </cell>
          <cell r="AM592" t="str">
            <v>D</v>
          </cell>
          <cell r="AN592" t="str">
            <v/>
          </cell>
          <cell r="AO592" t="str">
            <v>GENOVEXPERT</v>
          </cell>
          <cell r="AP592" t="str">
            <v>NF / GENOVEXPERT / Energie D = 160 ; CO2 D = 31</v>
          </cell>
        </row>
        <row r="593">
          <cell r="C593" t="str">
            <v>102559</v>
          </cell>
          <cell r="D593">
            <v>1025</v>
          </cell>
          <cell r="E593" t="str">
            <v>SQUARE NICOLAY 75/77B/81/83 RUE NOLLET</v>
          </cell>
          <cell r="F593" t="str">
            <v>75017</v>
          </cell>
          <cell r="G593" t="str">
            <v>PARIS</v>
          </cell>
          <cell r="H593" t="str">
            <v>Avant 1947</v>
          </cell>
          <cell r="I593">
            <v>59</v>
          </cell>
          <cell r="J593" t="str">
            <v>5 pièces</v>
          </cell>
          <cell r="K593" t="str">
            <v>5</v>
          </cell>
          <cell r="L593" t="str">
            <v>1</v>
          </cell>
          <cell r="M593">
            <v>100</v>
          </cell>
          <cell r="N593" t="str">
            <v>Supérieur à plus de 80m²</v>
          </cell>
          <cell r="O593" t="str">
            <v>Occupé</v>
          </cell>
          <cell r="P593" t="str">
            <v>KOHN Huguette</v>
          </cell>
          <cell r="Q593">
            <v>33270</v>
          </cell>
          <cell r="R593">
            <v>45323</v>
          </cell>
          <cell r="S593">
            <v>47514</v>
          </cell>
          <cell r="T593" t="str">
            <v xml:space="preserve"> </v>
          </cell>
          <cell r="U593" t="str">
            <v>HABITATION Loi 89</v>
          </cell>
          <cell r="V593"/>
          <cell r="W593"/>
          <cell r="X593"/>
          <cell r="Y593">
            <v>21151</v>
          </cell>
          <cell r="Z593">
            <v>211.51</v>
          </cell>
          <cell r="AA593" t="str">
            <v>n/a</v>
          </cell>
          <cell r="AB593"/>
          <cell r="AC593" t="str">
            <v/>
          </cell>
          <cell r="AD593"/>
          <cell r="AE593" t="str">
            <v>Oui</v>
          </cell>
          <cell r="AF593" t="str">
            <v>Oui</v>
          </cell>
          <cell r="AG593" t="str">
            <v>Oui</v>
          </cell>
          <cell r="AH593">
            <v>44820</v>
          </cell>
          <cell r="AI593" t="str">
            <v>C</v>
          </cell>
          <cell r="AJ593">
            <v>132</v>
          </cell>
          <cell r="AK593" t="str">
            <v>C</v>
          </cell>
          <cell r="AL593">
            <v>28</v>
          </cell>
          <cell r="AM593" t="str">
            <v>C</v>
          </cell>
          <cell r="AN593" t="str">
            <v/>
          </cell>
          <cell r="AO593" t="str">
            <v>GENOVEXPERT</v>
          </cell>
          <cell r="AP593" t="str">
            <v>NF / GENOVEXPERT / Energie C = 132 ; CO2 C = 28</v>
          </cell>
        </row>
        <row r="594">
          <cell r="C594" t="str">
            <v>102560</v>
          </cell>
          <cell r="D594">
            <v>1025</v>
          </cell>
          <cell r="E594" t="str">
            <v>SQUARE NICOLAY 75/77B/81/83 RUE NOLLET</v>
          </cell>
          <cell r="F594" t="str">
            <v>75017</v>
          </cell>
          <cell r="G594" t="str">
            <v>PARIS</v>
          </cell>
          <cell r="H594" t="str">
            <v>Avant 1947</v>
          </cell>
          <cell r="I594">
            <v>60</v>
          </cell>
          <cell r="J594" t="str">
            <v>5 pièces</v>
          </cell>
          <cell r="K594" t="str">
            <v>5</v>
          </cell>
          <cell r="L594" t="str">
            <v>1</v>
          </cell>
          <cell r="M594">
            <v>117</v>
          </cell>
          <cell r="N594" t="str">
            <v>Supérieur à plus de 80m²</v>
          </cell>
          <cell r="O594" t="str">
            <v>Occupé</v>
          </cell>
          <cell r="P594" t="str">
            <v>MRVB représentée par M REINARTZ</v>
          </cell>
          <cell r="Q594">
            <v>44331</v>
          </cell>
          <cell r="R594">
            <v>44331</v>
          </cell>
          <cell r="S594">
            <v>46521</v>
          </cell>
          <cell r="T594" t="str">
            <v xml:space="preserve"> </v>
          </cell>
          <cell r="U594" t="str">
            <v>BAIL CODE CIVIL / IL</v>
          </cell>
          <cell r="V594"/>
          <cell r="W594"/>
          <cell r="X594"/>
          <cell r="Y594">
            <v>37342.800000000003</v>
          </cell>
          <cell r="Z594">
            <v>319.16923076923081</v>
          </cell>
          <cell r="AA594" t="str">
            <v>n/a</v>
          </cell>
          <cell r="AB594"/>
          <cell r="AC594" t="str">
            <v/>
          </cell>
          <cell r="AD594"/>
          <cell r="AE594" t="str">
            <v>Oui</v>
          </cell>
          <cell r="AF594" t="str">
            <v>Oui</v>
          </cell>
          <cell r="AG594" t="str">
            <v>Oui</v>
          </cell>
          <cell r="AH594">
            <v>44867</v>
          </cell>
          <cell r="AI594" t="str">
            <v>C</v>
          </cell>
          <cell r="AJ594">
            <v>110</v>
          </cell>
          <cell r="AK594" t="str">
            <v>C</v>
          </cell>
          <cell r="AL594">
            <v>23</v>
          </cell>
          <cell r="AM594" t="str">
            <v>C</v>
          </cell>
          <cell r="AN594" t="str">
            <v/>
          </cell>
          <cell r="AO594" t="str">
            <v>GENOVEXPERT</v>
          </cell>
          <cell r="AP594" t="str">
            <v>NF / GENOVEXPERT / Energie C = 110 ; CO2 C = 23</v>
          </cell>
        </row>
        <row r="595">
          <cell r="C595" t="str">
            <v>102562</v>
          </cell>
          <cell r="D595">
            <v>1025</v>
          </cell>
          <cell r="E595" t="str">
            <v>SQUARE NICOLAY 75/77B/81/83 RUE NOLLET</v>
          </cell>
          <cell r="F595" t="str">
            <v>75017</v>
          </cell>
          <cell r="G595" t="str">
            <v>PARIS</v>
          </cell>
          <cell r="H595" t="str">
            <v>Avant 1947</v>
          </cell>
          <cell r="I595">
            <v>62</v>
          </cell>
          <cell r="J595" t="str">
            <v>5 pièces</v>
          </cell>
          <cell r="K595" t="str">
            <v>5</v>
          </cell>
          <cell r="L595" t="str">
            <v>2</v>
          </cell>
          <cell r="M595">
            <v>117</v>
          </cell>
          <cell r="N595" t="str">
            <v>Supérieur à plus de 80m²</v>
          </cell>
          <cell r="O595" t="str">
            <v>Occupé</v>
          </cell>
          <cell r="P595" t="str">
            <v>LEMALLIER Romain &amp; Helene</v>
          </cell>
          <cell r="Q595">
            <v>45364</v>
          </cell>
          <cell r="R595">
            <v>45364</v>
          </cell>
          <cell r="S595">
            <v>47554</v>
          </cell>
          <cell r="T595" t="str">
            <v xml:space="preserve"> </v>
          </cell>
          <cell r="U595" t="str">
            <v>HABITATION Loi 89</v>
          </cell>
          <cell r="V595"/>
          <cell r="W595"/>
          <cell r="X595"/>
          <cell r="Y595">
            <v>37068</v>
          </cell>
          <cell r="Z595">
            <v>316.82051282051282</v>
          </cell>
          <cell r="AA595" t="str">
            <v>n/a</v>
          </cell>
          <cell r="AB595"/>
          <cell r="AC595" t="str">
            <v/>
          </cell>
          <cell r="AD595"/>
          <cell r="AE595" t="str">
            <v>Oui</v>
          </cell>
          <cell r="AF595" t="str">
            <v>Oui</v>
          </cell>
          <cell r="AG595" t="str">
            <v>Oui</v>
          </cell>
          <cell r="AH595">
            <v>44867</v>
          </cell>
          <cell r="AI595" t="str">
            <v>C</v>
          </cell>
          <cell r="AJ595">
            <v>126</v>
          </cell>
          <cell r="AK595" t="str">
            <v>C</v>
          </cell>
          <cell r="AL595">
            <v>26</v>
          </cell>
          <cell r="AM595" t="str">
            <v>C</v>
          </cell>
          <cell r="AN595" t="str">
            <v/>
          </cell>
          <cell r="AO595" t="str">
            <v>GENOVEXPERT</v>
          </cell>
          <cell r="AP595" t="str">
            <v>NF / GENOVEXPERT / Energie C = 126 ; CO2 C = 26</v>
          </cell>
        </row>
        <row r="596">
          <cell r="C596" t="str">
            <v>102563</v>
          </cell>
          <cell r="D596">
            <v>1025</v>
          </cell>
          <cell r="E596" t="str">
            <v>SQUARE NICOLAY 75/77B/81/83 RUE NOLLET</v>
          </cell>
          <cell r="F596" t="str">
            <v>75017</v>
          </cell>
          <cell r="G596" t="str">
            <v>PARIS</v>
          </cell>
          <cell r="H596" t="str">
            <v>Avant 1947</v>
          </cell>
          <cell r="I596">
            <v>63</v>
          </cell>
          <cell r="J596" t="str">
            <v>5 pièces</v>
          </cell>
          <cell r="K596" t="str">
            <v>5</v>
          </cell>
          <cell r="L596" t="str">
            <v>3</v>
          </cell>
          <cell r="M596">
            <v>100</v>
          </cell>
          <cell r="N596" t="str">
            <v>Supérieur à plus de 80m²</v>
          </cell>
          <cell r="O596" t="str">
            <v>Occupé</v>
          </cell>
          <cell r="P596" t="str">
            <v>TYMINSKI Marcin</v>
          </cell>
          <cell r="Q596">
            <v>33086</v>
          </cell>
          <cell r="R596">
            <v>45139</v>
          </cell>
          <cell r="S596">
            <v>47330</v>
          </cell>
          <cell r="T596" t="str">
            <v xml:space="preserve"> </v>
          </cell>
          <cell r="U596" t="str">
            <v>HABITATION Loi 89</v>
          </cell>
          <cell r="V596"/>
          <cell r="W596"/>
          <cell r="X596"/>
          <cell r="Y596">
            <v>17536.400000000001</v>
          </cell>
          <cell r="Z596">
            <v>175.364</v>
          </cell>
          <cell r="AA596" t="str">
            <v>n/a</v>
          </cell>
          <cell r="AB596"/>
          <cell r="AC596" t="str">
            <v/>
          </cell>
          <cell r="AD596"/>
          <cell r="AE596" t="str">
            <v>Oui</v>
          </cell>
          <cell r="AF596" t="str">
            <v>Oui</v>
          </cell>
          <cell r="AG596" t="str">
            <v>Oui</v>
          </cell>
          <cell r="AH596">
            <v>44867</v>
          </cell>
          <cell r="AI596" t="str">
            <v>C</v>
          </cell>
          <cell r="AJ596">
            <v>125</v>
          </cell>
          <cell r="AK596" t="str">
            <v>C</v>
          </cell>
          <cell r="AL596">
            <v>26</v>
          </cell>
          <cell r="AM596" t="str">
            <v>C</v>
          </cell>
          <cell r="AN596" t="str">
            <v/>
          </cell>
          <cell r="AO596" t="str">
            <v>GENOVEXPERT</v>
          </cell>
          <cell r="AP596" t="str">
            <v>NF / GENOVEXPERT / Energie C = 125 ; CO2 C = 26</v>
          </cell>
        </row>
        <row r="597">
          <cell r="C597" t="str">
            <v>102564</v>
          </cell>
          <cell r="D597">
            <v>1025</v>
          </cell>
          <cell r="E597" t="str">
            <v>SQUARE NICOLAY 75/77B/81/83 RUE NOLLET</v>
          </cell>
          <cell r="F597" t="str">
            <v>75017</v>
          </cell>
          <cell r="G597" t="str">
            <v>PARIS</v>
          </cell>
          <cell r="H597" t="str">
            <v>Avant 1947</v>
          </cell>
          <cell r="I597">
            <v>64</v>
          </cell>
          <cell r="J597" t="str">
            <v>5 pièces</v>
          </cell>
          <cell r="K597" t="str">
            <v>5</v>
          </cell>
          <cell r="L597" t="str">
            <v>3</v>
          </cell>
          <cell r="M597">
            <v>117</v>
          </cell>
          <cell r="N597" t="str">
            <v>Supérieur à plus de 80m²</v>
          </cell>
          <cell r="O597" t="str">
            <v>Occupé</v>
          </cell>
          <cell r="P597" t="str">
            <v>*NEAU Scott &amp; GUETIN NEAU Aurélie</v>
          </cell>
          <cell r="Q597">
            <v>44467</v>
          </cell>
          <cell r="R597">
            <v>44467</v>
          </cell>
          <cell r="S597">
            <v>46657</v>
          </cell>
          <cell r="T597" t="str">
            <v xml:space="preserve"> </v>
          </cell>
          <cell r="U597" t="str">
            <v>HABITATION Loi 89</v>
          </cell>
          <cell r="V597"/>
          <cell r="W597"/>
          <cell r="X597"/>
          <cell r="Y597">
            <v>35642.519999999997</v>
          </cell>
          <cell r="Z597">
            <v>304.63692307692304</v>
          </cell>
          <cell r="AA597" t="str">
            <v>n/a</v>
          </cell>
          <cell r="AB597"/>
          <cell r="AC597" t="str">
            <v/>
          </cell>
          <cell r="AD597"/>
          <cell r="AE597" t="str">
            <v>Oui</v>
          </cell>
          <cell r="AF597" t="str">
            <v>Oui</v>
          </cell>
          <cell r="AG597" t="str">
            <v>Oui</v>
          </cell>
          <cell r="AH597">
            <v>44459</v>
          </cell>
          <cell r="AI597" t="str">
            <v>C</v>
          </cell>
          <cell r="AJ597">
            <v>170</v>
          </cell>
          <cell r="AK597" t="str">
            <v>A</v>
          </cell>
          <cell r="AL597">
            <v>5</v>
          </cell>
          <cell r="AM597" t="str">
            <v>C</v>
          </cell>
          <cell r="AN597" t="str">
            <v/>
          </cell>
          <cell r="AO597" t="str">
            <v>DEFIM</v>
          </cell>
          <cell r="AP597" t="str">
            <v>NF / DEFIM / Energie C = 170 ; CO2 A = 5</v>
          </cell>
        </row>
        <row r="598">
          <cell r="C598" t="str">
            <v>102565</v>
          </cell>
          <cell r="D598">
            <v>1025</v>
          </cell>
          <cell r="E598" t="str">
            <v>SQUARE NICOLAY 75/77B/81/83 RUE NOLLET</v>
          </cell>
          <cell r="F598" t="str">
            <v>75017</v>
          </cell>
          <cell r="G598" t="str">
            <v>PARIS</v>
          </cell>
          <cell r="H598" t="str">
            <v>Avant 1947</v>
          </cell>
          <cell r="I598">
            <v>65</v>
          </cell>
          <cell r="J598" t="str">
            <v>2 pièces</v>
          </cell>
          <cell r="K598" t="str">
            <v>5</v>
          </cell>
          <cell r="L598" t="str">
            <v>4</v>
          </cell>
          <cell r="M598">
            <v>49</v>
          </cell>
          <cell r="N598" t="str">
            <v>Entre et 40m² et 80m²</v>
          </cell>
          <cell r="O598" t="str">
            <v>Occupé</v>
          </cell>
          <cell r="P598" t="str">
            <v>ACHKAR Joe</v>
          </cell>
          <cell r="Q598">
            <v>45310</v>
          </cell>
          <cell r="R598">
            <v>45310</v>
          </cell>
          <cell r="S598">
            <v>47501</v>
          </cell>
          <cell r="T598" t="str">
            <v xml:space="preserve"> </v>
          </cell>
          <cell r="U598" t="str">
            <v>HABITATION Loi 89</v>
          </cell>
          <cell r="V598"/>
          <cell r="W598"/>
          <cell r="X598"/>
          <cell r="Y598">
            <v>15816</v>
          </cell>
          <cell r="Z598">
            <v>322.77551020408163</v>
          </cell>
          <cell r="AA598" t="str">
            <v>n/a</v>
          </cell>
          <cell r="AB598"/>
          <cell r="AC598" t="str">
            <v/>
          </cell>
          <cell r="AD598"/>
          <cell r="AE598" t="str">
            <v>Oui</v>
          </cell>
          <cell r="AF598" t="str">
            <v>Oui</v>
          </cell>
          <cell r="AG598" t="str">
            <v>Oui</v>
          </cell>
          <cell r="AH598">
            <v>45016</v>
          </cell>
          <cell r="AI598" t="str">
            <v>E</v>
          </cell>
          <cell r="AJ598">
            <v>279</v>
          </cell>
          <cell r="AK598" t="str">
            <v>E</v>
          </cell>
          <cell r="AL598">
            <v>58</v>
          </cell>
          <cell r="AM598" t="str">
            <v>E</v>
          </cell>
          <cell r="AN598" t="str">
            <v>01/01/2034</v>
          </cell>
          <cell r="AO598" t="str">
            <v>GENOVEXPERT</v>
          </cell>
          <cell r="AP598" t="str">
            <v>NF / GENOVEXPERT / Energie E = 279 ; CO2 E = 58</v>
          </cell>
        </row>
        <row r="599">
          <cell r="C599" t="str">
            <v>102566</v>
          </cell>
          <cell r="D599">
            <v>1025</v>
          </cell>
          <cell r="E599" t="str">
            <v>SQUARE NICOLAY 75/77B/81/83 RUE NOLLET</v>
          </cell>
          <cell r="F599" t="str">
            <v>75017</v>
          </cell>
          <cell r="G599" t="str">
            <v>PARIS</v>
          </cell>
          <cell r="H599" t="str">
            <v>Avant 1947</v>
          </cell>
          <cell r="I599">
            <v>66</v>
          </cell>
          <cell r="J599" t="str">
            <v>3 pièces</v>
          </cell>
          <cell r="K599" t="str">
            <v>5</v>
          </cell>
          <cell r="L599" t="str">
            <v>4</v>
          </cell>
          <cell r="M599">
            <v>58</v>
          </cell>
          <cell r="N599" t="str">
            <v>Entre et 40m² et 80m²</v>
          </cell>
          <cell r="O599" t="str">
            <v>Occupé</v>
          </cell>
          <cell r="P599" t="str">
            <v>DUTHEIL DE LA ROCHERE Gael &amp; Caroline</v>
          </cell>
          <cell r="Q599">
            <v>44442</v>
          </cell>
          <cell r="R599">
            <v>44442</v>
          </cell>
          <cell r="S599">
            <v>46632</v>
          </cell>
          <cell r="T599" t="str">
            <v xml:space="preserve"> </v>
          </cell>
          <cell r="U599" t="str">
            <v>HABITATION Loi 89</v>
          </cell>
          <cell r="V599"/>
          <cell r="W599"/>
          <cell r="X599"/>
          <cell r="Y599">
            <v>19891.2</v>
          </cell>
          <cell r="Z599">
            <v>342.95172413793102</v>
          </cell>
          <cell r="AA599" t="str">
            <v>n/a</v>
          </cell>
          <cell r="AB599"/>
          <cell r="AC599" t="str">
            <v/>
          </cell>
          <cell r="AD599"/>
          <cell r="AE599" t="str">
            <v>Oui</v>
          </cell>
          <cell r="AF599" t="str">
            <v>Oui</v>
          </cell>
          <cell r="AG599" t="str">
            <v>Oui</v>
          </cell>
          <cell r="AH599">
            <v>44890</v>
          </cell>
          <cell r="AI599" t="str">
            <v>D</v>
          </cell>
          <cell r="AJ599">
            <v>158</v>
          </cell>
          <cell r="AK599" t="str">
            <v>D</v>
          </cell>
          <cell r="AL599">
            <v>30</v>
          </cell>
          <cell r="AM599" t="str">
            <v>D</v>
          </cell>
          <cell r="AN599" t="str">
            <v/>
          </cell>
          <cell r="AO599" t="str">
            <v>GENOVEXPERT</v>
          </cell>
          <cell r="AP599" t="str">
            <v>NF / GENOVEXPERT / Energie D = 158 ; CO2 D = 30</v>
          </cell>
        </row>
        <row r="600">
          <cell r="C600" t="str">
            <v>102567</v>
          </cell>
          <cell r="D600">
            <v>1025</v>
          </cell>
          <cell r="E600" t="str">
            <v>SQUARE NICOLAY 75/77B/81/83 RUE NOLLET</v>
          </cell>
          <cell r="F600" t="str">
            <v>75017</v>
          </cell>
          <cell r="G600" t="str">
            <v>PARIS</v>
          </cell>
          <cell r="H600" t="str">
            <v>Avant 1947</v>
          </cell>
          <cell r="I600">
            <v>67</v>
          </cell>
          <cell r="J600" t="str">
            <v>2 pièces</v>
          </cell>
          <cell r="K600" t="str">
            <v>5</v>
          </cell>
          <cell r="L600" t="str">
            <v>4</v>
          </cell>
          <cell r="M600">
            <v>62</v>
          </cell>
          <cell r="N600" t="str">
            <v>Entre et 40m² et 80m²</v>
          </cell>
          <cell r="O600" t="str">
            <v>Occupé</v>
          </cell>
          <cell r="P600" t="str">
            <v>LE MAT &amp; GAVIANO François et Mélissa</v>
          </cell>
          <cell r="Q600">
            <v>44225</v>
          </cell>
          <cell r="R600">
            <v>44225</v>
          </cell>
          <cell r="S600">
            <v>46415</v>
          </cell>
          <cell r="T600" t="str">
            <v xml:space="preserve"> </v>
          </cell>
          <cell r="U600" t="str">
            <v>HABITATION Loi 89</v>
          </cell>
          <cell r="V600"/>
          <cell r="W600"/>
          <cell r="X600"/>
          <cell r="Y600">
            <v>20087.04</v>
          </cell>
          <cell r="Z600">
            <v>323.98451612903227</v>
          </cell>
          <cell r="AA600" t="str">
            <v>n/a</v>
          </cell>
          <cell r="AB600"/>
          <cell r="AC600" t="str">
            <v/>
          </cell>
          <cell r="AD600"/>
          <cell r="AE600" t="str">
            <v>Oui</v>
          </cell>
          <cell r="AF600" t="str">
            <v>Oui</v>
          </cell>
          <cell r="AG600" t="str">
            <v>Oui</v>
          </cell>
          <cell r="AH600">
            <v>44867</v>
          </cell>
          <cell r="AI600" t="str">
            <v>C</v>
          </cell>
          <cell r="AJ600">
            <v>126</v>
          </cell>
          <cell r="AK600" t="str">
            <v>C</v>
          </cell>
          <cell r="AL600">
            <v>23</v>
          </cell>
          <cell r="AM600" t="str">
            <v>C</v>
          </cell>
          <cell r="AN600" t="str">
            <v/>
          </cell>
          <cell r="AO600" t="str">
            <v>GENOVEXPERT</v>
          </cell>
          <cell r="AP600" t="str">
            <v>NF / GENOVEXPERT / Energie C = 126 ; CO2 C = 23</v>
          </cell>
        </row>
        <row r="601">
          <cell r="C601" t="str">
            <v>102568</v>
          </cell>
          <cell r="D601">
            <v>1025</v>
          </cell>
          <cell r="E601" t="str">
            <v>SQUARE NICOLAY 75/77B/81/83 RUE NOLLET</v>
          </cell>
          <cell r="F601" t="str">
            <v>75017</v>
          </cell>
          <cell r="G601" t="str">
            <v>PARIS</v>
          </cell>
          <cell r="H601" t="str">
            <v>Avant 1947</v>
          </cell>
          <cell r="I601">
            <v>68</v>
          </cell>
          <cell r="J601" t="str">
            <v>2 pièces</v>
          </cell>
          <cell r="K601" t="str">
            <v>5</v>
          </cell>
          <cell r="L601" t="str">
            <v>4</v>
          </cell>
          <cell r="M601">
            <v>53</v>
          </cell>
          <cell r="N601" t="str">
            <v>Entre et 40m² et 80m²</v>
          </cell>
          <cell r="O601" t="str">
            <v>Occupé</v>
          </cell>
          <cell r="P601" t="str">
            <v>LEVY &amp; ARNAUD GAUTIER ET LAURA</v>
          </cell>
          <cell r="Q601">
            <v>43847</v>
          </cell>
          <cell r="R601">
            <v>43847</v>
          </cell>
          <cell r="S601">
            <v>46038</v>
          </cell>
          <cell r="T601" t="str">
            <v xml:space="preserve"> </v>
          </cell>
          <cell r="U601" t="str">
            <v>HABITATION Loi 89</v>
          </cell>
          <cell r="V601"/>
          <cell r="W601"/>
          <cell r="X601"/>
          <cell r="Y601">
            <v>17201.400000000001</v>
          </cell>
          <cell r="Z601">
            <v>324.55471698113212</v>
          </cell>
          <cell r="AA601" t="str">
            <v>n/a</v>
          </cell>
          <cell r="AB601"/>
          <cell r="AC601" t="str">
            <v/>
          </cell>
          <cell r="AD601"/>
          <cell r="AE601" t="str">
            <v>Oui</v>
          </cell>
          <cell r="AF601" t="str">
            <v>Oui</v>
          </cell>
          <cell r="AG601" t="str">
            <v>Oui</v>
          </cell>
          <cell r="AH601">
            <v>44867</v>
          </cell>
          <cell r="AI601" t="str">
            <v>D</v>
          </cell>
          <cell r="AJ601">
            <v>165</v>
          </cell>
          <cell r="AK601" t="str">
            <v>D</v>
          </cell>
          <cell r="AL601">
            <v>32</v>
          </cell>
          <cell r="AM601" t="str">
            <v>D</v>
          </cell>
          <cell r="AN601" t="str">
            <v/>
          </cell>
          <cell r="AO601" t="str">
            <v>GENOVEXPERT</v>
          </cell>
          <cell r="AP601" t="str">
            <v>NF / GENOVEXPERT / Energie D = 165 ; CO2 D = 32</v>
          </cell>
        </row>
        <row r="602">
          <cell r="C602" t="str">
            <v>102569</v>
          </cell>
          <cell r="D602">
            <v>1025</v>
          </cell>
          <cell r="E602" t="str">
            <v>SQUARE NICOLAY 75/77B/81/83 RUE NOLLET</v>
          </cell>
          <cell r="F602" t="str">
            <v>75017</v>
          </cell>
          <cell r="G602" t="str">
            <v>PARIS</v>
          </cell>
          <cell r="H602" t="str">
            <v>Avant 1947</v>
          </cell>
          <cell r="I602">
            <v>69</v>
          </cell>
          <cell r="J602" t="str">
            <v>2 pièces</v>
          </cell>
          <cell r="K602" t="str">
            <v>5</v>
          </cell>
          <cell r="L602" t="str">
            <v>5</v>
          </cell>
          <cell r="M602">
            <v>48</v>
          </cell>
          <cell r="N602" t="str">
            <v>Entre et 40m² et 80m²</v>
          </cell>
          <cell r="O602" t="str">
            <v>Occupé</v>
          </cell>
          <cell r="P602" t="str">
            <v>SARIC Pierre</v>
          </cell>
          <cell r="Q602">
            <v>33270</v>
          </cell>
          <cell r="R602">
            <v>45323</v>
          </cell>
          <cell r="S602">
            <v>47514</v>
          </cell>
          <cell r="T602" t="str">
            <v xml:space="preserve"> </v>
          </cell>
          <cell r="U602" t="str">
            <v>HABITATION Loi 89</v>
          </cell>
          <cell r="V602"/>
          <cell r="W602"/>
          <cell r="X602"/>
          <cell r="Y602">
            <v>11456.56</v>
          </cell>
          <cell r="Z602">
            <v>238.67833333333331</v>
          </cell>
          <cell r="AA602" t="str">
            <v>n/a</v>
          </cell>
          <cell r="AB602"/>
          <cell r="AC602" t="str">
            <v/>
          </cell>
          <cell r="AD602"/>
          <cell r="AE602" t="str">
            <v>Oui</v>
          </cell>
          <cell r="AF602" t="str">
            <v>Oui</v>
          </cell>
          <cell r="AG602" t="str">
            <v>Oui</v>
          </cell>
          <cell r="AH602">
            <v>44867</v>
          </cell>
          <cell r="AI602" t="str">
            <v>D</v>
          </cell>
          <cell r="AJ602">
            <v>190</v>
          </cell>
          <cell r="AK602" t="str">
            <v>D</v>
          </cell>
          <cell r="AL602">
            <v>40</v>
          </cell>
          <cell r="AM602" t="str">
            <v>D</v>
          </cell>
          <cell r="AN602" t="str">
            <v/>
          </cell>
          <cell r="AO602" t="str">
            <v>GENOVEXPERT</v>
          </cell>
          <cell r="AP602" t="str">
            <v>NF / GENOVEXPERT / Energie D = 190 ; CO2 D = 40</v>
          </cell>
        </row>
        <row r="603">
          <cell r="C603" t="str">
            <v>102570</v>
          </cell>
          <cell r="D603">
            <v>1025</v>
          </cell>
          <cell r="E603" t="str">
            <v>SQUARE NICOLAY 75/77B/81/83 RUE NOLLET</v>
          </cell>
          <cell r="F603" t="str">
            <v>75017</v>
          </cell>
          <cell r="G603" t="str">
            <v>PARIS</v>
          </cell>
          <cell r="H603" t="str">
            <v>Avant 1947</v>
          </cell>
          <cell r="I603">
            <v>70</v>
          </cell>
          <cell r="J603" t="str">
            <v>3 pièces</v>
          </cell>
          <cell r="K603" t="str">
            <v>5</v>
          </cell>
          <cell r="L603" t="str">
            <v>5</v>
          </cell>
          <cell r="M603">
            <v>59</v>
          </cell>
          <cell r="N603" t="str">
            <v>Entre et 40m² et 80m²</v>
          </cell>
          <cell r="O603" t="str">
            <v>Occupé</v>
          </cell>
          <cell r="P603" t="str">
            <v>GONCALVES Jose &amp; VANDAELE Stephanie</v>
          </cell>
          <cell r="Q603">
            <v>44631</v>
          </cell>
          <cell r="R603">
            <v>44631</v>
          </cell>
          <cell r="S603">
            <v>46822</v>
          </cell>
          <cell r="T603" t="str">
            <v xml:space="preserve"> </v>
          </cell>
          <cell r="U603" t="str">
            <v>HABITATION Loi 89</v>
          </cell>
          <cell r="V603"/>
          <cell r="W603"/>
          <cell r="X603"/>
          <cell r="Y603">
            <v>24050.16</v>
          </cell>
          <cell r="Z603">
            <v>407.62983050847458</v>
          </cell>
          <cell r="AA603" t="str">
            <v>n/a</v>
          </cell>
          <cell r="AB603"/>
          <cell r="AC603" t="str">
            <v/>
          </cell>
          <cell r="AD603"/>
          <cell r="AE603" t="str">
            <v>Oui</v>
          </cell>
          <cell r="AF603" t="str">
            <v>Oui</v>
          </cell>
          <cell r="AG603" t="str">
            <v>Oui</v>
          </cell>
          <cell r="AH603">
            <v>44532</v>
          </cell>
          <cell r="AI603" t="str">
            <v>D</v>
          </cell>
          <cell r="AJ603">
            <v>168</v>
          </cell>
          <cell r="AK603" t="str">
            <v>D</v>
          </cell>
          <cell r="AL603">
            <v>36</v>
          </cell>
          <cell r="AM603" t="str">
            <v>D</v>
          </cell>
          <cell r="AN603" t="str">
            <v/>
          </cell>
          <cell r="AO603" t="str">
            <v>DEFIM</v>
          </cell>
          <cell r="AP603" t="str">
            <v>NF / DEFIM / Energie D = 168 ; CO2 D = 36</v>
          </cell>
        </row>
        <row r="604">
          <cell r="C604" t="str">
            <v>102571</v>
          </cell>
          <cell r="D604">
            <v>1025</v>
          </cell>
          <cell r="E604" t="str">
            <v>SQUARE NICOLAY 75/77B/81/83 RUE NOLLET</v>
          </cell>
          <cell r="F604" t="str">
            <v>75017</v>
          </cell>
          <cell r="G604" t="str">
            <v>PARIS</v>
          </cell>
          <cell r="H604" t="str">
            <v>Avant 1947</v>
          </cell>
          <cell r="I604">
            <v>71</v>
          </cell>
          <cell r="J604" t="str">
            <v>2 pièces</v>
          </cell>
          <cell r="K604" t="str">
            <v>5</v>
          </cell>
          <cell r="L604" t="str">
            <v>5</v>
          </cell>
          <cell r="M604">
            <v>45</v>
          </cell>
          <cell r="N604" t="str">
            <v>Entre et 40m² et 80m²</v>
          </cell>
          <cell r="O604" t="str">
            <v>Occupé</v>
          </cell>
          <cell r="P604" t="str">
            <v>FILIN Laurette</v>
          </cell>
          <cell r="Q604">
            <v>34912</v>
          </cell>
          <cell r="R604">
            <v>45231</v>
          </cell>
          <cell r="S604">
            <v>45322</v>
          </cell>
          <cell r="T604" t="str">
            <v xml:space="preserve"> </v>
          </cell>
          <cell r="U604" t="str">
            <v>BAIL LOI DE 1948</v>
          </cell>
          <cell r="V604"/>
          <cell r="W604"/>
          <cell r="X604"/>
          <cell r="Y604">
            <v>1035.4000000000001</v>
          </cell>
          <cell r="Z604">
            <v>23.00888888888889</v>
          </cell>
          <cell r="AA604" t="str">
            <v>n/a</v>
          </cell>
          <cell r="AB604"/>
          <cell r="AC604" t="str">
            <v/>
          </cell>
          <cell r="AD604"/>
          <cell r="AE604" t="str">
            <v>Oui</v>
          </cell>
          <cell r="AF604" t="str">
            <v>Oui</v>
          </cell>
          <cell r="AG604" t="str">
            <v>Oui</v>
          </cell>
          <cell r="AH604">
            <v>44799</v>
          </cell>
          <cell r="AI604" t="str">
            <v>D</v>
          </cell>
          <cell r="AJ604">
            <v>227</v>
          </cell>
          <cell r="AK604" t="str">
            <v>B</v>
          </cell>
          <cell r="AL604">
            <v>7</v>
          </cell>
          <cell r="AM604" t="str">
            <v>D</v>
          </cell>
          <cell r="AN604" t="str">
            <v/>
          </cell>
          <cell r="AO604" t="str">
            <v>GENOVEXPERT</v>
          </cell>
          <cell r="AP604" t="str">
            <v>NF / GENOVEXPERT / Energie D = 227 ; CO2 B = 7</v>
          </cell>
        </row>
        <row r="605">
          <cell r="C605" t="str">
            <v>102572</v>
          </cell>
          <cell r="D605">
            <v>1025</v>
          </cell>
          <cell r="E605" t="str">
            <v>SQUARE NICOLAY 75/77B/81/83 RUE NOLLET</v>
          </cell>
          <cell r="F605" t="str">
            <v>75017</v>
          </cell>
          <cell r="G605" t="str">
            <v>PARIS</v>
          </cell>
          <cell r="H605" t="str">
            <v>Avant 1947</v>
          </cell>
          <cell r="I605">
            <v>72</v>
          </cell>
          <cell r="J605" t="str">
            <v>4 pièces</v>
          </cell>
          <cell r="K605" t="str">
            <v>5</v>
          </cell>
          <cell r="L605" t="str">
            <v>5</v>
          </cell>
          <cell r="M605">
            <v>85</v>
          </cell>
          <cell r="N605" t="str">
            <v>Supérieur à plus de 80m²</v>
          </cell>
          <cell r="O605" t="str">
            <v>Occupé</v>
          </cell>
          <cell r="P605" t="str">
            <v>JACQUINET LUDOVIC GRESY Héloïse</v>
          </cell>
          <cell r="Q605">
            <v>41236</v>
          </cell>
          <cell r="R605">
            <v>43427</v>
          </cell>
          <cell r="S605">
            <v>45618</v>
          </cell>
          <cell r="T605" t="str">
            <v xml:space="preserve"> </v>
          </cell>
          <cell r="U605" t="str">
            <v>HABITATION Loi 89</v>
          </cell>
          <cell r="V605"/>
          <cell r="W605"/>
          <cell r="X605"/>
          <cell r="Y605">
            <v>32175.360000000001</v>
          </cell>
          <cell r="Z605">
            <v>378.53364705882353</v>
          </cell>
          <cell r="AA605" t="str">
            <v>n/a</v>
          </cell>
          <cell r="AB605"/>
          <cell r="AC605" t="str">
            <v/>
          </cell>
          <cell r="AD605"/>
          <cell r="AE605" t="str">
            <v>Oui</v>
          </cell>
          <cell r="AF605" t="str">
            <v>Oui</v>
          </cell>
          <cell r="AG605" t="str">
            <v>Oui</v>
          </cell>
          <cell r="AH605">
            <v>44791</v>
          </cell>
          <cell r="AI605" t="str">
            <v>D</v>
          </cell>
          <cell r="AJ605">
            <v>187</v>
          </cell>
          <cell r="AK605" t="str">
            <v>D</v>
          </cell>
          <cell r="AL605">
            <v>37</v>
          </cell>
          <cell r="AM605" t="str">
            <v>D</v>
          </cell>
          <cell r="AN605" t="str">
            <v/>
          </cell>
          <cell r="AO605" t="str">
            <v>GENOVEXPERT</v>
          </cell>
          <cell r="AP605" t="str">
            <v>NF / GENOVEXPERT / Energie D = 187 ; CO2 D = 37</v>
          </cell>
        </row>
        <row r="606">
          <cell r="C606" t="str">
            <v>102588</v>
          </cell>
          <cell r="D606">
            <v>1025</v>
          </cell>
          <cell r="E606" t="str">
            <v>SQUARE NICOLAY 75/77B/81/83 RUE NOLLET</v>
          </cell>
          <cell r="F606" t="str">
            <v>75017</v>
          </cell>
          <cell r="G606" t="str">
            <v>PARIS</v>
          </cell>
          <cell r="H606" t="str">
            <v>Avant 1947</v>
          </cell>
          <cell r="I606">
            <v>88</v>
          </cell>
          <cell r="J606" t="str">
            <v>3 pièces</v>
          </cell>
          <cell r="K606" t="str">
            <v>06</v>
          </cell>
          <cell r="L606" t="str">
            <v>1</v>
          </cell>
          <cell r="M606">
            <v>58</v>
          </cell>
          <cell r="N606" t="str">
            <v>Entre et 40m² et 80m²</v>
          </cell>
          <cell r="O606" t="str">
            <v>Occupé</v>
          </cell>
          <cell r="P606" t="str">
            <v>ABECASSIS/BONNIN ESTELLE ET NICOLAS</v>
          </cell>
          <cell r="Q606">
            <v>42287</v>
          </cell>
          <cell r="R606">
            <v>44479</v>
          </cell>
          <cell r="S606">
            <v>46669</v>
          </cell>
          <cell r="T606" t="str">
            <v xml:space="preserve"> </v>
          </cell>
          <cell r="U606" t="str">
            <v>HABITATION Loi 89</v>
          </cell>
          <cell r="V606"/>
          <cell r="W606"/>
          <cell r="X606"/>
          <cell r="Y606">
            <v>20312.28</v>
          </cell>
          <cell r="Z606">
            <v>350.21172413793101</v>
          </cell>
          <cell r="AA606" t="str">
            <v>n/a</v>
          </cell>
          <cell r="AB606"/>
          <cell r="AC606" t="str">
            <v/>
          </cell>
          <cell r="AD606"/>
          <cell r="AE606" t="str">
            <v>Oui</v>
          </cell>
          <cell r="AF606" t="str">
            <v>Oui</v>
          </cell>
          <cell r="AG606" t="str">
            <v>Oui</v>
          </cell>
          <cell r="AH606">
            <v>44820</v>
          </cell>
          <cell r="AI606" t="str">
            <v>D</v>
          </cell>
          <cell r="AJ606">
            <v>241</v>
          </cell>
          <cell r="AK606" t="str">
            <v>B</v>
          </cell>
          <cell r="AL606">
            <v>7</v>
          </cell>
          <cell r="AM606" t="str">
            <v>D</v>
          </cell>
          <cell r="AN606" t="str">
            <v/>
          </cell>
          <cell r="AO606" t="str">
            <v>GENOVEXPERT</v>
          </cell>
          <cell r="AP606" t="str">
            <v>NF / GENOVEXPERT / Energie D = 241 ; CO2 B = 7</v>
          </cell>
        </row>
        <row r="607">
          <cell r="C607" t="str">
            <v>102589</v>
          </cell>
          <cell r="D607">
            <v>1025</v>
          </cell>
          <cell r="E607" t="str">
            <v>SQUARE NICOLAY 75/77B/81/83 RUE NOLLET</v>
          </cell>
          <cell r="F607" t="str">
            <v>75017</v>
          </cell>
          <cell r="G607" t="str">
            <v>PARIS</v>
          </cell>
          <cell r="H607" t="str">
            <v>Avant 1947</v>
          </cell>
          <cell r="I607">
            <v>89</v>
          </cell>
          <cell r="J607" t="str">
            <v>4 pièces</v>
          </cell>
          <cell r="K607" t="str">
            <v>06</v>
          </cell>
          <cell r="L607" t="str">
            <v>2</v>
          </cell>
          <cell r="M607">
            <v>80</v>
          </cell>
          <cell r="N607" t="str">
            <v>Entre et 40m² et 80m²</v>
          </cell>
          <cell r="O607" t="str">
            <v>Occupé</v>
          </cell>
          <cell r="P607" t="str">
            <v>ROUSSEAUX François</v>
          </cell>
          <cell r="Q607">
            <v>39356</v>
          </cell>
          <cell r="R607">
            <v>43738</v>
          </cell>
          <cell r="S607">
            <v>45929</v>
          </cell>
          <cell r="T607" t="str">
            <v xml:space="preserve"> </v>
          </cell>
          <cell r="U607" t="str">
            <v>HABITATION Loi 89</v>
          </cell>
          <cell r="V607"/>
          <cell r="W607"/>
          <cell r="X607"/>
          <cell r="Y607">
            <v>25301.759999999998</v>
          </cell>
          <cell r="Z607">
            <v>316.27199999999999</v>
          </cell>
          <cell r="AA607" t="str">
            <v>n/a</v>
          </cell>
          <cell r="AB607"/>
          <cell r="AC607" t="str">
            <v/>
          </cell>
          <cell r="AD607"/>
          <cell r="AE607" t="str">
            <v>Oui</v>
          </cell>
          <cell r="AF607" t="str">
            <v>Oui</v>
          </cell>
          <cell r="AG607" t="str">
            <v>Oui</v>
          </cell>
          <cell r="AH607">
            <v>44932</v>
          </cell>
          <cell r="AI607" t="str">
            <v>E</v>
          </cell>
          <cell r="AJ607">
            <v>277</v>
          </cell>
          <cell r="AK607" t="str">
            <v>E</v>
          </cell>
          <cell r="AL607">
            <v>57</v>
          </cell>
          <cell r="AM607" t="str">
            <v>E</v>
          </cell>
          <cell r="AN607" t="str">
            <v>01/01/2034</v>
          </cell>
          <cell r="AO607" t="str">
            <v>GENOVEXPERT</v>
          </cell>
          <cell r="AP607" t="str">
            <v>NF / GENOVEXPERT / Energie E = 277 ; CO2 E = 57</v>
          </cell>
        </row>
        <row r="608">
          <cell r="C608" t="str">
            <v>102590</v>
          </cell>
          <cell r="D608">
            <v>1025</v>
          </cell>
          <cell r="E608" t="str">
            <v>SQUARE NICOLAY 75/77B/81/83 RUE NOLLET</v>
          </cell>
          <cell r="F608" t="str">
            <v>75017</v>
          </cell>
          <cell r="G608" t="str">
            <v>PARIS</v>
          </cell>
          <cell r="H608" t="str">
            <v>Avant 1947</v>
          </cell>
          <cell r="I608">
            <v>90</v>
          </cell>
          <cell r="J608" t="str">
            <v>4 pièces</v>
          </cell>
          <cell r="K608" t="str">
            <v>06</v>
          </cell>
          <cell r="L608" t="str">
            <v>2</v>
          </cell>
          <cell r="M608">
            <v>72</v>
          </cell>
          <cell r="N608" t="str">
            <v>Entre et 40m² et 80m²</v>
          </cell>
          <cell r="O608" t="str">
            <v>Occupé</v>
          </cell>
          <cell r="P608" t="str">
            <v>CHASSAGNE Ghislain &amp; Juliette</v>
          </cell>
          <cell r="Q608">
            <v>44589</v>
          </cell>
          <cell r="R608">
            <v>44589</v>
          </cell>
          <cell r="S608">
            <v>46779</v>
          </cell>
          <cell r="T608" t="str">
            <v xml:space="preserve"> </v>
          </cell>
          <cell r="U608" t="str">
            <v>HABITATION Loi 89</v>
          </cell>
          <cell r="V608"/>
          <cell r="W608"/>
          <cell r="X608"/>
          <cell r="Y608">
            <v>22441.439999999999</v>
          </cell>
          <cell r="Z608">
            <v>311.68666666666667</v>
          </cell>
          <cell r="AA608" t="str">
            <v>n/a</v>
          </cell>
          <cell r="AB608"/>
          <cell r="AC608" t="str">
            <v/>
          </cell>
          <cell r="AD608"/>
          <cell r="AE608" t="str">
            <v>Oui</v>
          </cell>
          <cell r="AF608" t="str">
            <v>Oui</v>
          </cell>
          <cell r="AG608" t="str">
            <v>Oui</v>
          </cell>
          <cell r="AH608">
            <v>44523</v>
          </cell>
          <cell r="AI608" t="str">
            <v>E</v>
          </cell>
          <cell r="AJ608">
            <v>275</v>
          </cell>
          <cell r="AK608" t="str">
            <v>E</v>
          </cell>
          <cell r="AL608">
            <v>60</v>
          </cell>
          <cell r="AM608" t="str">
            <v>E</v>
          </cell>
          <cell r="AN608" t="str">
            <v>01/01/2034</v>
          </cell>
          <cell r="AO608" t="str">
            <v>DEFIM</v>
          </cell>
          <cell r="AP608" t="str">
            <v>NF / DEFIM / Energie E = 275 ; CO2 E = 60</v>
          </cell>
        </row>
        <row r="609">
          <cell r="C609" t="str">
            <v>102591</v>
          </cell>
          <cell r="D609">
            <v>1025</v>
          </cell>
          <cell r="E609" t="str">
            <v>SQUARE NICOLAY 75/77B/81/83 RUE NOLLET</v>
          </cell>
          <cell r="F609" t="str">
            <v>75017</v>
          </cell>
          <cell r="G609" t="str">
            <v>PARIS</v>
          </cell>
          <cell r="H609" t="str">
            <v>Avant 1947</v>
          </cell>
          <cell r="I609">
            <v>91</v>
          </cell>
          <cell r="J609" t="str">
            <v>4 pièces</v>
          </cell>
          <cell r="K609" t="str">
            <v>06</v>
          </cell>
          <cell r="L609" t="str">
            <v>3</v>
          </cell>
          <cell r="M609">
            <v>81</v>
          </cell>
          <cell r="N609" t="str">
            <v>Supérieur à plus de 80m²</v>
          </cell>
          <cell r="O609" t="str">
            <v>Occupé</v>
          </cell>
          <cell r="P609" t="str">
            <v>RÖTZMEIER Arne</v>
          </cell>
          <cell r="Q609">
            <v>45250</v>
          </cell>
          <cell r="R609">
            <v>45250</v>
          </cell>
          <cell r="S609">
            <v>47441</v>
          </cell>
          <cell r="T609" t="str">
            <v xml:space="preserve"> </v>
          </cell>
          <cell r="U609" t="str">
            <v>HABITATION Loi 89</v>
          </cell>
          <cell r="V609"/>
          <cell r="W609"/>
          <cell r="X609"/>
          <cell r="Y609">
            <v>25656</v>
          </cell>
          <cell r="Z609">
            <v>316.74074074074076</v>
          </cell>
          <cell r="AA609" t="str">
            <v>n/a</v>
          </cell>
          <cell r="AB609"/>
          <cell r="AC609" t="str">
            <v/>
          </cell>
          <cell r="AD609"/>
          <cell r="AE609" t="str">
            <v>Oui</v>
          </cell>
          <cell r="AF609" t="str">
            <v>Oui</v>
          </cell>
          <cell r="AG609" t="str">
            <v>Oui</v>
          </cell>
          <cell r="AH609">
            <v>44865</v>
          </cell>
          <cell r="AI609" t="str">
            <v>D</v>
          </cell>
          <cell r="AJ609">
            <v>185</v>
          </cell>
          <cell r="AK609" t="str">
            <v>D</v>
          </cell>
          <cell r="AL609">
            <v>36</v>
          </cell>
          <cell r="AM609" t="str">
            <v>D</v>
          </cell>
          <cell r="AN609" t="str">
            <v/>
          </cell>
          <cell r="AO609" t="str">
            <v>GENOVEXPERT</v>
          </cell>
          <cell r="AP609" t="str">
            <v>NF / GENOVEXPERT / Energie D = 185 ; CO2 D = 36</v>
          </cell>
        </row>
        <row r="610">
          <cell r="C610" t="str">
            <v>102592</v>
          </cell>
          <cell r="D610">
            <v>1025</v>
          </cell>
          <cell r="E610" t="str">
            <v>SQUARE NICOLAY 75/77B/81/83 RUE NOLLET</v>
          </cell>
          <cell r="F610" t="str">
            <v>75017</v>
          </cell>
          <cell r="G610" t="str">
            <v>PARIS</v>
          </cell>
          <cell r="H610" t="str">
            <v>Avant 1947</v>
          </cell>
          <cell r="I610">
            <v>92</v>
          </cell>
          <cell r="J610" t="str">
            <v>4 pièces</v>
          </cell>
          <cell r="K610" t="str">
            <v>06</v>
          </cell>
          <cell r="L610" t="str">
            <v>3</v>
          </cell>
          <cell r="M610">
            <v>72</v>
          </cell>
          <cell r="N610" t="str">
            <v>Entre et 40m² et 80m²</v>
          </cell>
          <cell r="O610" t="str">
            <v>Occupé</v>
          </cell>
          <cell r="P610" t="str">
            <v>PIRIOU ANNE-LAURE ET AXEL</v>
          </cell>
          <cell r="Q610">
            <v>43112</v>
          </cell>
          <cell r="R610">
            <v>45303</v>
          </cell>
          <cell r="S610">
            <v>47494</v>
          </cell>
          <cell r="T610" t="str">
            <v xml:space="preserve"> </v>
          </cell>
          <cell r="U610" t="str">
            <v>HABITATION Loi 89</v>
          </cell>
          <cell r="V610"/>
          <cell r="W610"/>
          <cell r="X610"/>
          <cell r="Y610">
            <v>22354.32</v>
          </cell>
          <cell r="Z610">
            <v>310.47666666666669</v>
          </cell>
          <cell r="AA610" t="str">
            <v>n/a</v>
          </cell>
          <cell r="AB610"/>
          <cell r="AC610" t="str">
            <v/>
          </cell>
          <cell r="AD610"/>
          <cell r="AE610" t="str">
            <v>Oui</v>
          </cell>
          <cell r="AF610" t="str">
            <v>Oui</v>
          </cell>
          <cell r="AG610" t="str">
            <v>Oui</v>
          </cell>
          <cell r="AH610">
            <v>44789</v>
          </cell>
          <cell r="AI610" t="str">
            <v>D</v>
          </cell>
          <cell r="AJ610">
            <v>202</v>
          </cell>
          <cell r="AK610" t="str">
            <v>D</v>
          </cell>
          <cell r="AL610">
            <v>40</v>
          </cell>
          <cell r="AM610" t="str">
            <v>D</v>
          </cell>
          <cell r="AN610" t="str">
            <v/>
          </cell>
          <cell r="AO610" t="str">
            <v>GENOVEXPERT</v>
          </cell>
          <cell r="AP610" t="str">
            <v>NF / GENOVEXPERT / Energie D = 202 ; CO2 D = 40</v>
          </cell>
        </row>
        <row r="611">
          <cell r="C611" t="str">
            <v>102593</v>
          </cell>
          <cell r="D611">
            <v>1025</v>
          </cell>
          <cell r="E611" t="str">
            <v>SQUARE NICOLAY 75/77B/81/83 RUE NOLLET</v>
          </cell>
          <cell r="F611" t="str">
            <v>75017</v>
          </cell>
          <cell r="G611" t="str">
            <v>PARIS</v>
          </cell>
          <cell r="H611" t="str">
            <v>Avant 1947</v>
          </cell>
          <cell r="I611">
            <v>93</v>
          </cell>
          <cell r="J611" t="str">
            <v>4 pièces</v>
          </cell>
          <cell r="K611" t="str">
            <v>06</v>
          </cell>
          <cell r="L611" t="str">
            <v>4</v>
          </cell>
          <cell r="M611">
            <v>80</v>
          </cell>
          <cell r="N611" t="str">
            <v>Entre et 40m² et 80m²</v>
          </cell>
          <cell r="O611" t="str">
            <v>Occupé</v>
          </cell>
          <cell r="P611" t="str">
            <v>BAHIN Laurent BAHIN Michèle</v>
          </cell>
          <cell r="Q611">
            <v>29952</v>
          </cell>
          <cell r="R611">
            <v>44562</v>
          </cell>
          <cell r="S611">
            <v>46752</v>
          </cell>
          <cell r="T611" t="str">
            <v xml:space="preserve"> </v>
          </cell>
          <cell r="U611" t="str">
            <v>HABITATION Loi 89</v>
          </cell>
          <cell r="V611"/>
          <cell r="W611"/>
          <cell r="X611"/>
          <cell r="Y611">
            <v>15744.84</v>
          </cell>
          <cell r="Z611">
            <v>196.81049999999999</v>
          </cell>
          <cell r="AA611" t="str">
            <v>n/a</v>
          </cell>
          <cell r="AB611">
            <v>135.84</v>
          </cell>
          <cell r="AC611" t="str">
            <v/>
          </cell>
          <cell r="AD611" t="e">
            <v>#REF!</v>
          </cell>
          <cell r="AE611" t="str">
            <v>Oui</v>
          </cell>
          <cell r="AF611" t="str">
            <v>Oui</v>
          </cell>
          <cell r="AG611" t="str">
            <v>Oui</v>
          </cell>
          <cell r="AH611">
            <v>44791</v>
          </cell>
          <cell r="AI611" t="str">
            <v>D</v>
          </cell>
          <cell r="AJ611">
            <v>185</v>
          </cell>
          <cell r="AK611" t="str">
            <v>D</v>
          </cell>
          <cell r="AL611">
            <v>39</v>
          </cell>
          <cell r="AM611" t="str">
            <v>D</v>
          </cell>
          <cell r="AN611" t="str">
            <v/>
          </cell>
          <cell r="AO611" t="str">
            <v>GENOVEXPERT</v>
          </cell>
          <cell r="AP611" t="str">
            <v>NF / GENOVEXPERT / Energie D = 185 ; CO2 D = 39</v>
          </cell>
        </row>
        <row r="612">
          <cell r="C612" t="str">
            <v>102594</v>
          </cell>
          <cell r="D612">
            <v>1025</v>
          </cell>
          <cell r="E612" t="str">
            <v>SQUARE NICOLAY 75/77B/81/83 RUE NOLLET</v>
          </cell>
          <cell r="F612" t="str">
            <v>75017</v>
          </cell>
          <cell r="G612" t="str">
            <v>PARIS</v>
          </cell>
          <cell r="H612" t="str">
            <v>Avant 1947</v>
          </cell>
          <cell r="I612">
            <v>94</v>
          </cell>
          <cell r="J612" t="str">
            <v>4 pièces</v>
          </cell>
          <cell r="K612" t="str">
            <v>06</v>
          </cell>
          <cell r="L612" t="str">
            <v>4</v>
          </cell>
          <cell r="M612">
            <v>68</v>
          </cell>
          <cell r="N612" t="str">
            <v>Entre et 40m² et 80m²</v>
          </cell>
          <cell r="O612" t="str">
            <v>Disponible</v>
          </cell>
          <cell r="P612" t="str">
            <v/>
          </cell>
          <cell r="Q612" t="str">
            <v xml:space="preserve"> </v>
          </cell>
          <cell r="R612" t="str">
            <v xml:space="preserve"> </v>
          </cell>
          <cell r="S612" t="str">
            <v xml:space="preserve"> </v>
          </cell>
          <cell r="T612" t="str">
            <v xml:space="preserve"> </v>
          </cell>
          <cell r="U612" t="str">
            <v xml:space="preserve"> </v>
          </cell>
          <cell r="V612"/>
          <cell r="W612"/>
          <cell r="X612"/>
          <cell r="Y612">
            <v>21542.399999999998</v>
          </cell>
          <cell r="Z612">
            <v>316.79999999999995</v>
          </cell>
          <cell r="AA612" t="str">
            <v>n/a</v>
          </cell>
          <cell r="AB612"/>
          <cell r="AC612" t="str">
            <v/>
          </cell>
          <cell r="AD612"/>
          <cell r="AE612" t="str">
            <v>Oui</v>
          </cell>
          <cell r="AF612" t="str">
            <v>Oui</v>
          </cell>
          <cell r="AG612" t="str">
            <v>Oui</v>
          </cell>
          <cell r="AH612">
            <v>44791</v>
          </cell>
          <cell r="AI612" t="str">
            <v>D</v>
          </cell>
          <cell r="AJ612">
            <v>209</v>
          </cell>
          <cell r="AK612" t="str">
            <v>D</v>
          </cell>
          <cell r="AL612">
            <v>42</v>
          </cell>
          <cell r="AM612" t="str">
            <v>D</v>
          </cell>
          <cell r="AN612" t="str">
            <v/>
          </cell>
          <cell r="AO612" t="str">
            <v>GENOVEXPERT</v>
          </cell>
          <cell r="AP612" t="str">
            <v>NF / GENOVEXPERT / Energie D = 209 ; CO2 D = 42</v>
          </cell>
        </row>
        <row r="613">
          <cell r="C613" t="str">
            <v>102596</v>
          </cell>
          <cell r="D613">
            <v>1025</v>
          </cell>
          <cell r="E613" t="str">
            <v>SQUARE NICOLAY 75/77B/81/83 RUE NOLLET</v>
          </cell>
          <cell r="F613" t="str">
            <v>75017</v>
          </cell>
          <cell r="G613" t="str">
            <v>PARIS</v>
          </cell>
          <cell r="H613" t="str">
            <v>Avant 1947</v>
          </cell>
          <cell r="I613">
            <v>96</v>
          </cell>
          <cell r="J613" t="str">
            <v>4 pièces</v>
          </cell>
          <cell r="K613" t="str">
            <v>06</v>
          </cell>
          <cell r="L613" t="str">
            <v>5</v>
          </cell>
          <cell r="M613">
            <v>90</v>
          </cell>
          <cell r="N613" t="str">
            <v>Supérieur à plus de 80m²</v>
          </cell>
          <cell r="O613" t="str">
            <v>Occupé</v>
          </cell>
          <cell r="P613" t="str">
            <v>AMALOU Marie KOENIG Nicolas</v>
          </cell>
          <cell r="Q613">
            <v>44879</v>
          </cell>
          <cell r="R613">
            <v>44879</v>
          </cell>
          <cell r="S613">
            <v>47070</v>
          </cell>
          <cell r="T613" t="str">
            <v xml:space="preserve"> </v>
          </cell>
          <cell r="U613" t="str">
            <v>HABITATION Loi 89</v>
          </cell>
          <cell r="V613"/>
          <cell r="W613"/>
          <cell r="X613"/>
          <cell r="Y613">
            <v>29060.880000000001</v>
          </cell>
          <cell r="Z613">
            <v>322.89866666666666</v>
          </cell>
          <cell r="AA613" t="str">
            <v>n/a</v>
          </cell>
          <cell r="AB613"/>
          <cell r="AC613" t="str">
            <v/>
          </cell>
          <cell r="AD613"/>
          <cell r="AE613" t="str">
            <v>Oui</v>
          </cell>
          <cell r="AF613" t="str">
            <v>Oui</v>
          </cell>
          <cell r="AG613" t="str">
            <v>Oui</v>
          </cell>
          <cell r="AH613">
            <v>44795</v>
          </cell>
          <cell r="AI613" t="str">
            <v>D</v>
          </cell>
          <cell r="AJ613">
            <v>213</v>
          </cell>
          <cell r="AK613" t="str">
            <v>D</v>
          </cell>
          <cell r="AL613">
            <v>42</v>
          </cell>
          <cell r="AM613" t="str">
            <v>D</v>
          </cell>
          <cell r="AN613" t="str">
            <v/>
          </cell>
          <cell r="AO613" t="str">
            <v>DEFIM</v>
          </cell>
          <cell r="AP613" t="str">
            <v>NF / DEFIM / Energie D = 213 ; CO2 D = 42</v>
          </cell>
        </row>
        <row r="614">
          <cell r="C614" t="str">
            <v>102597</v>
          </cell>
          <cell r="D614">
            <v>1025</v>
          </cell>
          <cell r="E614" t="str">
            <v>SQUARE NICOLAY 75/77B/81/83 RUE NOLLET</v>
          </cell>
          <cell r="F614" t="str">
            <v>75017</v>
          </cell>
          <cell r="G614" t="str">
            <v>PARIS</v>
          </cell>
          <cell r="H614" t="str">
            <v>Avant 1947</v>
          </cell>
          <cell r="I614">
            <v>97</v>
          </cell>
          <cell r="J614" t="str">
            <v>3 pièces</v>
          </cell>
          <cell r="K614" t="str">
            <v>06</v>
          </cell>
          <cell r="L614" t="str">
            <v>6</v>
          </cell>
          <cell r="M614">
            <v>67</v>
          </cell>
          <cell r="N614" t="str">
            <v>Entre et 40m² et 80m²</v>
          </cell>
          <cell r="O614" t="str">
            <v>Occupé</v>
          </cell>
          <cell r="P614" t="str">
            <v>DE LATTRE Tristan &amp; NICOLAI Florence</v>
          </cell>
          <cell r="Q614">
            <v>44928</v>
          </cell>
          <cell r="R614">
            <v>44928</v>
          </cell>
          <cell r="S614">
            <v>47119</v>
          </cell>
          <cell r="T614" t="str">
            <v xml:space="preserve"> </v>
          </cell>
          <cell r="U614" t="str">
            <v>HABITATION Loi 89</v>
          </cell>
          <cell r="V614"/>
          <cell r="W614"/>
          <cell r="X614"/>
          <cell r="Y614">
            <v>23049.96</v>
          </cell>
          <cell r="Z614">
            <v>344.02925373134326</v>
          </cell>
          <cell r="AA614" t="str">
            <v>n/a</v>
          </cell>
          <cell r="AB614"/>
          <cell r="AC614" t="str">
            <v/>
          </cell>
          <cell r="AD614"/>
          <cell r="AE614" t="str">
            <v>Oui</v>
          </cell>
          <cell r="AF614" t="str">
            <v>Oui</v>
          </cell>
          <cell r="AG614" t="str">
            <v>Oui</v>
          </cell>
          <cell r="AH614">
            <v>44790</v>
          </cell>
          <cell r="AI614" t="str">
            <v>D</v>
          </cell>
          <cell r="AJ614">
            <v>180</v>
          </cell>
          <cell r="AK614" t="str">
            <v>D</v>
          </cell>
          <cell r="AL614">
            <v>35</v>
          </cell>
          <cell r="AM614" t="str">
            <v>D</v>
          </cell>
          <cell r="AN614" t="str">
            <v/>
          </cell>
          <cell r="AO614" t="str">
            <v>GENOVEXPERT</v>
          </cell>
          <cell r="AP614" t="str">
            <v>NF / GENOVEXPERT / Energie D = 180 ; CO2 D = 35</v>
          </cell>
        </row>
        <row r="615">
          <cell r="C615" t="str">
            <v>1025100</v>
          </cell>
          <cell r="D615">
            <v>1025</v>
          </cell>
          <cell r="E615" t="str">
            <v>SQUARE NICOLAY 75/77B/81/83 RUE NOLLET</v>
          </cell>
          <cell r="F615" t="str">
            <v>75017</v>
          </cell>
          <cell r="G615" t="str">
            <v>PARIS</v>
          </cell>
          <cell r="H615" t="str">
            <v>Avant 1947</v>
          </cell>
          <cell r="I615">
            <v>100</v>
          </cell>
          <cell r="J615" t="str">
            <v>1 pièce</v>
          </cell>
          <cell r="K615" t="str">
            <v>06</v>
          </cell>
          <cell r="L615" t="str">
            <v>6</v>
          </cell>
          <cell r="M615">
            <v>28</v>
          </cell>
          <cell r="N615" t="str">
            <v>Inférieur à 40m²</v>
          </cell>
          <cell r="O615" t="str">
            <v>Occupé</v>
          </cell>
          <cell r="P615" t="str">
            <v>ROY Camille</v>
          </cell>
          <cell r="Q615">
            <v>45030</v>
          </cell>
          <cell r="R615">
            <v>45030</v>
          </cell>
          <cell r="S615">
            <v>47221</v>
          </cell>
          <cell r="T615" t="str">
            <v xml:space="preserve"> </v>
          </cell>
          <cell r="U615" t="str">
            <v>HABITATION Loi 89</v>
          </cell>
          <cell r="V615"/>
          <cell r="W615"/>
          <cell r="X615"/>
          <cell r="Y615">
            <v>10395.24</v>
          </cell>
          <cell r="Z615">
            <v>371.25857142857143</v>
          </cell>
          <cell r="AA615" t="str">
            <v>n/a</v>
          </cell>
          <cell r="AB615"/>
          <cell r="AC615" t="str">
            <v/>
          </cell>
          <cell r="AD615"/>
          <cell r="AE615" t="str">
            <v>Oui</v>
          </cell>
          <cell r="AF615" t="str">
            <v>Oui</v>
          </cell>
          <cell r="AG615" t="str">
            <v>Oui</v>
          </cell>
          <cell r="AH615">
            <v>44396</v>
          </cell>
          <cell r="AI615" t="str">
            <v>D</v>
          </cell>
          <cell r="AJ615">
            <v>202</v>
          </cell>
          <cell r="AK615" t="str">
            <v>B</v>
          </cell>
          <cell r="AL615">
            <v>6</v>
          </cell>
          <cell r="AM615" t="str">
            <v>D</v>
          </cell>
          <cell r="AN615" t="str">
            <v/>
          </cell>
          <cell r="AO615" t="str">
            <v>DEFIM</v>
          </cell>
          <cell r="AP615" t="str">
            <v>NF / DEFIM / Energie D = 202 ; CO2 B = 6</v>
          </cell>
        </row>
        <row r="616">
          <cell r="C616" t="str">
            <v>1025103</v>
          </cell>
          <cell r="D616">
            <v>1025</v>
          </cell>
          <cell r="E616" t="str">
            <v>SQUARE NICOLAY 75/77B/81/83 RUE NOLLET</v>
          </cell>
          <cell r="F616" t="str">
            <v>75017</v>
          </cell>
          <cell r="G616" t="str">
            <v>PARIS</v>
          </cell>
          <cell r="H616" t="str">
            <v>Avant 1947</v>
          </cell>
          <cell r="I616">
            <v>103</v>
          </cell>
          <cell r="J616" t="str">
            <v>2 pièces</v>
          </cell>
          <cell r="K616" t="str">
            <v>07</v>
          </cell>
          <cell r="L616" t="str">
            <v>RC</v>
          </cell>
          <cell r="M616">
            <v>33</v>
          </cell>
          <cell r="N616" t="str">
            <v>Inférieur à 40m²</v>
          </cell>
          <cell r="O616" t="str">
            <v>Occupé</v>
          </cell>
          <cell r="P616" t="str">
            <v>DUMONTIER Maurice</v>
          </cell>
          <cell r="Q616">
            <v>24746</v>
          </cell>
          <cell r="R616">
            <v>43009</v>
          </cell>
          <cell r="S616">
            <v>43100</v>
          </cell>
          <cell r="T616" t="str">
            <v xml:space="preserve"> </v>
          </cell>
          <cell r="U616" t="str">
            <v>BAIL LOI DE 1948</v>
          </cell>
          <cell r="V616"/>
          <cell r="W616"/>
          <cell r="X616"/>
          <cell r="Y616">
            <v>1604.32</v>
          </cell>
          <cell r="Z616">
            <v>48.615757575757577</v>
          </cell>
          <cell r="AA616" t="str">
            <v>n/a</v>
          </cell>
          <cell r="AB616"/>
          <cell r="AC616" t="str">
            <v/>
          </cell>
          <cell r="AD616"/>
          <cell r="AE616" t="str">
            <v>Oui</v>
          </cell>
          <cell r="AF616" t="str">
            <v>Oui</v>
          </cell>
          <cell r="AG616" t="str">
            <v>Oui</v>
          </cell>
          <cell r="AH616">
            <v>45013</v>
          </cell>
          <cell r="AI616" t="str">
            <v>E</v>
          </cell>
          <cell r="AJ616">
            <v>325</v>
          </cell>
          <cell r="AK616" t="str">
            <v>B</v>
          </cell>
          <cell r="AL616">
            <v>10</v>
          </cell>
          <cell r="AM616" t="str">
            <v>E</v>
          </cell>
          <cell r="AN616" t="str">
            <v>01/01/2034</v>
          </cell>
          <cell r="AO616" t="str">
            <v>GENOVEXPERT</v>
          </cell>
          <cell r="AP616" t="str">
            <v>NF / GENOVEXPERT / Energie E = 325 ; CO2 B = 10</v>
          </cell>
        </row>
        <row r="617">
          <cell r="C617" t="str">
            <v>1025104</v>
          </cell>
          <cell r="D617">
            <v>1025</v>
          </cell>
          <cell r="E617" t="str">
            <v>SQUARE NICOLAY 75/77B/81/83 RUE NOLLET</v>
          </cell>
          <cell r="F617" t="str">
            <v>75017</v>
          </cell>
          <cell r="G617" t="str">
            <v>PARIS</v>
          </cell>
          <cell r="H617" t="str">
            <v>Avant 1947</v>
          </cell>
          <cell r="I617">
            <v>104</v>
          </cell>
          <cell r="J617" t="str">
            <v>2 pièces</v>
          </cell>
          <cell r="K617" t="str">
            <v>07</v>
          </cell>
          <cell r="L617" t="str">
            <v>RC</v>
          </cell>
          <cell r="M617">
            <v>37</v>
          </cell>
          <cell r="N617" t="str">
            <v>Inférieur à 40m²</v>
          </cell>
          <cell r="O617" t="str">
            <v>Occupé</v>
          </cell>
          <cell r="P617" t="str">
            <v>PEREZ REYNOSO Patricia</v>
          </cell>
          <cell r="Q617">
            <v>35991</v>
          </cell>
          <cell r="R617">
            <v>44757</v>
          </cell>
          <cell r="S617">
            <v>46948</v>
          </cell>
          <cell r="T617" t="str">
            <v xml:space="preserve"> </v>
          </cell>
          <cell r="U617" t="str">
            <v>HABITATION Loi 89</v>
          </cell>
          <cell r="V617"/>
          <cell r="W617"/>
          <cell r="X617"/>
          <cell r="Y617">
            <v>5780.24</v>
          </cell>
          <cell r="Z617">
            <v>156.22270270270269</v>
          </cell>
          <cell r="AA617" t="str">
            <v>n/a</v>
          </cell>
          <cell r="AB617"/>
          <cell r="AC617" t="str">
            <v/>
          </cell>
          <cell r="AD617"/>
          <cell r="AE617" t="str">
            <v>Oui</v>
          </cell>
          <cell r="AF617" t="str">
            <v>Oui</v>
          </cell>
          <cell r="AG617" t="str">
            <v>Oui</v>
          </cell>
          <cell r="AH617">
            <v>44902</v>
          </cell>
          <cell r="AI617" t="str">
            <v>D</v>
          </cell>
          <cell r="AJ617">
            <v>232</v>
          </cell>
          <cell r="AK617" t="str">
            <v>D</v>
          </cell>
          <cell r="AL617">
            <v>48</v>
          </cell>
          <cell r="AM617" t="str">
            <v>D</v>
          </cell>
          <cell r="AN617" t="str">
            <v/>
          </cell>
          <cell r="AO617" t="str">
            <v>GENOVEXPERT</v>
          </cell>
          <cell r="AP617" t="str">
            <v>NF / GENOVEXPERT / Energie D = 232 ; CO2 D = 48</v>
          </cell>
        </row>
        <row r="618">
          <cell r="C618" t="str">
            <v>1025105</v>
          </cell>
          <cell r="D618">
            <v>1025</v>
          </cell>
          <cell r="E618" t="str">
            <v>SQUARE NICOLAY 75/77B/81/83 RUE NOLLET</v>
          </cell>
          <cell r="F618" t="str">
            <v>75017</v>
          </cell>
          <cell r="G618" t="str">
            <v>PARIS</v>
          </cell>
          <cell r="H618" t="str">
            <v>Avant 1947</v>
          </cell>
          <cell r="I618">
            <v>105</v>
          </cell>
          <cell r="J618" t="str">
            <v>1 pièce</v>
          </cell>
          <cell r="K618" t="str">
            <v>07</v>
          </cell>
          <cell r="L618" t="str">
            <v>RC</v>
          </cell>
          <cell r="M618">
            <v>23</v>
          </cell>
          <cell r="N618" t="str">
            <v>Inférieur à 40m²</v>
          </cell>
          <cell r="O618" t="str">
            <v>Occupé</v>
          </cell>
          <cell r="P618" t="str">
            <v>*GARRIGUES Jérôme Pavillon 7</v>
          </cell>
          <cell r="Q618">
            <v>37316</v>
          </cell>
          <cell r="R618">
            <v>43889</v>
          </cell>
          <cell r="S618">
            <v>46080</v>
          </cell>
          <cell r="T618" t="str">
            <v xml:space="preserve"> </v>
          </cell>
          <cell r="U618" t="str">
            <v>HABITATION Loi 89</v>
          </cell>
          <cell r="V618"/>
          <cell r="W618"/>
          <cell r="X618"/>
          <cell r="Y618">
            <v>6065.96</v>
          </cell>
          <cell r="Z618">
            <v>263.73739130434785</v>
          </cell>
          <cell r="AA618" t="str">
            <v>n/a</v>
          </cell>
          <cell r="AB618"/>
          <cell r="AC618" t="str">
            <v/>
          </cell>
          <cell r="AD618"/>
          <cell r="AE618" t="str">
            <v>Non</v>
          </cell>
          <cell r="AF618"/>
          <cell r="AG618"/>
          <cell r="AH618"/>
          <cell r="AI618"/>
          <cell r="AJ618"/>
          <cell r="AK618"/>
          <cell r="AL618"/>
          <cell r="AM618"/>
          <cell r="AN618" t="str">
            <v/>
          </cell>
          <cell r="AO618"/>
          <cell r="AP618" t="str">
            <v>PAS DE DPE</v>
          </cell>
        </row>
        <row r="619">
          <cell r="C619" t="str">
            <v>1025106</v>
          </cell>
          <cell r="D619">
            <v>1025</v>
          </cell>
          <cell r="E619" t="str">
            <v>SQUARE NICOLAY 75/77B/81/83 RUE NOLLET</v>
          </cell>
          <cell r="F619" t="str">
            <v>75017</v>
          </cell>
          <cell r="G619" t="str">
            <v>PARIS</v>
          </cell>
          <cell r="H619" t="str">
            <v>Avant 1947</v>
          </cell>
          <cell r="I619">
            <v>106</v>
          </cell>
          <cell r="J619" t="str">
            <v>2 pièces</v>
          </cell>
          <cell r="K619" t="str">
            <v>07</v>
          </cell>
          <cell r="L619" t="str">
            <v>RC</v>
          </cell>
          <cell r="M619">
            <v>39</v>
          </cell>
          <cell r="N619" t="str">
            <v>Inférieur à 40m²</v>
          </cell>
          <cell r="O619" t="str">
            <v>Occupé</v>
          </cell>
          <cell r="P619" t="str">
            <v>COUSIN Guillaume Patricia</v>
          </cell>
          <cell r="Q619">
            <v>44137</v>
          </cell>
          <cell r="R619">
            <v>44137</v>
          </cell>
          <cell r="S619">
            <v>46327</v>
          </cell>
          <cell r="T619" t="str">
            <v xml:space="preserve"> </v>
          </cell>
          <cell r="U619" t="str">
            <v>HABITATION Loi 89</v>
          </cell>
          <cell r="V619"/>
          <cell r="W619"/>
          <cell r="X619"/>
          <cell r="Y619">
            <v>13050</v>
          </cell>
          <cell r="Z619">
            <v>334.61538461538464</v>
          </cell>
          <cell r="AA619" t="str">
            <v>n/a</v>
          </cell>
          <cell r="AB619"/>
          <cell r="AC619" t="str">
            <v/>
          </cell>
          <cell r="AD619"/>
          <cell r="AE619" t="str">
            <v>Oui</v>
          </cell>
          <cell r="AF619" t="str">
            <v>Oui</v>
          </cell>
          <cell r="AG619" t="str">
            <v>Oui</v>
          </cell>
          <cell r="AH619">
            <v>44790</v>
          </cell>
          <cell r="AI619" t="str">
            <v>D</v>
          </cell>
          <cell r="AJ619">
            <v>224</v>
          </cell>
          <cell r="AK619" t="str">
            <v>D</v>
          </cell>
          <cell r="AL619">
            <v>44</v>
          </cell>
          <cell r="AM619" t="str">
            <v>D</v>
          </cell>
          <cell r="AN619" t="str">
            <v/>
          </cell>
          <cell r="AO619" t="str">
            <v>GENOVEXPERT</v>
          </cell>
          <cell r="AP619" t="str">
            <v>NF / GENOVEXPERT / Energie D = 224 ; CO2 D = 44</v>
          </cell>
        </row>
        <row r="620">
          <cell r="C620" t="str">
            <v>1025107</v>
          </cell>
          <cell r="D620">
            <v>1025</v>
          </cell>
          <cell r="E620" t="str">
            <v>SQUARE NICOLAY 75/77B/81/83 RUE NOLLET</v>
          </cell>
          <cell r="F620" t="str">
            <v>75017</v>
          </cell>
          <cell r="G620" t="str">
            <v>PARIS</v>
          </cell>
          <cell r="H620" t="str">
            <v>Avant 1947</v>
          </cell>
          <cell r="I620">
            <v>107</v>
          </cell>
          <cell r="J620" t="str">
            <v>2 pièces</v>
          </cell>
          <cell r="K620" t="str">
            <v>07</v>
          </cell>
          <cell r="L620" t="str">
            <v>RC</v>
          </cell>
          <cell r="M620">
            <v>47</v>
          </cell>
          <cell r="N620" t="str">
            <v>Entre et 40m² et 80m²</v>
          </cell>
          <cell r="O620" t="str">
            <v>Occupé</v>
          </cell>
          <cell r="P620" t="str">
            <v>GUILLET Gabrielle</v>
          </cell>
          <cell r="Q620">
            <v>44480</v>
          </cell>
          <cell r="R620">
            <v>44480</v>
          </cell>
          <cell r="S620">
            <v>46670</v>
          </cell>
          <cell r="T620" t="str">
            <v xml:space="preserve"> </v>
          </cell>
          <cell r="U620" t="str">
            <v>HABITATION Loi 89</v>
          </cell>
          <cell r="V620"/>
          <cell r="W620"/>
          <cell r="X620"/>
          <cell r="Y620">
            <v>15129.72</v>
          </cell>
          <cell r="Z620">
            <v>321.90893617021277</v>
          </cell>
          <cell r="AA620" t="str">
            <v>n/a</v>
          </cell>
          <cell r="AB620"/>
          <cell r="AC620" t="str">
            <v/>
          </cell>
          <cell r="AD620"/>
          <cell r="AE620" t="str">
            <v>Oui</v>
          </cell>
          <cell r="AF620" t="str">
            <v>Oui</v>
          </cell>
          <cell r="AG620" t="str">
            <v>Oui</v>
          </cell>
          <cell r="AH620">
            <v>44434</v>
          </cell>
          <cell r="AI620" t="str">
            <v>E</v>
          </cell>
          <cell r="AJ620">
            <v>300</v>
          </cell>
          <cell r="AK620" t="str">
            <v>B</v>
          </cell>
          <cell r="AL620">
            <v>9</v>
          </cell>
          <cell r="AM620" t="str">
            <v>E</v>
          </cell>
          <cell r="AN620" t="str">
            <v>01/01/2034</v>
          </cell>
          <cell r="AO620" t="str">
            <v>DEFIM</v>
          </cell>
          <cell r="AP620" t="str">
            <v>NF / DEFIM / Energie E = 300 ; CO2 B = 9</v>
          </cell>
        </row>
        <row r="621">
          <cell r="C621" t="str">
            <v>1025108</v>
          </cell>
          <cell r="D621">
            <v>1025</v>
          </cell>
          <cell r="E621" t="str">
            <v>SQUARE NICOLAY 75/77B/81/83 RUE NOLLET</v>
          </cell>
          <cell r="F621" t="str">
            <v>75017</v>
          </cell>
          <cell r="G621" t="str">
            <v>PARIS</v>
          </cell>
          <cell r="H621" t="str">
            <v>Avant 1947</v>
          </cell>
          <cell r="I621">
            <v>108</v>
          </cell>
          <cell r="J621" t="str">
            <v>3 pièces</v>
          </cell>
          <cell r="K621" t="str">
            <v>07</v>
          </cell>
          <cell r="L621" t="str">
            <v>1</v>
          </cell>
          <cell r="M621">
            <v>64</v>
          </cell>
          <cell r="N621" t="str">
            <v>Entre et 40m² et 80m²</v>
          </cell>
          <cell r="O621" t="str">
            <v>Occupé</v>
          </cell>
          <cell r="P621" t="str">
            <v>DE WAAL Johannes &amp; VON ZITZEWITZ Odilia</v>
          </cell>
          <cell r="Q621">
            <v>44397</v>
          </cell>
          <cell r="R621">
            <v>44397</v>
          </cell>
          <cell r="S621">
            <v>46587</v>
          </cell>
          <cell r="T621" t="str">
            <v xml:space="preserve"> </v>
          </cell>
          <cell r="U621" t="str">
            <v>HABITATION Loi 89</v>
          </cell>
          <cell r="V621"/>
          <cell r="W621"/>
          <cell r="X621"/>
          <cell r="Y621">
            <v>19602.240000000002</v>
          </cell>
          <cell r="Z621">
            <v>306.28500000000003</v>
          </cell>
          <cell r="AA621" t="str">
            <v>n/a</v>
          </cell>
          <cell r="AB621"/>
          <cell r="AC621" t="str">
            <v/>
          </cell>
          <cell r="AD621"/>
          <cell r="AE621" t="str">
            <v>Oui</v>
          </cell>
          <cell r="AF621" t="str">
            <v>Oui</v>
          </cell>
          <cell r="AG621" t="str">
            <v>Oui</v>
          </cell>
          <cell r="AH621">
            <v>44385</v>
          </cell>
          <cell r="AI621" t="str">
            <v>D</v>
          </cell>
          <cell r="AJ621">
            <v>210</v>
          </cell>
          <cell r="AK621" t="str">
            <v>D</v>
          </cell>
          <cell r="AL621">
            <v>40</v>
          </cell>
          <cell r="AM621" t="str">
            <v>D</v>
          </cell>
          <cell r="AN621" t="str">
            <v/>
          </cell>
          <cell r="AO621" t="str">
            <v>DEFIM</v>
          </cell>
          <cell r="AP621" t="str">
            <v>NF / DEFIM / Energie D = 210 ; CO2 D = 40</v>
          </cell>
        </row>
        <row r="622">
          <cell r="C622" t="str">
            <v>1025109</v>
          </cell>
          <cell r="D622">
            <v>1025</v>
          </cell>
          <cell r="E622" t="str">
            <v>SQUARE NICOLAY 75/77B/81/83 RUE NOLLET</v>
          </cell>
          <cell r="F622" t="str">
            <v>75017</v>
          </cell>
          <cell r="G622" t="str">
            <v>PARIS</v>
          </cell>
          <cell r="H622" t="str">
            <v>Avant 1947</v>
          </cell>
          <cell r="I622">
            <v>109</v>
          </cell>
          <cell r="J622" t="str">
            <v>3 pièces</v>
          </cell>
          <cell r="K622" t="str">
            <v>07</v>
          </cell>
          <cell r="L622" t="str">
            <v>1</v>
          </cell>
          <cell r="M622">
            <v>48</v>
          </cell>
          <cell r="N622" t="str">
            <v>Entre et 40m² et 80m²</v>
          </cell>
          <cell r="O622" t="str">
            <v>Occupé</v>
          </cell>
          <cell r="P622" t="str">
            <v>COUYOUMDJIAN et DUBREIL / Olivier / Lucie</v>
          </cell>
          <cell r="Q622">
            <v>45349</v>
          </cell>
          <cell r="R622">
            <v>45349</v>
          </cell>
          <cell r="S622">
            <v>47540</v>
          </cell>
          <cell r="T622" t="str">
            <v xml:space="preserve"> </v>
          </cell>
          <cell r="U622" t="str">
            <v>HABITATION Loi 89</v>
          </cell>
          <cell r="V622"/>
          <cell r="W622"/>
          <cell r="X622"/>
          <cell r="Y622">
            <v>16764</v>
          </cell>
          <cell r="Z622">
            <v>349.25</v>
          </cell>
          <cell r="AA622" t="str">
            <v>n/a</v>
          </cell>
          <cell r="AB622"/>
          <cell r="AC622" t="str">
            <v/>
          </cell>
          <cell r="AD622"/>
          <cell r="AE622" t="str">
            <v>Oui</v>
          </cell>
          <cell r="AF622" t="str">
            <v>Oui</v>
          </cell>
          <cell r="AG622" t="str">
            <v>Oui</v>
          </cell>
          <cell r="AH622">
            <v>44791</v>
          </cell>
          <cell r="AI622" t="str">
            <v>D</v>
          </cell>
          <cell r="AJ622">
            <v>197</v>
          </cell>
          <cell r="AK622" t="str">
            <v>D</v>
          </cell>
          <cell r="AL622">
            <v>39</v>
          </cell>
          <cell r="AM622" t="str">
            <v>D</v>
          </cell>
          <cell r="AN622" t="str">
            <v/>
          </cell>
          <cell r="AO622" t="str">
            <v>GENOVEXPERT</v>
          </cell>
          <cell r="AP622" t="str">
            <v>NF / GENOVEXPERT / Energie D = 197 ; CO2 D = 39</v>
          </cell>
        </row>
        <row r="623">
          <cell r="C623" t="str">
            <v>1025110</v>
          </cell>
          <cell r="D623">
            <v>1025</v>
          </cell>
          <cell r="E623" t="str">
            <v>SQUARE NICOLAY 75/77B/81/83 RUE NOLLET</v>
          </cell>
          <cell r="F623" t="str">
            <v>75017</v>
          </cell>
          <cell r="G623" t="str">
            <v>PARIS</v>
          </cell>
          <cell r="H623" t="str">
            <v>Avant 1947</v>
          </cell>
          <cell r="I623">
            <v>110</v>
          </cell>
          <cell r="J623" t="str">
            <v>2 pièces</v>
          </cell>
          <cell r="K623" t="str">
            <v>07</v>
          </cell>
          <cell r="L623" t="str">
            <v>1</v>
          </cell>
          <cell r="M623">
            <v>48</v>
          </cell>
          <cell r="N623" t="str">
            <v>Entre et 40m² et 80m²</v>
          </cell>
          <cell r="O623" t="str">
            <v>Occupé</v>
          </cell>
          <cell r="P623" t="str">
            <v>HAMZA Slim</v>
          </cell>
          <cell r="Q623">
            <v>44603</v>
          </cell>
          <cell r="R623">
            <v>44603</v>
          </cell>
          <cell r="S623">
            <v>46793</v>
          </cell>
          <cell r="T623" t="str">
            <v xml:space="preserve"> </v>
          </cell>
          <cell r="U623" t="str">
            <v>HABITATION Loi 89</v>
          </cell>
          <cell r="V623"/>
          <cell r="W623"/>
          <cell r="X623"/>
          <cell r="Y623">
            <v>15760.56</v>
          </cell>
          <cell r="Z623">
            <v>328.34499999999997</v>
          </cell>
          <cell r="AA623" t="str">
            <v>n/a</v>
          </cell>
          <cell r="AB623"/>
          <cell r="AC623" t="str">
            <v/>
          </cell>
          <cell r="AD623"/>
          <cell r="AE623" t="str">
            <v>Oui</v>
          </cell>
          <cell r="AF623" t="str">
            <v>Non</v>
          </cell>
          <cell r="AG623" t="str">
            <v>Oui</v>
          </cell>
          <cell r="AH623">
            <v>44449</v>
          </cell>
          <cell r="AI623" t="str">
            <v>D</v>
          </cell>
          <cell r="AJ623">
            <v>176</v>
          </cell>
          <cell r="AK623" t="str">
            <v>D</v>
          </cell>
          <cell r="AL623">
            <v>33</v>
          </cell>
          <cell r="AM623" t="str">
            <v>D</v>
          </cell>
          <cell r="AN623" t="str">
            <v/>
          </cell>
          <cell r="AO623" t="str">
            <v>DEFIM</v>
          </cell>
          <cell r="AP623" t="str">
            <v>NF / DEFIM / Energie D = 176 ; CO2 D = 33</v>
          </cell>
        </row>
        <row r="624">
          <cell r="C624" t="str">
            <v>1025111</v>
          </cell>
          <cell r="D624">
            <v>1025</v>
          </cell>
          <cell r="E624" t="str">
            <v>SQUARE NICOLAY 75/77B/81/83 RUE NOLLET</v>
          </cell>
          <cell r="F624" t="str">
            <v>75017</v>
          </cell>
          <cell r="G624" t="str">
            <v>PARIS</v>
          </cell>
          <cell r="H624" t="str">
            <v>Avant 1947</v>
          </cell>
          <cell r="I624">
            <v>111</v>
          </cell>
          <cell r="J624" t="str">
            <v>3 pièces</v>
          </cell>
          <cell r="K624" t="str">
            <v>07</v>
          </cell>
          <cell r="L624" t="str">
            <v>1</v>
          </cell>
          <cell r="M624">
            <v>67</v>
          </cell>
          <cell r="N624" t="str">
            <v>Entre et 40m² et 80m²</v>
          </cell>
          <cell r="O624" t="str">
            <v>Occupé</v>
          </cell>
          <cell r="P624" t="str">
            <v>FERTINEL &amp; ZENDAOUI AUDREY ET FAYCAL</v>
          </cell>
          <cell r="Q624">
            <v>42895</v>
          </cell>
          <cell r="R624">
            <v>45086</v>
          </cell>
          <cell r="S624">
            <v>47277</v>
          </cell>
          <cell r="T624" t="str">
            <v xml:space="preserve"> </v>
          </cell>
          <cell r="U624" t="str">
            <v>HABITATION Loi 89</v>
          </cell>
          <cell r="V624"/>
          <cell r="W624"/>
          <cell r="X624"/>
          <cell r="Y624">
            <v>22129.200000000001</v>
          </cell>
          <cell r="Z624">
            <v>330.28656716417913</v>
          </cell>
          <cell r="AA624" t="str">
            <v>n/a</v>
          </cell>
          <cell r="AB624"/>
          <cell r="AC624" t="str">
            <v/>
          </cell>
          <cell r="AD624"/>
          <cell r="AE624" t="str">
            <v>Oui</v>
          </cell>
          <cell r="AF624" t="str">
            <v>Oui</v>
          </cell>
          <cell r="AG624" t="str">
            <v>Oui</v>
          </cell>
          <cell r="AH624">
            <v>44868</v>
          </cell>
          <cell r="AI624" t="str">
            <v>D</v>
          </cell>
          <cell r="AJ624">
            <v>231</v>
          </cell>
          <cell r="AK624" t="str">
            <v>B</v>
          </cell>
          <cell r="AL624">
            <v>7</v>
          </cell>
          <cell r="AM624" t="str">
            <v>D</v>
          </cell>
          <cell r="AN624" t="str">
            <v/>
          </cell>
          <cell r="AO624" t="str">
            <v>GENOVEXPERT</v>
          </cell>
          <cell r="AP624" t="str">
            <v>NF / GENOVEXPERT / Energie D = 231 ; CO2 B = 7</v>
          </cell>
        </row>
        <row r="625">
          <cell r="C625" t="str">
            <v>1025112</v>
          </cell>
          <cell r="D625">
            <v>1025</v>
          </cell>
          <cell r="E625" t="str">
            <v>SQUARE NICOLAY 75/77B/81/83 RUE NOLLET</v>
          </cell>
          <cell r="F625" t="str">
            <v>75017</v>
          </cell>
          <cell r="G625" t="str">
            <v>PARIS</v>
          </cell>
          <cell r="H625" t="str">
            <v>Avant 1947</v>
          </cell>
          <cell r="I625">
            <v>112</v>
          </cell>
          <cell r="J625" t="str">
            <v>3 pièces</v>
          </cell>
          <cell r="K625" t="str">
            <v>07</v>
          </cell>
          <cell r="L625" t="str">
            <v>2</v>
          </cell>
          <cell r="M625">
            <v>64</v>
          </cell>
          <cell r="N625" t="str">
            <v>Entre et 40m² et 80m²</v>
          </cell>
          <cell r="O625" t="str">
            <v>Occupé</v>
          </cell>
          <cell r="P625" t="str">
            <v>BOUCHAND Romain &amp; Osmond Ingrid</v>
          </cell>
          <cell r="Q625">
            <v>44939</v>
          </cell>
          <cell r="R625">
            <v>44939</v>
          </cell>
          <cell r="S625">
            <v>47130</v>
          </cell>
          <cell r="T625" t="str">
            <v xml:space="preserve"> </v>
          </cell>
          <cell r="U625" t="str">
            <v>HABITATION Loi 89</v>
          </cell>
          <cell r="V625"/>
          <cell r="W625"/>
          <cell r="X625"/>
          <cell r="Y625">
            <v>22019.16</v>
          </cell>
          <cell r="Z625">
            <v>344.049375</v>
          </cell>
          <cell r="AA625" t="str">
            <v>n/a</v>
          </cell>
          <cell r="AB625"/>
          <cell r="AC625" t="str">
            <v/>
          </cell>
          <cell r="AD625"/>
          <cell r="AE625" t="str">
            <v>Oui</v>
          </cell>
          <cell r="AF625" t="str">
            <v>Oui</v>
          </cell>
          <cell r="AG625" t="str">
            <v>Oui</v>
          </cell>
          <cell r="AH625">
            <v>44777</v>
          </cell>
          <cell r="AI625" t="str">
            <v>D</v>
          </cell>
          <cell r="AJ625">
            <v>162</v>
          </cell>
          <cell r="AK625" t="str">
            <v>D</v>
          </cell>
          <cell r="AL625">
            <v>34</v>
          </cell>
          <cell r="AM625" t="str">
            <v>D</v>
          </cell>
          <cell r="AN625" t="str">
            <v/>
          </cell>
          <cell r="AO625" t="str">
            <v>DEFIM</v>
          </cell>
          <cell r="AP625" t="str">
            <v>NF / DEFIM / Energie D = 162 ; CO2 D = 34</v>
          </cell>
        </row>
        <row r="626">
          <cell r="C626" t="str">
            <v>1025113</v>
          </cell>
          <cell r="D626">
            <v>1025</v>
          </cell>
          <cell r="E626" t="str">
            <v>SQUARE NICOLAY 75/77B/81/83 RUE NOLLET</v>
          </cell>
          <cell r="F626" t="str">
            <v>75017</v>
          </cell>
          <cell r="G626" t="str">
            <v>PARIS</v>
          </cell>
          <cell r="H626" t="str">
            <v>Avant 1947</v>
          </cell>
          <cell r="I626">
            <v>113</v>
          </cell>
          <cell r="J626" t="str">
            <v>2 pièces</v>
          </cell>
          <cell r="K626" t="str">
            <v>07</v>
          </cell>
          <cell r="L626" t="str">
            <v>2</v>
          </cell>
          <cell r="M626">
            <v>48</v>
          </cell>
          <cell r="N626" t="str">
            <v>Entre et 40m² et 80m²</v>
          </cell>
          <cell r="O626" t="str">
            <v>Occupé</v>
          </cell>
          <cell r="P626" t="str">
            <v>ROUSSEAUX Pierre THIRIAT Eva</v>
          </cell>
          <cell r="Q626">
            <v>44333</v>
          </cell>
          <cell r="R626">
            <v>44333</v>
          </cell>
          <cell r="S626">
            <v>46523</v>
          </cell>
          <cell r="T626" t="str">
            <v xml:space="preserve"> </v>
          </cell>
          <cell r="U626" t="str">
            <v>HABITATION Loi 89</v>
          </cell>
          <cell r="V626"/>
          <cell r="W626"/>
          <cell r="X626"/>
          <cell r="Y626">
            <v>18303.12</v>
          </cell>
          <cell r="Z626">
            <v>381.315</v>
          </cell>
          <cell r="AA626" t="str">
            <v>n/a</v>
          </cell>
          <cell r="AB626"/>
          <cell r="AC626" t="str">
            <v/>
          </cell>
          <cell r="AD626"/>
          <cell r="AE626" t="str">
            <v>Oui</v>
          </cell>
          <cell r="AF626" t="str">
            <v>Oui</v>
          </cell>
          <cell r="AG626" t="str">
            <v>Oui</v>
          </cell>
          <cell r="AH626">
            <v>44868</v>
          </cell>
          <cell r="AI626" t="str">
            <v>D</v>
          </cell>
          <cell r="AJ626">
            <v>239</v>
          </cell>
          <cell r="AK626" t="str">
            <v>B</v>
          </cell>
          <cell r="AL626">
            <v>7</v>
          </cell>
          <cell r="AM626" t="str">
            <v>D</v>
          </cell>
          <cell r="AN626" t="str">
            <v/>
          </cell>
          <cell r="AO626" t="str">
            <v>GENOVEXPERT</v>
          </cell>
          <cell r="AP626" t="str">
            <v>NF / GENOVEXPERT / Energie D = 239 ; CO2 B = 7</v>
          </cell>
        </row>
        <row r="627">
          <cell r="C627" t="str">
            <v>1025114</v>
          </cell>
          <cell r="D627">
            <v>1025</v>
          </cell>
          <cell r="E627" t="str">
            <v>SQUARE NICOLAY 75/77B/81/83 RUE NOLLET</v>
          </cell>
          <cell r="F627" t="str">
            <v>75017</v>
          </cell>
          <cell r="G627" t="str">
            <v>PARIS</v>
          </cell>
          <cell r="H627" t="str">
            <v>Avant 1947</v>
          </cell>
          <cell r="I627">
            <v>114</v>
          </cell>
          <cell r="J627" t="str">
            <v>2 pièces</v>
          </cell>
          <cell r="K627" t="str">
            <v>07</v>
          </cell>
          <cell r="L627" t="str">
            <v>2</v>
          </cell>
          <cell r="M627">
            <v>48</v>
          </cell>
          <cell r="N627" t="str">
            <v>Entre et 40m² et 80m²</v>
          </cell>
          <cell r="O627" t="str">
            <v>Occupé</v>
          </cell>
          <cell r="P627" t="str">
            <v>NOUET &amp; GUILLEMARD MARIE-CHANTAL ET ROLAND</v>
          </cell>
          <cell r="Q627">
            <v>43714</v>
          </cell>
          <cell r="R627">
            <v>43714</v>
          </cell>
          <cell r="S627">
            <v>45905</v>
          </cell>
          <cell r="T627" t="str">
            <v xml:space="preserve"> </v>
          </cell>
          <cell r="U627" t="str">
            <v>HABITATION Loi 89</v>
          </cell>
          <cell r="V627"/>
          <cell r="W627"/>
          <cell r="X627"/>
          <cell r="Y627">
            <v>17037.240000000002</v>
          </cell>
          <cell r="Z627">
            <v>354.94250000000005</v>
          </cell>
          <cell r="AA627" t="str">
            <v>n/a</v>
          </cell>
          <cell r="AB627"/>
          <cell r="AC627" t="str">
            <v/>
          </cell>
          <cell r="AD627"/>
          <cell r="AE627" t="str">
            <v>Oui</v>
          </cell>
          <cell r="AF627" t="str">
            <v>Oui</v>
          </cell>
          <cell r="AG627" t="str">
            <v>Oui</v>
          </cell>
          <cell r="AH627">
            <v>44791</v>
          </cell>
          <cell r="AI627" t="str">
            <v>D</v>
          </cell>
          <cell r="AJ627">
            <v>189</v>
          </cell>
          <cell r="AK627" t="str">
            <v>D</v>
          </cell>
          <cell r="AL627">
            <v>37</v>
          </cell>
          <cell r="AM627" t="str">
            <v>D</v>
          </cell>
          <cell r="AN627" t="str">
            <v/>
          </cell>
          <cell r="AO627" t="str">
            <v>GENOVEXPERT</v>
          </cell>
          <cell r="AP627" t="str">
            <v>NF / GENOVEXPERT / Energie D = 189 ; CO2 D = 37</v>
          </cell>
        </row>
        <row r="628">
          <cell r="C628" t="str">
            <v>1025115</v>
          </cell>
          <cell r="D628">
            <v>1025</v>
          </cell>
          <cell r="E628" t="str">
            <v>SQUARE NICOLAY 75/77B/81/83 RUE NOLLET</v>
          </cell>
          <cell r="F628" t="str">
            <v>75017</v>
          </cell>
          <cell r="G628" t="str">
            <v>PARIS</v>
          </cell>
          <cell r="H628" t="str">
            <v>Avant 1947</v>
          </cell>
          <cell r="I628">
            <v>115</v>
          </cell>
          <cell r="J628" t="str">
            <v>3 pièces</v>
          </cell>
          <cell r="K628" t="str">
            <v>07</v>
          </cell>
          <cell r="L628" t="str">
            <v>2</v>
          </cell>
          <cell r="M628">
            <v>67</v>
          </cell>
          <cell r="N628" t="str">
            <v>Entre et 40m² et 80m²</v>
          </cell>
          <cell r="O628" t="str">
            <v>Occupé</v>
          </cell>
          <cell r="P628" t="str">
            <v>BIDAL D'ASFELD Tomas &amp; FROLOVA Polina</v>
          </cell>
          <cell r="Q628">
            <v>44746</v>
          </cell>
          <cell r="R628">
            <v>44746</v>
          </cell>
          <cell r="S628">
            <v>46937</v>
          </cell>
          <cell r="T628" t="str">
            <v xml:space="preserve"> </v>
          </cell>
          <cell r="U628" t="str">
            <v>HABITATION Loi 89</v>
          </cell>
          <cell r="V628"/>
          <cell r="W628"/>
          <cell r="X628"/>
          <cell r="Y628">
            <v>22714.92</v>
          </cell>
          <cell r="Z628">
            <v>339.02865671641786</v>
          </cell>
          <cell r="AA628" t="str">
            <v>n/a</v>
          </cell>
          <cell r="AB628"/>
          <cell r="AC628" t="str">
            <v/>
          </cell>
          <cell r="AD628"/>
          <cell r="AE628" t="str">
            <v>Oui</v>
          </cell>
          <cell r="AF628" t="str">
            <v>Oui</v>
          </cell>
          <cell r="AG628" t="str">
            <v>Oui</v>
          </cell>
          <cell r="AH628">
            <v>44666</v>
          </cell>
          <cell r="AI628" t="str">
            <v>D</v>
          </cell>
          <cell r="AJ628">
            <v>193</v>
          </cell>
          <cell r="AK628" t="str">
            <v>D</v>
          </cell>
          <cell r="AL628">
            <v>38</v>
          </cell>
          <cell r="AM628" t="str">
            <v>D</v>
          </cell>
          <cell r="AN628" t="str">
            <v/>
          </cell>
          <cell r="AO628" t="str">
            <v>DEFIM</v>
          </cell>
          <cell r="AP628" t="str">
            <v>NF / DEFIM / Energie D = 193 ; CO2 D = 38</v>
          </cell>
        </row>
        <row r="629">
          <cell r="C629" t="str">
            <v>1025116</v>
          </cell>
          <cell r="D629">
            <v>1025</v>
          </cell>
          <cell r="E629" t="str">
            <v>SQUARE NICOLAY 75/77B/81/83 RUE NOLLET</v>
          </cell>
          <cell r="F629" t="str">
            <v>75017</v>
          </cell>
          <cell r="G629" t="str">
            <v>PARIS</v>
          </cell>
          <cell r="H629" t="str">
            <v>Avant 1947</v>
          </cell>
          <cell r="I629">
            <v>116</v>
          </cell>
          <cell r="J629" t="str">
            <v>3 pièces</v>
          </cell>
          <cell r="K629" t="str">
            <v>07</v>
          </cell>
          <cell r="L629" t="str">
            <v>3</v>
          </cell>
          <cell r="M629">
            <v>63</v>
          </cell>
          <cell r="N629" t="str">
            <v>Entre et 40m² et 80m²</v>
          </cell>
          <cell r="O629" t="str">
            <v>Occupé</v>
          </cell>
          <cell r="P629" t="str">
            <v>GRANGER &amp; LEFEVRE NICOLAS ET JULIE</v>
          </cell>
          <cell r="Q629">
            <v>43800</v>
          </cell>
          <cell r="R629">
            <v>43800</v>
          </cell>
          <cell r="S629">
            <v>45991</v>
          </cell>
          <cell r="T629" t="str">
            <v xml:space="preserve"> </v>
          </cell>
          <cell r="U629" t="str">
            <v>HABITATION Loi 89</v>
          </cell>
          <cell r="V629"/>
          <cell r="W629"/>
          <cell r="X629"/>
          <cell r="Y629">
            <v>22473.72</v>
          </cell>
          <cell r="Z629">
            <v>356.72571428571433</v>
          </cell>
          <cell r="AA629" t="str">
            <v>n/a</v>
          </cell>
          <cell r="AB629"/>
          <cell r="AC629" t="str">
            <v/>
          </cell>
          <cell r="AD629"/>
          <cell r="AE629" t="str">
            <v>Oui</v>
          </cell>
          <cell r="AF629" t="str">
            <v>Oui</v>
          </cell>
          <cell r="AG629" t="str">
            <v>Oui</v>
          </cell>
          <cell r="AH629">
            <v>44791</v>
          </cell>
          <cell r="AI629" t="str">
            <v>D</v>
          </cell>
          <cell r="AJ629">
            <v>226</v>
          </cell>
          <cell r="AK629" t="str">
            <v>D</v>
          </cell>
          <cell r="AL629">
            <v>46</v>
          </cell>
          <cell r="AM629" t="str">
            <v>D</v>
          </cell>
          <cell r="AN629" t="str">
            <v/>
          </cell>
          <cell r="AO629" t="str">
            <v>GENOVEXPERT</v>
          </cell>
          <cell r="AP629" t="str">
            <v>NF / GENOVEXPERT / Energie D = 226 ; CO2 D = 46</v>
          </cell>
        </row>
        <row r="630">
          <cell r="C630" t="str">
            <v>1025117</v>
          </cell>
          <cell r="D630">
            <v>1025</v>
          </cell>
          <cell r="E630" t="str">
            <v>SQUARE NICOLAY 75/77B/81/83 RUE NOLLET</v>
          </cell>
          <cell r="F630" t="str">
            <v>75017</v>
          </cell>
          <cell r="G630" t="str">
            <v>PARIS</v>
          </cell>
          <cell r="H630" t="str">
            <v>Avant 1947</v>
          </cell>
          <cell r="I630">
            <v>117</v>
          </cell>
          <cell r="J630" t="str">
            <v>2 pièces</v>
          </cell>
          <cell r="K630" t="str">
            <v>07</v>
          </cell>
          <cell r="L630" t="str">
            <v>3</v>
          </cell>
          <cell r="M630">
            <v>47.8</v>
          </cell>
          <cell r="N630" t="str">
            <v>Entre et 40m² et 80m²</v>
          </cell>
          <cell r="O630" t="str">
            <v>Disponible</v>
          </cell>
          <cell r="P630" t="str">
            <v/>
          </cell>
          <cell r="Q630" t="str">
            <v xml:space="preserve"> </v>
          </cell>
          <cell r="R630" t="str">
            <v xml:space="preserve"> </v>
          </cell>
          <cell r="S630" t="str">
            <v xml:space="preserve"> </v>
          </cell>
          <cell r="T630" t="str">
            <v xml:space="preserve"> </v>
          </cell>
          <cell r="U630" t="str">
            <v xml:space="preserve"> </v>
          </cell>
          <cell r="V630"/>
          <cell r="W630"/>
          <cell r="X630"/>
          <cell r="Y630">
            <v>17666.88</v>
          </cell>
          <cell r="Z630">
            <v>369.6</v>
          </cell>
          <cell r="AA630" t="str">
            <v>n/a</v>
          </cell>
          <cell r="AB630"/>
          <cell r="AC630" t="str">
            <v/>
          </cell>
          <cell r="AD630"/>
          <cell r="AE630" t="str">
            <v>Oui</v>
          </cell>
          <cell r="AF630" t="str">
            <v>Oui</v>
          </cell>
          <cell r="AG630" t="str">
            <v>Oui</v>
          </cell>
          <cell r="AH630">
            <v>44791</v>
          </cell>
          <cell r="AI630" t="str">
            <v>D</v>
          </cell>
          <cell r="AJ630">
            <v>209</v>
          </cell>
          <cell r="AK630" t="str">
            <v>D</v>
          </cell>
          <cell r="AL630">
            <v>44</v>
          </cell>
          <cell r="AM630" t="str">
            <v>D</v>
          </cell>
          <cell r="AN630" t="str">
            <v/>
          </cell>
          <cell r="AO630" t="str">
            <v>GENOVEXPERT</v>
          </cell>
          <cell r="AP630" t="str">
            <v>NF / GENOVEXPERT / Energie D = 209 ; CO2 D = 44</v>
          </cell>
        </row>
        <row r="631">
          <cell r="C631" t="str">
            <v>1025118</v>
          </cell>
          <cell r="D631">
            <v>1025</v>
          </cell>
          <cell r="E631" t="str">
            <v>SQUARE NICOLAY 75/77B/81/83 RUE NOLLET</v>
          </cell>
          <cell r="F631" t="str">
            <v>75017</v>
          </cell>
          <cell r="G631" t="str">
            <v>PARIS</v>
          </cell>
          <cell r="H631" t="str">
            <v>Avant 1947</v>
          </cell>
          <cell r="I631">
            <v>118</v>
          </cell>
          <cell r="J631" t="str">
            <v>2 pièces</v>
          </cell>
          <cell r="K631" t="str">
            <v>07</v>
          </cell>
          <cell r="L631" t="str">
            <v>3</v>
          </cell>
          <cell r="M631">
            <v>50</v>
          </cell>
          <cell r="N631" t="str">
            <v>Entre et 40m² et 80m²</v>
          </cell>
          <cell r="O631" t="str">
            <v>Occupé</v>
          </cell>
          <cell r="P631" t="str">
            <v>HENGOAT Gwendal &amp; HARMACH Ilham</v>
          </cell>
          <cell r="Q631">
            <v>44853</v>
          </cell>
          <cell r="R631">
            <v>44853</v>
          </cell>
          <cell r="S631">
            <v>47044</v>
          </cell>
          <cell r="T631" t="str">
            <v xml:space="preserve"> </v>
          </cell>
          <cell r="U631" t="str">
            <v>HABITATION Loi 89</v>
          </cell>
          <cell r="V631"/>
          <cell r="W631"/>
          <cell r="X631"/>
          <cell r="Y631">
            <v>16952.759999999998</v>
          </cell>
          <cell r="Z631">
            <v>339.05519999999996</v>
          </cell>
          <cell r="AA631" t="str">
            <v>n/a</v>
          </cell>
          <cell r="AB631"/>
          <cell r="AC631" t="str">
            <v/>
          </cell>
          <cell r="AD631"/>
          <cell r="AE631" t="str">
            <v>Oui</v>
          </cell>
          <cell r="AF631" t="str">
            <v>Oui</v>
          </cell>
          <cell r="AG631" t="str">
            <v>Oui</v>
          </cell>
          <cell r="AH631">
            <v>44855</v>
          </cell>
          <cell r="AI631" t="str">
            <v>E</v>
          </cell>
          <cell r="AJ631">
            <v>300</v>
          </cell>
          <cell r="AK631" t="str">
            <v>B</v>
          </cell>
          <cell r="AL631">
            <v>9</v>
          </cell>
          <cell r="AM631" t="str">
            <v>E</v>
          </cell>
          <cell r="AN631" t="str">
            <v>01/01/2034</v>
          </cell>
          <cell r="AO631" t="str">
            <v>DEFIM</v>
          </cell>
          <cell r="AP631" t="str">
            <v>NF / DEFIM / Energie E = 300 ; CO2 B = 9</v>
          </cell>
        </row>
        <row r="632">
          <cell r="C632" t="str">
            <v>1025119</v>
          </cell>
          <cell r="D632">
            <v>1025</v>
          </cell>
          <cell r="E632" t="str">
            <v>SQUARE NICOLAY 75/77B/81/83 RUE NOLLET</v>
          </cell>
          <cell r="F632" t="str">
            <v>75017</v>
          </cell>
          <cell r="G632" t="str">
            <v>PARIS</v>
          </cell>
          <cell r="H632" t="str">
            <v>Avant 1947</v>
          </cell>
          <cell r="I632">
            <v>119</v>
          </cell>
          <cell r="J632" t="str">
            <v>3 pièces</v>
          </cell>
          <cell r="K632" t="str">
            <v>07</v>
          </cell>
          <cell r="L632" t="str">
            <v>3</v>
          </cell>
          <cell r="M632">
            <v>68</v>
          </cell>
          <cell r="N632" t="str">
            <v>Entre et 40m² et 80m²</v>
          </cell>
          <cell r="O632" t="str">
            <v>Occupé</v>
          </cell>
          <cell r="P632" t="str">
            <v>LAUS &amp; SAIPHOU Victorien et Léna</v>
          </cell>
          <cell r="Q632">
            <v>44232</v>
          </cell>
          <cell r="R632">
            <v>44232</v>
          </cell>
          <cell r="S632">
            <v>46422</v>
          </cell>
          <cell r="T632" t="str">
            <v xml:space="preserve"> </v>
          </cell>
          <cell r="U632" t="str">
            <v>HABITATION Loi 89</v>
          </cell>
          <cell r="V632"/>
          <cell r="W632"/>
          <cell r="X632"/>
          <cell r="Y632">
            <v>23611.919999999998</v>
          </cell>
          <cell r="Z632">
            <v>347.23411764705878</v>
          </cell>
          <cell r="AA632" t="str">
            <v>n/a</v>
          </cell>
          <cell r="AB632"/>
          <cell r="AC632" t="str">
            <v/>
          </cell>
          <cell r="AD632"/>
          <cell r="AE632" t="str">
            <v>Oui</v>
          </cell>
          <cell r="AF632" t="str">
            <v>Oui</v>
          </cell>
          <cell r="AG632" t="str">
            <v>Oui</v>
          </cell>
          <cell r="AH632">
            <v>44774</v>
          </cell>
          <cell r="AI632" t="str">
            <v>D</v>
          </cell>
          <cell r="AJ632">
            <v>148</v>
          </cell>
          <cell r="AK632" t="str">
            <v>D</v>
          </cell>
          <cell r="AL632">
            <v>31</v>
          </cell>
          <cell r="AM632" t="str">
            <v>D</v>
          </cell>
          <cell r="AN632" t="str">
            <v/>
          </cell>
          <cell r="AO632" t="str">
            <v>GENOVEXPERT</v>
          </cell>
          <cell r="AP632" t="str">
            <v>NF / GENOVEXPERT / Energie D = 148 ; CO2 D = 31</v>
          </cell>
        </row>
        <row r="633">
          <cell r="C633" t="str">
            <v>1025120</v>
          </cell>
          <cell r="D633">
            <v>1025</v>
          </cell>
          <cell r="E633" t="str">
            <v>SQUARE NICOLAY 75/77B/81/83 RUE NOLLET</v>
          </cell>
          <cell r="F633" t="str">
            <v>75017</v>
          </cell>
          <cell r="G633" t="str">
            <v>PARIS</v>
          </cell>
          <cell r="H633" t="str">
            <v>Avant 1947</v>
          </cell>
          <cell r="I633">
            <v>120</v>
          </cell>
          <cell r="J633" t="str">
            <v>3 pièces</v>
          </cell>
          <cell r="K633" t="str">
            <v>07</v>
          </cell>
          <cell r="L633" t="str">
            <v>4</v>
          </cell>
          <cell r="M633">
            <v>64</v>
          </cell>
          <cell r="N633" t="str">
            <v>Entre et 40m² et 80m²</v>
          </cell>
          <cell r="O633" t="str">
            <v>Occupé</v>
          </cell>
          <cell r="P633" t="str">
            <v>MCIRDI NASSIM &amp; WAFA</v>
          </cell>
          <cell r="Q633">
            <v>43897</v>
          </cell>
          <cell r="R633">
            <v>43897</v>
          </cell>
          <cell r="S633">
            <v>46087</v>
          </cell>
          <cell r="T633" t="str">
            <v xml:space="preserve"> </v>
          </cell>
          <cell r="U633" t="str">
            <v>HABITATION Loi 89</v>
          </cell>
          <cell r="V633"/>
          <cell r="W633"/>
          <cell r="X633"/>
          <cell r="Y633">
            <v>21776.880000000001</v>
          </cell>
          <cell r="Z633">
            <v>340.26375000000002</v>
          </cell>
          <cell r="AA633" t="str">
            <v>n/a</v>
          </cell>
          <cell r="AB633"/>
          <cell r="AC633" t="str">
            <v/>
          </cell>
          <cell r="AD633"/>
          <cell r="AE633" t="str">
            <v>Oui</v>
          </cell>
          <cell r="AF633" t="str">
            <v>Oui</v>
          </cell>
          <cell r="AG633" t="str">
            <v>Oui</v>
          </cell>
          <cell r="AH633">
            <v>44791</v>
          </cell>
          <cell r="AI633" t="str">
            <v>D</v>
          </cell>
          <cell r="AJ633">
            <v>228</v>
          </cell>
          <cell r="AK633" t="str">
            <v>D</v>
          </cell>
          <cell r="AL633">
            <v>46</v>
          </cell>
          <cell r="AM633" t="str">
            <v>D</v>
          </cell>
          <cell r="AN633" t="str">
            <v/>
          </cell>
          <cell r="AO633" t="str">
            <v>GENOVEXPERT</v>
          </cell>
          <cell r="AP633" t="str">
            <v>NF / GENOVEXPERT / Energie D = 228 ; CO2 D = 46</v>
          </cell>
        </row>
        <row r="634">
          <cell r="C634" t="str">
            <v>1025121</v>
          </cell>
          <cell r="D634">
            <v>1025</v>
          </cell>
          <cell r="E634" t="str">
            <v>SQUARE NICOLAY 75/77B/81/83 RUE NOLLET</v>
          </cell>
          <cell r="F634" t="str">
            <v>75017</v>
          </cell>
          <cell r="G634" t="str">
            <v>PARIS</v>
          </cell>
          <cell r="H634" t="str">
            <v>Avant 1947</v>
          </cell>
          <cell r="I634">
            <v>121</v>
          </cell>
          <cell r="J634" t="str">
            <v>2 pièces</v>
          </cell>
          <cell r="K634" t="str">
            <v>07</v>
          </cell>
          <cell r="L634" t="str">
            <v>4</v>
          </cell>
          <cell r="M634">
            <v>48</v>
          </cell>
          <cell r="N634" t="str">
            <v>Entre et 40m² et 80m²</v>
          </cell>
          <cell r="O634" t="str">
            <v>Occupé</v>
          </cell>
          <cell r="P634" t="str">
            <v>TILLY &amp; LEMOINE Gael &amp; Mylène</v>
          </cell>
          <cell r="Q634">
            <v>45174</v>
          </cell>
          <cell r="R634">
            <v>45174</v>
          </cell>
          <cell r="S634">
            <v>47365</v>
          </cell>
          <cell r="T634" t="str">
            <v xml:space="preserve"> </v>
          </cell>
          <cell r="U634" t="str">
            <v>HABITATION Loi 89</v>
          </cell>
          <cell r="V634"/>
          <cell r="W634"/>
          <cell r="X634"/>
          <cell r="Y634">
            <v>17160</v>
          </cell>
          <cell r="Z634">
            <v>357.5</v>
          </cell>
          <cell r="AA634" t="str">
            <v>n/a</v>
          </cell>
          <cell r="AB634"/>
          <cell r="AC634" t="str">
            <v/>
          </cell>
          <cell r="AD634"/>
          <cell r="AE634" t="str">
            <v>Oui</v>
          </cell>
          <cell r="AF634" t="str">
            <v>Oui</v>
          </cell>
          <cell r="AG634" t="str">
            <v>Oui</v>
          </cell>
          <cell r="AH634">
            <v>44791</v>
          </cell>
          <cell r="AI634" t="str">
            <v>D</v>
          </cell>
          <cell r="AJ634">
            <v>188</v>
          </cell>
          <cell r="AK634" t="str">
            <v>D</v>
          </cell>
          <cell r="AL634">
            <v>37</v>
          </cell>
          <cell r="AM634" t="str">
            <v>D</v>
          </cell>
          <cell r="AN634" t="str">
            <v/>
          </cell>
          <cell r="AO634" t="str">
            <v>GENOVEXPERT</v>
          </cell>
          <cell r="AP634" t="str">
            <v>NF / GENOVEXPERT / Energie D = 188 ; CO2 D = 37</v>
          </cell>
        </row>
        <row r="635">
          <cell r="C635" t="str">
            <v>1025122</v>
          </cell>
          <cell r="D635">
            <v>1025</v>
          </cell>
          <cell r="E635" t="str">
            <v>SQUARE NICOLAY 75/77B/81/83 RUE NOLLET</v>
          </cell>
          <cell r="F635" t="str">
            <v>75017</v>
          </cell>
          <cell r="G635" t="str">
            <v>PARIS</v>
          </cell>
          <cell r="H635" t="str">
            <v>Avant 1947</v>
          </cell>
          <cell r="I635">
            <v>122</v>
          </cell>
          <cell r="J635" t="str">
            <v>3 pièces</v>
          </cell>
          <cell r="K635" t="str">
            <v>07</v>
          </cell>
          <cell r="L635" t="str">
            <v>4</v>
          </cell>
          <cell r="M635">
            <v>49</v>
          </cell>
          <cell r="N635" t="str">
            <v>Entre et 40m² et 80m²</v>
          </cell>
          <cell r="O635" t="str">
            <v>Occupé</v>
          </cell>
          <cell r="P635" t="str">
            <v>RICHARD &amp; CAILLAUD Simon &amp; Laura</v>
          </cell>
          <cell r="Q635">
            <v>44036</v>
          </cell>
          <cell r="R635">
            <v>44036</v>
          </cell>
          <cell r="S635">
            <v>46226</v>
          </cell>
          <cell r="T635" t="str">
            <v xml:space="preserve"> </v>
          </cell>
          <cell r="U635" t="str">
            <v>HABITATION Loi 89</v>
          </cell>
          <cell r="V635"/>
          <cell r="W635"/>
          <cell r="X635"/>
          <cell r="Y635">
            <v>16828.080000000002</v>
          </cell>
          <cell r="Z635">
            <v>343.43020408163267</v>
          </cell>
          <cell r="AA635" t="str">
            <v>n/a</v>
          </cell>
          <cell r="AB635"/>
          <cell r="AC635" t="str">
            <v/>
          </cell>
          <cell r="AD635"/>
          <cell r="AE635" t="str">
            <v>Oui</v>
          </cell>
          <cell r="AF635" t="str">
            <v>Oui</v>
          </cell>
          <cell r="AG635" t="str">
            <v>Oui</v>
          </cell>
          <cell r="AH635">
            <v>44904</v>
          </cell>
          <cell r="AI635" t="str">
            <v>E</v>
          </cell>
          <cell r="AJ635">
            <v>309</v>
          </cell>
          <cell r="AK635" t="str">
            <v>B</v>
          </cell>
          <cell r="AL635">
            <v>9</v>
          </cell>
          <cell r="AM635" t="str">
            <v>E</v>
          </cell>
          <cell r="AN635" t="str">
            <v>01/01/2034</v>
          </cell>
          <cell r="AO635" t="str">
            <v>GENOVEXPERT</v>
          </cell>
          <cell r="AP635" t="str">
            <v>NF / GENOVEXPERT / Energie E = 309 ; CO2 B = 9</v>
          </cell>
        </row>
        <row r="636">
          <cell r="C636" t="str">
            <v>1025123</v>
          </cell>
          <cell r="D636">
            <v>1025</v>
          </cell>
          <cell r="E636" t="str">
            <v>SQUARE NICOLAY 75/77B/81/83 RUE NOLLET</v>
          </cell>
          <cell r="F636" t="str">
            <v>75017</v>
          </cell>
          <cell r="G636" t="str">
            <v>PARIS</v>
          </cell>
          <cell r="H636" t="str">
            <v>Avant 1947</v>
          </cell>
          <cell r="I636">
            <v>123</v>
          </cell>
          <cell r="J636" t="str">
            <v>3 pièces</v>
          </cell>
          <cell r="K636" t="str">
            <v>07</v>
          </cell>
          <cell r="L636" t="str">
            <v>4</v>
          </cell>
          <cell r="M636">
            <v>68</v>
          </cell>
          <cell r="N636" t="str">
            <v>Entre et 40m² et 80m²</v>
          </cell>
          <cell r="O636" t="str">
            <v>Occupé</v>
          </cell>
          <cell r="P636" t="str">
            <v>ARRIVE-ANPILOGOVA Manuel et Svetlana</v>
          </cell>
          <cell r="Q636">
            <v>44175</v>
          </cell>
          <cell r="R636">
            <v>44175</v>
          </cell>
          <cell r="S636">
            <v>46365</v>
          </cell>
          <cell r="T636" t="str">
            <v xml:space="preserve"> </v>
          </cell>
          <cell r="U636" t="str">
            <v>HABITATION Loi 89</v>
          </cell>
          <cell r="V636"/>
          <cell r="W636"/>
          <cell r="X636"/>
          <cell r="Y636">
            <v>23793.24</v>
          </cell>
          <cell r="Z636">
            <v>349.90058823529415</v>
          </cell>
          <cell r="AA636" t="str">
            <v>n/a</v>
          </cell>
          <cell r="AB636"/>
          <cell r="AC636" t="str">
            <v/>
          </cell>
          <cell r="AD636"/>
          <cell r="AE636" t="str">
            <v>Oui</v>
          </cell>
          <cell r="AF636" t="str">
            <v>Oui</v>
          </cell>
          <cell r="AG636" t="str">
            <v>Oui</v>
          </cell>
          <cell r="AH636">
            <v>44820</v>
          </cell>
          <cell r="AI636" t="str">
            <v>D</v>
          </cell>
          <cell r="AJ636">
            <v>162</v>
          </cell>
          <cell r="AK636" t="str">
            <v>D</v>
          </cell>
          <cell r="AL636">
            <v>33</v>
          </cell>
          <cell r="AM636" t="str">
            <v>D</v>
          </cell>
          <cell r="AN636" t="str">
            <v/>
          </cell>
          <cell r="AO636" t="str">
            <v>GENOVEXPERT</v>
          </cell>
          <cell r="AP636" t="str">
            <v>NF / GENOVEXPERT / Energie D = 162 ; CO2 D = 33</v>
          </cell>
        </row>
        <row r="637">
          <cell r="C637" t="str">
            <v>1025124</v>
          </cell>
          <cell r="D637">
            <v>1025</v>
          </cell>
          <cell r="E637" t="str">
            <v>SQUARE NICOLAY 75/77B/81/83 RUE NOLLET</v>
          </cell>
          <cell r="F637" t="str">
            <v>75017</v>
          </cell>
          <cell r="G637" t="str">
            <v>PARIS</v>
          </cell>
          <cell r="H637" t="str">
            <v>Avant 1947</v>
          </cell>
          <cell r="I637">
            <v>124</v>
          </cell>
          <cell r="J637" t="str">
            <v>3 pièces</v>
          </cell>
          <cell r="K637" t="str">
            <v>07</v>
          </cell>
          <cell r="L637" t="str">
            <v>5</v>
          </cell>
          <cell r="M637">
            <v>62</v>
          </cell>
          <cell r="N637" t="str">
            <v>Entre et 40m² et 80m²</v>
          </cell>
          <cell r="O637" t="str">
            <v>Occupé</v>
          </cell>
          <cell r="P637" t="str">
            <v>STE TOTAL occupant M PIERIN</v>
          </cell>
          <cell r="Q637">
            <v>44858</v>
          </cell>
          <cell r="R637">
            <v>44858</v>
          </cell>
          <cell r="S637">
            <v>45953</v>
          </cell>
          <cell r="T637" t="str">
            <v xml:space="preserve"> </v>
          </cell>
          <cell r="U637" t="str">
            <v>BAIL CODE CIVIL / IL</v>
          </cell>
          <cell r="V637"/>
          <cell r="W637"/>
          <cell r="X637"/>
          <cell r="Y637">
            <v>20553.72</v>
          </cell>
          <cell r="Z637">
            <v>331.51161290322585</v>
          </cell>
          <cell r="AA637" t="str">
            <v>n/a</v>
          </cell>
          <cell r="AB637"/>
          <cell r="AC637" t="str">
            <v/>
          </cell>
          <cell r="AD637"/>
          <cell r="AE637" t="str">
            <v>Oui</v>
          </cell>
          <cell r="AF637" t="str">
            <v>Oui</v>
          </cell>
          <cell r="AG637" t="str">
            <v>Oui</v>
          </cell>
          <cell r="AH637">
            <v>44791</v>
          </cell>
          <cell r="AI637" t="str">
            <v>D</v>
          </cell>
          <cell r="AJ637">
            <v>228</v>
          </cell>
          <cell r="AK637" t="str">
            <v>D</v>
          </cell>
          <cell r="AL637">
            <v>46</v>
          </cell>
          <cell r="AM637" t="str">
            <v>D</v>
          </cell>
          <cell r="AN637" t="str">
            <v/>
          </cell>
          <cell r="AO637" t="str">
            <v>GENOVEXPERT</v>
          </cell>
          <cell r="AP637" t="str">
            <v>NF / GENOVEXPERT / Energie D = 228 ; CO2 D = 46</v>
          </cell>
        </row>
        <row r="638">
          <cell r="C638" t="str">
            <v>1025125</v>
          </cell>
          <cell r="D638">
            <v>1025</v>
          </cell>
          <cell r="E638" t="str">
            <v>SQUARE NICOLAY 75/77B/81/83 RUE NOLLET</v>
          </cell>
          <cell r="F638" t="str">
            <v>75017</v>
          </cell>
          <cell r="G638" t="str">
            <v>PARIS</v>
          </cell>
          <cell r="H638" t="str">
            <v>Avant 1947</v>
          </cell>
          <cell r="I638">
            <v>125</v>
          </cell>
          <cell r="J638" t="str">
            <v>2 pièces</v>
          </cell>
          <cell r="K638" t="str">
            <v>07</v>
          </cell>
          <cell r="L638" t="str">
            <v>5</v>
          </cell>
          <cell r="M638">
            <v>48</v>
          </cell>
          <cell r="N638" t="str">
            <v>Entre et 40m² et 80m²</v>
          </cell>
          <cell r="O638" t="str">
            <v>Occupé</v>
          </cell>
          <cell r="P638" t="str">
            <v>Chabaud Martin &amp; SINS-AUGER Lucile</v>
          </cell>
          <cell r="Q638">
            <v>44729</v>
          </cell>
          <cell r="R638">
            <v>44729</v>
          </cell>
          <cell r="S638">
            <v>46920</v>
          </cell>
          <cell r="T638" t="str">
            <v xml:space="preserve"> </v>
          </cell>
          <cell r="U638" t="str">
            <v>HABITATION Loi 89</v>
          </cell>
          <cell r="V638"/>
          <cell r="W638"/>
          <cell r="X638"/>
          <cell r="Y638">
            <v>15600</v>
          </cell>
          <cell r="Z638">
            <v>325</v>
          </cell>
          <cell r="AA638" t="str">
            <v>n/a</v>
          </cell>
          <cell r="AB638"/>
          <cell r="AC638" t="str">
            <v/>
          </cell>
          <cell r="AD638"/>
          <cell r="AE638" t="str">
            <v>Oui</v>
          </cell>
          <cell r="AF638" t="str">
            <v>Oui</v>
          </cell>
          <cell r="AG638" t="str">
            <v>Oui</v>
          </cell>
          <cell r="AH638">
            <v>44680</v>
          </cell>
          <cell r="AI638" t="str">
            <v>D</v>
          </cell>
          <cell r="AJ638">
            <v>178</v>
          </cell>
          <cell r="AK638" t="str">
            <v>D</v>
          </cell>
          <cell r="AL638">
            <v>33</v>
          </cell>
          <cell r="AM638" t="str">
            <v>D</v>
          </cell>
          <cell r="AN638" t="str">
            <v/>
          </cell>
          <cell r="AO638" t="str">
            <v>DEFIM</v>
          </cell>
          <cell r="AP638" t="str">
            <v>NF / DEFIM / Energie D = 178 ; CO2 D = 33</v>
          </cell>
        </row>
        <row r="639">
          <cell r="C639" t="str">
            <v>1025126</v>
          </cell>
          <cell r="D639">
            <v>1025</v>
          </cell>
          <cell r="E639" t="str">
            <v>SQUARE NICOLAY 75/77B/81/83 RUE NOLLET</v>
          </cell>
          <cell r="F639" t="str">
            <v>75017</v>
          </cell>
          <cell r="G639" t="str">
            <v>PARIS</v>
          </cell>
          <cell r="H639" t="str">
            <v>Avant 1947</v>
          </cell>
          <cell r="I639">
            <v>126</v>
          </cell>
          <cell r="J639" t="str">
            <v>2 pièces</v>
          </cell>
          <cell r="K639" t="str">
            <v>07</v>
          </cell>
          <cell r="L639" t="str">
            <v>5</v>
          </cell>
          <cell r="M639">
            <v>48</v>
          </cell>
          <cell r="N639" t="str">
            <v>Entre et 40m² et 80m²</v>
          </cell>
          <cell r="O639" t="str">
            <v>Occupé</v>
          </cell>
          <cell r="P639" t="str">
            <v>SILVA Laeticia</v>
          </cell>
          <cell r="Q639">
            <v>44748</v>
          </cell>
          <cell r="R639">
            <v>44748</v>
          </cell>
          <cell r="S639">
            <v>46939</v>
          </cell>
          <cell r="T639" t="str">
            <v xml:space="preserve"> </v>
          </cell>
          <cell r="U639" t="str">
            <v>HABITATION Loi 89</v>
          </cell>
          <cell r="V639"/>
          <cell r="W639"/>
          <cell r="X639"/>
          <cell r="Y639">
            <v>15084</v>
          </cell>
          <cell r="Z639">
            <v>314.25</v>
          </cell>
          <cell r="AA639" t="str">
            <v>n/a</v>
          </cell>
          <cell r="AB639"/>
          <cell r="AC639" t="str">
            <v/>
          </cell>
          <cell r="AD639"/>
          <cell r="AE639" t="str">
            <v>Oui</v>
          </cell>
          <cell r="AF639" t="str">
            <v>Oui</v>
          </cell>
          <cell r="AG639" t="str">
            <v>Oui</v>
          </cell>
          <cell r="AH639">
            <v>44701</v>
          </cell>
          <cell r="AI639" t="str">
            <v>D</v>
          </cell>
          <cell r="AJ639">
            <v>218</v>
          </cell>
          <cell r="AK639" t="str">
            <v>D</v>
          </cell>
          <cell r="AL639">
            <v>42</v>
          </cell>
          <cell r="AM639" t="str">
            <v>D</v>
          </cell>
          <cell r="AN639" t="str">
            <v/>
          </cell>
          <cell r="AO639" t="str">
            <v>DEFIM</v>
          </cell>
          <cell r="AP639" t="str">
            <v>NF / DEFIM / Energie D = 218 ; CO2 D = 42</v>
          </cell>
        </row>
        <row r="640">
          <cell r="C640" t="str">
            <v>1025127</v>
          </cell>
          <cell r="D640">
            <v>1025</v>
          </cell>
          <cell r="E640" t="str">
            <v>SQUARE NICOLAY 75/77B/81/83 RUE NOLLET</v>
          </cell>
          <cell r="F640" t="str">
            <v>75017</v>
          </cell>
          <cell r="G640" t="str">
            <v>PARIS</v>
          </cell>
          <cell r="H640" t="str">
            <v>Avant 1947</v>
          </cell>
          <cell r="I640">
            <v>127</v>
          </cell>
          <cell r="J640" t="str">
            <v>3 pièces</v>
          </cell>
          <cell r="K640" t="str">
            <v>07</v>
          </cell>
          <cell r="L640" t="str">
            <v>5</v>
          </cell>
          <cell r="M640">
            <v>67</v>
          </cell>
          <cell r="N640" t="str">
            <v>Entre et 40m² et 80m²</v>
          </cell>
          <cell r="O640" t="str">
            <v>Occupé</v>
          </cell>
          <cell r="P640" t="str">
            <v>LEGER ET PELLET FANNY &amp; HADRIEN</v>
          </cell>
          <cell r="Q640">
            <v>43217</v>
          </cell>
          <cell r="R640">
            <v>45409</v>
          </cell>
          <cell r="S640">
            <v>47599</v>
          </cell>
          <cell r="T640" t="str">
            <v xml:space="preserve"> </v>
          </cell>
          <cell r="U640" t="str">
            <v>HABITATION Loi 89</v>
          </cell>
          <cell r="V640"/>
          <cell r="W640"/>
          <cell r="X640"/>
          <cell r="Y640">
            <v>22190.28</v>
          </cell>
          <cell r="Z640">
            <v>331.19820895522389</v>
          </cell>
          <cell r="AA640" t="str">
            <v>n/a</v>
          </cell>
          <cell r="AB640"/>
          <cell r="AC640" t="str">
            <v/>
          </cell>
          <cell r="AD640"/>
          <cell r="AE640" t="str">
            <v>Oui</v>
          </cell>
          <cell r="AF640" t="str">
            <v>Oui</v>
          </cell>
          <cell r="AG640" t="str">
            <v>Oui</v>
          </cell>
          <cell r="AH640">
            <v>44791</v>
          </cell>
          <cell r="AI640" t="str">
            <v>D</v>
          </cell>
          <cell r="AJ640">
            <v>231</v>
          </cell>
          <cell r="AK640" t="str">
            <v>D</v>
          </cell>
          <cell r="AL640">
            <v>47</v>
          </cell>
          <cell r="AM640" t="str">
            <v>D</v>
          </cell>
          <cell r="AN640" t="str">
            <v/>
          </cell>
          <cell r="AO640" t="str">
            <v>GENOVEXPERT</v>
          </cell>
          <cell r="AP640" t="str">
            <v>NF / GENOVEXPERT / Energie D = 231 ; CO2 D = 47</v>
          </cell>
        </row>
        <row r="641">
          <cell r="C641" t="str">
            <v>1025128</v>
          </cell>
          <cell r="D641">
            <v>1025</v>
          </cell>
          <cell r="E641" t="str">
            <v>SQUARE NICOLAY 75/77B/81/83 RUE NOLLET</v>
          </cell>
          <cell r="F641" t="str">
            <v>75017</v>
          </cell>
          <cell r="G641" t="str">
            <v>PARIS</v>
          </cell>
          <cell r="H641" t="str">
            <v>Avant 1947</v>
          </cell>
          <cell r="I641">
            <v>128</v>
          </cell>
          <cell r="J641" t="str">
            <v>2 pièces</v>
          </cell>
          <cell r="K641" t="str">
            <v>07</v>
          </cell>
          <cell r="L641" t="str">
            <v>6</v>
          </cell>
          <cell r="M641">
            <v>37</v>
          </cell>
          <cell r="N641" t="str">
            <v>Inférieur à 40m²</v>
          </cell>
          <cell r="O641" t="str">
            <v>Occupé</v>
          </cell>
          <cell r="P641" t="str">
            <v>BOUCHARD Tiffany</v>
          </cell>
          <cell r="Q641">
            <v>44741</v>
          </cell>
          <cell r="R641">
            <v>44741</v>
          </cell>
          <cell r="S641">
            <v>46932</v>
          </cell>
          <cell r="T641" t="str">
            <v xml:space="preserve"> </v>
          </cell>
          <cell r="U641" t="str">
            <v>HABITATION Loi 89</v>
          </cell>
          <cell r="V641"/>
          <cell r="W641"/>
          <cell r="X641"/>
          <cell r="Y641">
            <v>14468.52</v>
          </cell>
          <cell r="Z641">
            <v>391.04108108108107</v>
          </cell>
          <cell r="AA641" t="str">
            <v>n/a</v>
          </cell>
          <cell r="AB641"/>
          <cell r="AC641" t="str">
            <v/>
          </cell>
          <cell r="AD641"/>
          <cell r="AE641" t="str">
            <v>Oui</v>
          </cell>
          <cell r="AF641" t="str">
            <v>Oui</v>
          </cell>
          <cell r="AG641" t="str">
            <v>Oui</v>
          </cell>
          <cell r="AH641">
            <v>44713</v>
          </cell>
          <cell r="AI641" t="str">
            <v>D</v>
          </cell>
          <cell r="AJ641">
            <v>195</v>
          </cell>
          <cell r="AK641" t="str">
            <v>D</v>
          </cell>
          <cell r="AL641">
            <v>37</v>
          </cell>
          <cell r="AM641" t="str">
            <v>D</v>
          </cell>
          <cell r="AN641" t="str">
            <v/>
          </cell>
          <cell r="AO641" t="str">
            <v>DEFIM</v>
          </cell>
          <cell r="AP641" t="str">
            <v>NF / DEFIM / Energie D = 195 ; CO2 D = 37</v>
          </cell>
        </row>
        <row r="642">
          <cell r="C642" t="str">
            <v>1025129</v>
          </cell>
          <cell r="D642">
            <v>1025</v>
          </cell>
          <cell r="E642" t="str">
            <v>SQUARE NICOLAY 75/77B/81/83 RUE NOLLET</v>
          </cell>
          <cell r="F642" t="str">
            <v>75017</v>
          </cell>
          <cell r="G642" t="str">
            <v>PARIS</v>
          </cell>
          <cell r="H642" t="str">
            <v>Avant 1947</v>
          </cell>
          <cell r="I642">
            <v>129</v>
          </cell>
          <cell r="J642" t="str">
            <v>3 pièces</v>
          </cell>
          <cell r="K642" t="str">
            <v>07</v>
          </cell>
          <cell r="L642" t="str">
            <v>6</v>
          </cell>
          <cell r="M642">
            <v>49</v>
          </cell>
          <cell r="N642" t="str">
            <v>Entre et 40m² et 80m²</v>
          </cell>
          <cell r="O642" t="str">
            <v>Occupé</v>
          </cell>
          <cell r="P642" t="str">
            <v>SOCIETE GENERALE</v>
          </cell>
          <cell r="Q642">
            <v>44369</v>
          </cell>
          <cell r="R642">
            <v>44369</v>
          </cell>
          <cell r="S642">
            <v>46559</v>
          </cell>
          <cell r="T642" t="str">
            <v xml:space="preserve"> </v>
          </cell>
          <cell r="U642" t="str">
            <v>BAIL CODE CIVIL / IL</v>
          </cell>
          <cell r="V642"/>
          <cell r="W642"/>
          <cell r="X642"/>
          <cell r="Y642">
            <v>15884.4</v>
          </cell>
          <cell r="Z642">
            <v>324.17142857142858</v>
          </cell>
          <cell r="AA642" t="str">
            <v>n/a</v>
          </cell>
          <cell r="AB642"/>
          <cell r="AC642" t="str">
            <v/>
          </cell>
          <cell r="AD642"/>
          <cell r="AE642" t="str">
            <v>Oui</v>
          </cell>
          <cell r="AF642" t="str">
            <v>Oui</v>
          </cell>
          <cell r="AG642" t="str">
            <v>Oui</v>
          </cell>
          <cell r="AH642">
            <v>44904</v>
          </cell>
          <cell r="AI642" t="str">
            <v>D</v>
          </cell>
          <cell r="AJ642">
            <v>243</v>
          </cell>
          <cell r="AK642" t="str">
            <v>D</v>
          </cell>
          <cell r="AL642">
            <v>49</v>
          </cell>
          <cell r="AM642" t="str">
            <v>D</v>
          </cell>
          <cell r="AN642" t="str">
            <v/>
          </cell>
          <cell r="AO642" t="str">
            <v>GENOVEXPERT</v>
          </cell>
          <cell r="AP642" t="str">
            <v>NF / GENOVEXPERT / Energie D = 243 ; CO2 D = 49</v>
          </cell>
        </row>
        <row r="643">
          <cell r="C643" t="str">
            <v>1025138</v>
          </cell>
          <cell r="D643">
            <v>1025</v>
          </cell>
          <cell r="E643" t="str">
            <v>SQUARE NICOLAY 75/77B/81/83 RUE NOLLET</v>
          </cell>
          <cell r="F643" t="str">
            <v>75017</v>
          </cell>
          <cell r="G643" t="str">
            <v>PARIS</v>
          </cell>
          <cell r="H643" t="str">
            <v>Avant 1947</v>
          </cell>
          <cell r="I643">
            <v>138</v>
          </cell>
          <cell r="J643" t="str">
            <v>2 pièces</v>
          </cell>
          <cell r="K643" t="str">
            <v>08</v>
          </cell>
          <cell r="L643" t="str">
            <v>RC</v>
          </cell>
          <cell r="M643">
            <v>40</v>
          </cell>
          <cell r="N643" t="str">
            <v>Entre et 40m² et 80m²</v>
          </cell>
          <cell r="O643" t="str">
            <v>Occupé</v>
          </cell>
          <cell r="P643" t="str">
            <v>MELLAHI Dina</v>
          </cell>
          <cell r="Q643">
            <v>45384</v>
          </cell>
          <cell r="R643">
            <v>45384</v>
          </cell>
          <cell r="S643">
            <v>47574</v>
          </cell>
          <cell r="T643" t="str">
            <v xml:space="preserve"> </v>
          </cell>
          <cell r="U643" t="str">
            <v>HABITATION Loi 89</v>
          </cell>
          <cell r="V643"/>
          <cell r="W643"/>
          <cell r="X643"/>
          <cell r="Y643">
            <v>13920</v>
          </cell>
          <cell r="Z643">
            <v>348</v>
          </cell>
          <cell r="AA643" t="str">
            <v>n/a</v>
          </cell>
          <cell r="AB643"/>
          <cell r="AC643" t="str">
            <v/>
          </cell>
          <cell r="AD643"/>
          <cell r="AE643" t="str">
            <v>Oui</v>
          </cell>
          <cell r="AF643" t="str">
            <v>Oui</v>
          </cell>
          <cell r="AG643" t="str">
            <v>Oui</v>
          </cell>
          <cell r="AH643">
            <v>44868</v>
          </cell>
          <cell r="AI643" t="str">
            <v>E</v>
          </cell>
          <cell r="AJ643">
            <v>279</v>
          </cell>
          <cell r="AK643" t="str">
            <v>B</v>
          </cell>
          <cell r="AL643">
            <v>9</v>
          </cell>
          <cell r="AM643" t="str">
            <v>E</v>
          </cell>
          <cell r="AN643" t="str">
            <v>01/01/2034</v>
          </cell>
          <cell r="AO643" t="str">
            <v>GENOVEXPERT</v>
          </cell>
          <cell r="AP643" t="str">
            <v>NF / GENOVEXPERT / Energie E = 279 ; CO2 B = 9</v>
          </cell>
        </row>
        <row r="644">
          <cell r="C644" t="str">
            <v>1025139</v>
          </cell>
          <cell r="D644">
            <v>1025</v>
          </cell>
          <cell r="E644" t="str">
            <v>SQUARE NICOLAY 75/77B/81/83 RUE NOLLET</v>
          </cell>
          <cell r="F644" t="str">
            <v>75017</v>
          </cell>
          <cell r="G644" t="str">
            <v>PARIS</v>
          </cell>
          <cell r="H644" t="str">
            <v>Avant 1947</v>
          </cell>
          <cell r="I644">
            <v>139</v>
          </cell>
          <cell r="J644" t="str">
            <v>2 pièces</v>
          </cell>
          <cell r="K644" t="str">
            <v>08</v>
          </cell>
          <cell r="L644" t="str">
            <v>RC</v>
          </cell>
          <cell r="M644">
            <v>41</v>
          </cell>
          <cell r="N644" t="str">
            <v>Entre et 40m² et 80m²</v>
          </cell>
          <cell r="O644" t="str">
            <v>Occupé</v>
          </cell>
          <cell r="P644" t="str">
            <v>GUEZE Pierrick &amp; DEBEAUNE Clémentine</v>
          </cell>
          <cell r="Q644">
            <v>45372</v>
          </cell>
          <cell r="R644">
            <v>45372</v>
          </cell>
          <cell r="S644">
            <v>47562</v>
          </cell>
          <cell r="T644" t="str">
            <v xml:space="preserve"> </v>
          </cell>
          <cell r="U644" t="str">
            <v>HABITATION Loi 89</v>
          </cell>
          <cell r="V644"/>
          <cell r="W644"/>
          <cell r="X644"/>
          <cell r="Y644">
            <v>13032</v>
          </cell>
          <cell r="Z644">
            <v>317.85365853658539</v>
          </cell>
          <cell r="AA644" t="str">
            <v>n/a</v>
          </cell>
          <cell r="AB644"/>
          <cell r="AC644" t="str">
            <v/>
          </cell>
          <cell r="AD644"/>
          <cell r="AE644" t="str">
            <v>Oui</v>
          </cell>
          <cell r="AF644" t="str">
            <v>Oui</v>
          </cell>
          <cell r="AG644" t="str">
            <v>Oui</v>
          </cell>
          <cell r="AH644">
            <v>44673</v>
          </cell>
          <cell r="AI644" t="str">
            <v>D</v>
          </cell>
          <cell r="AJ644">
            <v>221</v>
          </cell>
          <cell r="AK644" t="str">
            <v>D</v>
          </cell>
          <cell r="AL644">
            <v>44</v>
          </cell>
          <cell r="AM644" t="str">
            <v>D</v>
          </cell>
          <cell r="AN644" t="str">
            <v/>
          </cell>
          <cell r="AO644" t="str">
            <v>DEFIM</v>
          </cell>
          <cell r="AP644" t="str">
            <v>NF / DEFIM / Energie D = 221 ; CO2 D = 44</v>
          </cell>
        </row>
        <row r="645">
          <cell r="C645" t="str">
            <v>1025140</v>
          </cell>
          <cell r="D645">
            <v>1025</v>
          </cell>
          <cell r="E645" t="str">
            <v>SQUARE NICOLAY 75/77B/81/83 RUE NOLLET</v>
          </cell>
          <cell r="F645" t="str">
            <v>75017</v>
          </cell>
          <cell r="G645" t="str">
            <v>PARIS</v>
          </cell>
          <cell r="H645" t="str">
            <v>Avant 1947</v>
          </cell>
          <cell r="I645">
            <v>140</v>
          </cell>
          <cell r="J645" t="str">
            <v>2 pièces</v>
          </cell>
          <cell r="K645" t="str">
            <v>08</v>
          </cell>
          <cell r="L645" t="str">
            <v>RC</v>
          </cell>
          <cell r="M645">
            <v>43</v>
          </cell>
          <cell r="N645" t="str">
            <v>Entre et 40m² et 80m²</v>
          </cell>
          <cell r="O645" t="str">
            <v>Occupé</v>
          </cell>
          <cell r="P645" t="str">
            <v>GONCALVES JENNIFER</v>
          </cell>
          <cell r="Q645">
            <v>42790</v>
          </cell>
          <cell r="R645">
            <v>44981</v>
          </cell>
          <cell r="S645">
            <v>47172</v>
          </cell>
          <cell r="T645" t="str">
            <v xml:space="preserve"> </v>
          </cell>
          <cell r="U645" t="str">
            <v>HABITATION Loi 89</v>
          </cell>
          <cell r="V645"/>
          <cell r="W645"/>
          <cell r="X645"/>
          <cell r="Y645">
            <v>11681.76</v>
          </cell>
          <cell r="Z645">
            <v>271.66883720930235</v>
          </cell>
          <cell r="AA645" t="str">
            <v>n/a</v>
          </cell>
          <cell r="AB645"/>
          <cell r="AC645" t="str">
            <v/>
          </cell>
          <cell r="AD645"/>
          <cell r="AE645" t="str">
            <v>Oui</v>
          </cell>
          <cell r="AF645" t="str">
            <v>Oui</v>
          </cell>
          <cell r="AG645" t="str">
            <v>Oui</v>
          </cell>
          <cell r="AH645">
            <v>44823</v>
          </cell>
          <cell r="AI645" t="str">
            <v>E</v>
          </cell>
          <cell r="AJ645">
            <v>257</v>
          </cell>
          <cell r="AK645" t="str">
            <v>E</v>
          </cell>
          <cell r="AL645">
            <v>52</v>
          </cell>
          <cell r="AM645" t="str">
            <v>E</v>
          </cell>
          <cell r="AN645" t="str">
            <v>01/01/2034</v>
          </cell>
          <cell r="AO645" t="str">
            <v>GENOVEXPERT</v>
          </cell>
          <cell r="AP645" t="str">
            <v>NF / GENOVEXPERT / Energie E = 257 ; CO2 E = 52</v>
          </cell>
        </row>
        <row r="646">
          <cell r="C646" t="str">
            <v>1025141</v>
          </cell>
          <cell r="D646">
            <v>1025</v>
          </cell>
          <cell r="E646" t="str">
            <v>SQUARE NICOLAY 75/77B/81/83 RUE NOLLET</v>
          </cell>
          <cell r="F646" t="str">
            <v>75017</v>
          </cell>
          <cell r="G646" t="str">
            <v>PARIS</v>
          </cell>
          <cell r="H646" t="str">
            <v>Avant 1947</v>
          </cell>
          <cell r="I646">
            <v>141</v>
          </cell>
          <cell r="J646" t="str">
            <v>2 pièces</v>
          </cell>
          <cell r="K646" t="str">
            <v>08</v>
          </cell>
          <cell r="L646" t="str">
            <v>RC</v>
          </cell>
          <cell r="M646">
            <v>46</v>
          </cell>
          <cell r="N646" t="str">
            <v>Entre et 40m² et 80m²</v>
          </cell>
          <cell r="O646" t="str">
            <v>Occupé</v>
          </cell>
          <cell r="P646" t="str">
            <v>SEIGNARD</v>
          </cell>
          <cell r="Q646">
            <v>27576</v>
          </cell>
          <cell r="R646">
            <v>44197</v>
          </cell>
          <cell r="S646">
            <v>45291</v>
          </cell>
          <cell r="T646" t="str">
            <v xml:space="preserve"> </v>
          </cell>
          <cell r="U646" t="str">
            <v>BAIL LOI DE 1948</v>
          </cell>
          <cell r="V646"/>
          <cell r="W646"/>
          <cell r="X646"/>
          <cell r="Y646">
            <v>3210.24</v>
          </cell>
          <cell r="Z646">
            <v>69.787826086956514</v>
          </cell>
          <cell r="AA646" t="str">
            <v>n/a</v>
          </cell>
          <cell r="AB646"/>
          <cell r="AC646" t="str">
            <v/>
          </cell>
          <cell r="AD646"/>
          <cell r="AE646" t="str">
            <v>Oui</v>
          </cell>
          <cell r="AF646" t="str">
            <v>Oui</v>
          </cell>
          <cell r="AG646" t="str">
            <v>Oui</v>
          </cell>
          <cell r="AH646">
            <v>44820</v>
          </cell>
          <cell r="AI646" t="str">
            <v>D</v>
          </cell>
          <cell r="AJ646">
            <v>247</v>
          </cell>
          <cell r="AK646" t="str">
            <v>B</v>
          </cell>
          <cell r="AL646">
            <v>7</v>
          </cell>
          <cell r="AM646" t="str">
            <v>D</v>
          </cell>
          <cell r="AN646" t="str">
            <v/>
          </cell>
          <cell r="AO646" t="str">
            <v>GENOVEXPERT</v>
          </cell>
          <cell r="AP646" t="str">
            <v>NF / GENOVEXPERT / Energie D = 247 ; CO2 B = 7</v>
          </cell>
        </row>
        <row r="647">
          <cell r="C647" t="str">
            <v>1025142</v>
          </cell>
          <cell r="D647">
            <v>1025</v>
          </cell>
          <cell r="E647" t="str">
            <v>SQUARE NICOLAY 75/77B/81/83 RUE NOLLET</v>
          </cell>
          <cell r="F647" t="str">
            <v>75017</v>
          </cell>
          <cell r="G647" t="str">
            <v>PARIS</v>
          </cell>
          <cell r="H647" t="str">
            <v>Avant 1947</v>
          </cell>
          <cell r="I647">
            <v>142</v>
          </cell>
          <cell r="J647" t="str">
            <v>5 pièces</v>
          </cell>
          <cell r="K647" t="str">
            <v>08</v>
          </cell>
          <cell r="L647" t="str">
            <v>1</v>
          </cell>
          <cell r="M647">
            <v>73</v>
          </cell>
          <cell r="N647" t="str">
            <v>Entre et 40m² et 80m²</v>
          </cell>
          <cell r="O647" t="str">
            <v>Occupé</v>
          </cell>
          <cell r="P647" t="str">
            <v>BERNEUIL Agnès</v>
          </cell>
          <cell r="Q647">
            <v>25204</v>
          </cell>
          <cell r="R647">
            <v>44927</v>
          </cell>
          <cell r="S647">
            <v>46022</v>
          </cell>
          <cell r="T647" t="str">
            <v xml:space="preserve"> </v>
          </cell>
          <cell r="U647" t="str">
            <v>BAIL LOI DE 1948</v>
          </cell>
          <cell r="V647"/>
          <cell r="W647"/>
          <cell r="X647"/>
          <cell r="Y647">
            <v>4700.88</v>
          </cell>
          <cell r="Z647">
            <v>64.395616438356171</v>
          </cell>
          <cell r="AA647" t="str">
            <v>n/a</v>
          </cell>
          <cell r="AB647"/>
          <cell r="AC647" t="str">
            <v/>
          </cell>
          <cell r="AD647"/>
          <cell r="AE647" t="str">
            <v>Oui</v>
          </cell>
          <cell r="AF647" t="str">
            <v>Oui</v>
          </cell>
          <cell r="AG647" t="str">
            <v>Oui</v>
          </cell>
          <cell r="AH647">
            <v>44991</v>
          </cell>
          <cell r="AI647" t="str">
            <v>D</v>
          </cell>
          <cell r="AJ647">
            <v>203</v>
          </cell>
          <cell r="AK647" t="str">
            <v>D</v>
          </cell>
          <cell r="AL647">
            <v>41</v>
          </cell>
          <cell r="AM647" t="str">
            <v>D</v>
          </cell>
          <cell r="AN647" t="str">
            <v/>
          </cell>
          <cell r="AO647" t="str">
            <v>GENOVEXPERT</v>
          </cell>
          <cell r="AP647" t="str">
            <v>NF / GENOVEXPERT / Energie D = 203 ; CO2 D = 41</v>
          </cell>
        </row>
        <row r="648">
          <cell r="C648" t="str">
            <v>1025143</v>
          </cell>
          <cell r="D648">
            <v>1025</v>
          </cell>
          <cell r="E648" t="str">
            <v>SQUARE NICOLAY 75/77B/81/83 RUE NOLLET</v>
          </cell>
          <cell r="F648" t="str">
            <v>75017</v>
          </cell>
          <cell r="G648" t="str">
            <v>PARIS</v>
          </cell>
          <cell r="H648" t="str">
            <v>Avant 1947</v>
          </cell>
          <cell r="I648">
            <v>143</v>
          </cell>
          <cell r="J648" t="str">
            <v>2 pièces</v>
          </cell>
          <cell r="K648" t="str">
            <v>08</v>
          </cell>
          <cell r="L648" t="str">
            <v>1</v>
          </cell>
          <cell r="M648">
            <v>52</v>
          </cell>
          <cell r="N648" t="str">
            <v>Entre et 40m² et 80m²</v>
          </cell>
          <cell r="O648" t="str">
            <v>Occupé</v>
          </cell>
          <cell r="P648" t="str">
            <v>DE MAGALHAES David &amp; LAPEYRE Hélène</v>
          </cell>
          <cell r="Q648">
            <v>44820</v>
          </cell>
          <cell r="R648">
            <v>44820</v>
          </cell>
          <cell r="S648">
            <v>47011</v>
          </cell>
          <cell r="T648" t="str">
            <v xml:space="preserve"> </v>
          </cell>
          <cell r="U648" t="str">
            <v>HABITATION Loi 89</v>
          </cell>
          <cell r="V648"/>
          <cell r="W648"/>
          <cell r="X648"/>
          <cell r="Y648">
            <v>17437.080000000002</v>
          </cell>
          <cell r="Z648">
            <v>335.32846153846157</v>
          </cell>
          <cell r="AA648" t="str">
            <v>n/a</v>
          </cell>
          <cell r="AB648"/>
          <cell r="AC648" t="str">
            <v/>
          </cell>
          <cell r="AD648"/>
          <cell r="AE648" t="str">
            <v>Oui</v>
          </cell>
          <cell r="AF648" t="str">
            <v>Oui</v>
          </cell>
          <cell r="AG648" t="str">
            <v>Oui</v>
          </cell>
          <cell r="AH648">
            <v>44679</v>
          </cell>
          <cell r="AI648" t="str">
            <v>D</v>
          </cell>
          <cell r="AJ648">
            <v>186</v>
          </cell>
          <cell r="AK648" t="str">
            <v>D</v>
          </cell>
          <cell r="AL648">
            <v>35</v>
          </cell>
          <cell r="AM648" t="str">
            <v>D</v>
          </cell>
          <cell r="AN648" t="str">
            <v/>
          </cell>
          <cell r="AO648" t="str">
            <v>DEFIM</v>
          </cell>
          <cell r="AP648" t="str">
            <v>NF / DEFIM / Energie D = 186 ; CO2 D = 35</v>
          </cell>
        </row>
        <row r="649">
          <cell r="C649" t="str">
            <v>1025144</v>
          </cell>
          <cell r="D649">
            <v>1025</v>
          </cell>
          <cell r="E649" t="str">
            <v>SQUARE NICOLAY 75/77B/81/83 RUE NOLLET</v>
          </cell>
          <cell r="F649" t="str">
            <v>75017</v>
          </cell>
          <cell r="G649" t="str">
            <v>PARIS</v>
          </cell>
          <cell r="H649" t="str">
            <v>Avant 1947</v>
          </cell>
          <cell r="I649">
            <v>144</v>
          </cell>
          <cell r="J649" t="str">
            <v>3 pièces</v>
          </cell>
          <cell r="K649" t="str">
            <v>08</v>
          </cell>
          <cell r="L649" t="str">
            <v>1</v>
          </cell>
          <cell r="M649">
            <v>76</v>
          </cell>
          <cell r="N649" t="str">
            <v>Entre et 40m² et 80m²</v>
          </cell>
          <cell r="O649" t="str">
            <v>Occupé</v>
          </cell>
          <cell r="P649" t="str">
            <v>JOUAN DE KERVENOAEL RONAN</v>
          </cell>
          <cell r="Q649">
            <v>43753</v>
          </cell>
          <cell r="R649">
            <v>43753</v>
          </cell>
          <cell r="S649">
            <v>45944</v>
          </cell>
          <cell r="T649" t="str">
            <v xml:space="preserve"> </v>
          </cell>
          <cell r="U649" t="str">
            <v>HABITATION Loi 89</v>
          </cell>
          <cell r="V649"/>
          <cell r="W649"/>
          <cell r="X649"/>
          <cell r="Y649">
            <v>27082.799999999999</v>
          </cell>
          <cell r="Z649">
            <v>356.35263157894735</v>
          </cell>
          <cell r="AA649" t="str">
            <v>n/a</v>
          </cell>
          <cell r="AB649"/>
          <cell r="AC649" t="str">
            <v/>
          </cell>
          <cell r="AD649"/>
          <cell r="AE649" t="str">
            <v>Oui</v>
          </cell>
          <cell r="AF649" t="str">
            <v>Oui</v>
          </cell>
          <cell r="AG649" t="str">
            <v>Oui</v>
          </cell>
          <cell r="AH649">
            <v>44791</v>
          </cell>
          <cell r="AI649" t="str">
            <v>D</v>
          </cell>
          <cell r="AJ649">
            <v>189</v>
          </cell>
          <cell r="AK649" t="str">
            <v>D</v>
          </cell>
          <cell r="AL649">
            <v>38</v>
          </cell>
          <cell r="AM649" t="str">
            <v>D</v>
          </cell>
          <cell r="AN649" t="str">
            <v/>
          </cell>
          <cell r="AO649" t="str">
            <v>GENOVEXPERT</v>
          </cell>
          <cell r="AP649" t="str">
            <v>NF / GENOVEXPERT / Energie D = 189 ; CO2 D = 38</v>
          </cell>
        </row>
        <row r="650">
          <cell r="C650" t="str">
            <v>1025145</v>
          </cell>
          <cell r="D650">
            <v>1025</v>
          </cell>
          <cell r="E650" t="str">
            <v>SQUARE NICOLAY 75/77B/81/83 RUE NOLLET</v>
          </cell>
          <cell r="F650" t="str">
            <v>75017</v>
          </cell>
          <cell r="G650" t="str">
            <v>PARIS</v>
          </cell>
          <cell r="H650" t="str">
            <v>Avant 1947</v>
          </cell>
          <cell r="I650">
            <v>145</v>
          </cell>
          <cell r="J650" t="str">
            <v>3 pièces</v>
          </cell>
          <cell r="K650" t="str">
            <v>08</v>
          </cell>
          <cell r="L650" t="str">
            <v>2</v>
          </cell>
          <cell r="M650">
            <v>73</v>
          </cell>
          <cell r="N650" t="str">
            <v>Entre et 40m² et 80m²</v>
          </cell>
          <cell r="O650" t="str">
            <v>Occupé</v>
          </cell>
          <cell r="P650" t="str">
            <v>SAINT MARTIN Aurélie</v>
          </cell>
          <cell r="Q650">
            <v>44858</v>
          </cell>
          <cell r="R650">
            <v>44858</v>
          </cell>
          <cell r="S650">
            <v>47049</v>
          </cell>
          <cell r="T650" t="str">
            <v xml:space="preserve"> </v>
          </cell>
          <cell r="U650" t="str">
            <v>HABITATION Loi 89</v>
          </cell>
          <cell r="V650"/>
          <cell r="W650"/>
          <cell r="X650"/>
          <cell r="Y650">
            <v>23299.200000000001</v>
          </cell>
          <cell r="Z650">
            <v>319.16712328767125</v>
          </cell>
          <cell r="AA650" t="str">
            <v>n/a</v>
          </cell>
          <cell r="AB650"/>
          <cell r="AC650" t="str">
            <v/>
          </cell>
          <cell r="AD650"/>
          <cell r="AE650" t="str">
            <v>Oui</v>
          </cell>
          <cell r="AF650" t="str">
            <v>Oui</v>
          </cell>
          <cell r="AG650" t="str">
            <v>Oui</v>
          </cell>
          <cell r="AH650">
            <v>44791</v>
          </cell>
          <cell r="AI650" t="str">
            <v>D</v>
          </cell>
          <cell r="AJ650">
            <v>207</v>
          </cell>
          <cell r="AK650" t="str">
            <v>D</v>
          </cell>
          <cell r="AL650">
            <v>41</v>
          </cell>
          <cell r="AM650" t="str">
            <v>D</v>
          </cell>
          <cell r="AN650" t="str">
            <v/>
          </cell>
          <cell r="AO650" t="str">
            <v>GENOVEXPERT</v>
          </cell>
          <cell r="AP650" t="str">
            <v>NF / GENOVEXPERT / Energie D = 207 ; CO2 D = 41</v>
          </cell>
        </row>
        <row r="651">
          <cell r="C651" t="str">
            <v>1025146</v>
          </cell>
          <cell r="D651">
            <v>1025</v>
          </cell>
          <cell r="E651" t="str">
            <v>SQUARE NICOLAY 75/77B/81/83 RUE NOLLET</v>
          </cell>
          <cell r="F651" t="str">
            <v>75017</v>
          </cell>
          <cell r="G651" t="str">
            <v>PARIS</v>
          </cell>
          <cell r="H651" t="str">
            <v>Avant 1947</v>
          </cell>
          <cell r="I651">
            <v>146</v>
          </cell>
          <cell r="J651" t="str">
            <v>2 pièces</v>
          </cell>
          <cell r="K651" t="str">
            <v>08</v>
          </cell>
          <cell r="L651" t="str">
            <v>2</v>
          </cell>
          <cell r="M651">
            <v>52</v>
          </cell>
          <cell r="N651" t="str">
            <v>Entre et 40m² et 80m²</v>
          </cell>
          <cell r="O651" t="str">
            <v>Occupé</v>
          </cell>
          <cell r="P651" t="str">
            <v>FURY Vincent &amp; DUMAND Charlotte</v>
          </cell>
          <cell r="Q651">
            <v>45055</v>
          </cell>
          <cell r="R651">
            <v>45055</v>
          </cell>
          <cell r="S651">
            <v>47246</v>
          </cell>
          <cell r="T651" t="str">
            <v xml:space="preserve"> </v>
          </cell>
          <cell r="U651" t="str">
            <v>HABITATION Loi 89</v>
          </cell>
          <cell r="V651"/>
          <cell r="W651"/>
          <cell r="X651"/>
          <cell r="Y651">
            <v>18729.240000000002</v>
          </cell>
          <cell r="Z651">
            <v>360.17769230769233</v>
          </cell>
          <cell r="AA651" t="str">
            <v>n/a</v>
          </cell>
          <cell r="AB651"/>
          <cell r="AC651" t="str">
            <v/>
          </cell>
          <cell r="AD651"/>
          <cell r="AE651" t="str">
            <v>Oui</v>
          </cell>
          <cell r="AF651" t="str">
            <v>Oui</v>
          </cell>
          <cell r="AG651" t="str">
            <v>Oui</v>
          </cell>
          <cell r="AH651">
            <v>44791</v>
          </cell>
          <cell r="AI651" t="str">
            <v>D</v>
          </cell>
          <cell r="AJ651">
            <v>215</v>
          </cell>
          <cell r="AK651" t="str">
            <v>D</v>
          </cell>
          <cell r="AL651">
            <v>43</v>
          </cell>
          <cell r="AM651" t="str">
            <v>D</v>
          </cell>
          <cell r="AN651" t="str">
            <v/>
          </cell>
          <cell r="AO651" t="str">
            <v>GENOVEXPERT</v>
          </cell>
          <cell r="AP651" t="str">
            <v>NF / GENOVEXPERT / Energie D = 215 ; CO2 D = 43</v>
          </cell>
        </row>
        <row r="652">
          <cell r="C652" t="str">
            <v>1025147</v>
          </cell>
          <cell r="D652">
            <v>1025</v>
          </cell>
          <cell r="E652" t="str">
            <v>SQUARE NICOLAY 75/77B/81/83 RUE NOLLET</v>
          </cell>
          <cell r="F652" t="str">
            <v>75017</v>
          </cell>
          <cell r="G652" t="str">
            <v>PARIS</v>
          </cell>
          <cell r="H652" t="str">
            <v>Avant 1947</v>
          </cell>
          <cell r="I652">
            <v>147</v>
          </cell>
          <cell r="J652" t="str">
            <v>3 pièces</v>
          </cell>
          <cell r="K652" t="str">
            <v>08</v>
          </cell>
          <cell r="L652" t="str">
            <v>2</v>
          </cell>
          <cell r="M652">
            <v>76</v>
          </cell>
          <cell r="N652" t="str">
            <v>Entre et 40m² et 80m²</v>
          </cell>
          <cell r="O652" t="str">
            <v>Occupé</v>
          </cell>
          <cell r="P652" t="str">
            <v>COLSON VALDELIEVRE GREGOIRE ET GAIDIC</v>
          </cell>
          <cell r="Q652">
            <v>43647</v>
          </cell>
          <cell r="R652">
            <v>43647</v>
          </cell>
          <cell r="S652">
            <v>45838</v>
          </cell>
          <cell r="T652" t="str">
            <v xml:space="preserve"> </v>
          </cell>
          <cell r="U652" t="str">
            <v>HABITATION Loi 89</v>
          </cell>
          <cell r="V652"/>
          <cell r="W652"/>
          <cell r="X652"/>
          <cell r="Y652">
            <v>24336.84</v>
          </cell>
          <cell r="Z652">
            <v>320.22157894736841</v>
          </cell>
          <cell r="AA652" t="str">
            <v>n/a</v>
          </cell>
          <cell r="AB652"/>
          <cell r="AC652" t="str">
            <v/>
          </cell>
          <cell r="AD652"/>
          <cell r="AE652" t="str">
            <v>Oui</v>
          </cell>
          <cell r="AF652" t="str">
            <v>Oui</v>
          </cell>
          <cell r="AG652" t="str">
            <v>Oui</v>
          </cell>
          <cell r="AH652">
            <v>44791</v>
          </cell>
          <cell r="AI652" t="str">
            <v>D</v>
          </cell>
          <cell r="AJ652">
            <v>201</v>
          </cell>
          <cell r="AK652" t="str">
            <v>D</v>
          </cell>
          <cell r="AL652">
            <v>40</v>
          </cell>
          <cell r="AM652" t="str">
            <v>D</v>
          </cell>
          <cell r="AN652" t="str">
            <v/>
          </cell>
          <cell r="AO652" t="str">
            <v>GENOVEXPERT</v>
          </cell>
          <cell r="AP652" t="str">
            <v>NF / GENOVEXPERT / Energie D = 201 ; CO2 D = 40</v>
          </cell>
        </row>
        <row r="653">
          <cell r="C653" t="str">
            <v>1025148</v>
          </cell>
          <cell r="D653">
            <v>1025</v>
          </cell>
          <cell r="E653" t="str">
            <v>SQUARE NICOLAY 75/77B/81/83 RUE NOLLET</v>
          </cell>
          <cell r="F653" t="str">
            <v>75017</v>
          </cell>
          <cell r="G653" t="str">
            <v>PARIS</v>
          </cell>
          <cell r="H653" t="str">
            <v>Avant 1947</v>
          </cell>
          <cell r="I653">
            <v>148</v>
          </cell>
          <cell r="J653" t="str">
            <v>3 pièces</v>
          </cell>
          <cell r="K653" t="str">
            <v>08</v>
          </cell>
          <cell r="L653" t="str">
            <v>3</v>
          </cell>
          <cell r="M653">
            <v>74</v>
          </cell>
          <cell r="N653" t="str">
            <v>Entre et 40m² et 80m²</v>
          </cell>
          <cell r="O653" t="str">
            <v>Occupé</v>
          </cell>
          <cell r="P653" t="str">
            <v>BENTOLILA Sacha &amp; Charlotte</v>
          </cell>
          <cell r="Q653">
            <v>44951</v>
          </cell>
          <cell r="R653">
            <v>44951</v>
          </cell>
          <cell r="S653">
            <v>47142</v>
          </cell>
          <cell r="T653" t="str">
            <v xml:space="preserve"> </v>
          </cell>
          <cell r="U653" t="str">
            <v>HABITATION Loi 89</v>
          </cell>
          <cell r="V653"/>
          <cell r="W653"/>
          <cell r="X653"/>
          <cell r="Y653">
            <v>24814.44</v>
          </cell>
          <cell r="Z653">
            <v>335.33027027027026</v>
          </cell>
          <cell r="AA653" t="str">
            <v>n/a</v>
          </cell>
          <cell r="AB653"/>
          <cell r="AC653" t="str">
            <v/>
          </cell>
          <cell r="AD653"/>
          <cell r="AE653" t="str">
            <v>Oui</v>
          </cell>
          <cell r="AF653" t="str">
            <v>Oui</v>
          </cell>
          <cell r="AG653" t="str">
            <v>Oui</v>
          </cell>
          <cell r="AH653">
            <v>44777</v>
          </cell>
          <cell r="AI653" t="str">
            <v>D</v>
          </cell>
          <cell r="AJ653">
            <v>175</v>
          </cell>
          <cell r="AK653" t="str">
            <v>D</v>
          </cell>
          <cell r="AL653">
            <v>37</v>
          </cell>
          <cell r="AM653" t="str">
            <v>D</v>
          </cell>
          <cell r="AN653" t="str">
            <v/>
          </cell>
          <cell r="AO653" t="str">
            <v>DEFIM</v>
          </cell>
          <cell r="AP653" t="str">
            <v>NF / DEFIM / Energie D = 175 ; CO2 D = 37</v>
          </cell>
        </row>
        <row r="654">
          <cell r="C654" t="str">
            <v>1025150</v>
          </cell>
          <cell r="D654">
            <v>1025</v>
          </cell>
          <cell r="E654" t="str">
            <v>SQUARE NICOLAY 75/77B/81/83 RUE NOLLET</v>
          </cell>
          <cell r="F654" t="str">
            <v>75017</v>
          </cell>
          <cell r="G654" t="str">
            <v>PARIS</v>
          </cell>
          <cell r="H654" t="str">
            <v>Avant 1947</v>
          </cell>
          <cell r="I654">
            <v>150</v>
          </cell>
          <cell r="J654" t="str">
            <v>3 pièces</v>
          </cell>
          <cell r="K654" t="str">
            <v>08</v>
          </cell>
          <cell r="L654" t="str">
            <v>3</v>
          </cell>
          <cell r="M654">
            <v>78</v>
          </cell>
          <cell r="N654" t="str">
            <v>Entre et 40m² et 80m²</v>
          </cell>
          <cell r="O654" t="str">
            <v>Occupé</v>
          </cell>
          <cell r="P654" t="str">
            <v>MABILLE &amp; CARADELLI DIANE ET MATHIEU</v>
          </cell>
          <cell r="Q654">
            <v>43217</v>
          </cell>
          <cell r="R654">
            <v>45409</v>
          </cell>
          <cell r="S654">
            <v>47599</v>
          </cell>
          <cell r="T654" t="str">
            <v xml:space="preserve"> </v>
          </cell>
          <cell r="U654" t="str">
            <v>HABITATION Loi 89</v>
          </cell>
          <cell r="V654"/>
          <cell r="W654"/>
          <cell r="X654"/>
          <cell r="Y654">
            <v>26421.72</v>
          </cell>
          <cell r="Z654">
            <v>338.74</v>
          </cell>
          <cell r="AA654" t="str">
            <v>n/a</v>
          </cell>
          <cell r="AB654"/>
          <cell r="AC654" t="str">
            <v/>
          </cell>
          <cell r="AD654"/>
          <cell r="AE654" t="str">
            <v>Oui</v>
          </cell>
          <cell r="AF654" t="str">
            <v>Oui</v>
          </cell>
          <cell r="AG654" t="str">
            <v>Oui</v>
          </cell>
          <cell r="AH654">
            <v>44902</v>
          </cell>
          <cell r="AI654" t="str">
            <v>D</v>
          </cell>
          <cell r="AJ654">
            <v>209</v>
          </cell>
          <cell r="AK654" t="str">
            <v>D</v>
          </cell>
          <cell r="AL654">
            <v>44</v>
          </cell>
          <cell r="AM654" t="str">
            <v>D</v>
          </cell>
          <cell r="AN654" t="str">
            <v/>
          </cell>
          <cell r="AO654" t="str">
            <v>GENOVEXPERT</v>
          </cell>
          <cell r="AP654" t="str">
            <v>NF / GENOVEXPERT / Energie D = 209 ; CO2 D = 44</v>
          </cell>
        </row>
        <row r="655">
          <cell r="C655" t="str">
            <v>1025151</v>
          </cell>
          <cell r="D655">
            <v>1025</v>
          </cell>
          <cell r="E655" t="str">
            <v>SQUARE NICOLAY 75/77B/81/83 RUE NOLLET</v>
          </cell>
          <cell r="F655" t="str">
            <v>75017</v>
          </cell>
          <cell r="G655" t="str">
            <v>PARIS</v>
          </cell>
          <cell r="H655" t="str">
            <v>Avant 1947</v>
          </cell>
          <cell r="I655">
            <v>151</v>
          </cell>
          <cell r="J655" t="str">
            <v>3 pièces</v>
          </cell>
          <cell r="K655" t="str">
            <v>08</v>
          </cell>
          <cell r="L655" t="str">
            <v>4</v>
          </cell>
          <cell r="M655">
            <v>75</v>
          </cell>
          <cell r="N655" t="str">
            <v>Entre et 40m² et 80m²</v>
          </cell>
          <cell r="O655" t="str">
            <v>Occupé</v>
          </cell>
          <cell r="P655" t="str">
            <v>CRAVIC Dominique</v>
          </cell>
          <cell r="Q655">
            <v>32905</v>
          </cell>
          <cell r="R655">
            <v>44958</v>
          </cell>
          <cell r="S655">
            <v>47149</v>
          </cell>
          <cell r="T655" t="str">
            <v xml:space="preserve"> </v>
          </cell>
          <cell r="U655" t="str">
            <v>HABITATION Loi 89</v>
          </cell>
          <cell r="V655"/>
          <cell r="W655"/>
          <cell r="X655"/>
          <cell r="Y655">
            <v>19205.04</v>
          </cell>
          <cell r="Z655">
            <v>256.06720000000001</v>
          </cell>
          <cell r="AA655" t="str">
            <v>n/a</v>
          </cell>
          <cell r="AB655"/>
          <cell r="AC655" t="str">
            <v/>
          </cell>
          <cell r="AD655"/>
          <cell r="AE655" t="str">
            <v>Oui</v>
          </cell>
          <cell r="AF655" t="str">
            <v>Oui</v>
          </cell>
          <cell r="AG655" t="str">
            <v>Oui</v>
          </cell>
          <cell r="AH655">
            <v>44783</v>
          </cell>
          <cell r="AI655" t="str">
            <v>D</v>
          </cell>
          <cell r="AJ655">
            <v>154</v>
          </cell>
          <cell r="AK655" t="str">
            <v>D</v>
          </cell>
          <cell r="AL655">
            <v>32</v>
          </cell>
          <cell r="AM655" t="str">
            <v>D</v>
          </cell>
          <cell r="AN655" t="str">
            <v/>
          </cell>
          <cell r="AO655" t="str">
            <v>GENOVEXPERT</v>
          </cell>
          <cell r="AP655" t="str">
            <v>NF / GENOVEXPERT / Energie D = 154 ; CO2 D = 32</v>
          </cell>
        </row>
        <row r="656">
          <cell r="C656" t="str">
            <v>1025152</v>
          </cell>
          <cell r="D656">
            <v>1025</v>
          </cell>
          <cell r="E656" t="str">
            <v>SQUARE NICOLAY 75/77B/81/83 RUE NOLLET</v>
          </cell>
          <cell r="F656" t="str">
            <v>75017</v>
          </cell>
          <cell r="G656" t="str">
            <v>PARIS</v>
          </cell>
          <cell r="H656" t="str">
            <v>Avant 1947</v>
          </cell>
          <cell r="I656">
            <v>152</v>
          </cell>
          <cell r="J656" t="str">
            <v>2 pièces</v>
          </cell>
          <cell r="K656" t="str">
            <v>08</v>
          </cell>
          <cell r="L656" t="str">
            <v>4</v>
          </cell>
          <cell r="M656">
            <v>53</v>
          </cell>
          <cell r="N656" t="str">
            <v>Entre et 40m² et 80m²</v>
          </cell>
          <cell r="O656" t="str">
            <v>Disponible</v>
          </cell>
          <cell r="P656" t="str">
            <v/>
          </cell>
          <cell r="Q656" t="str">
            <v xml:space="preserve"> </v>
          </cell>
          <cell r="R656" t="str">
            <v xml:space="preserve"> </v>
          </cell>
          <cell r="S656" t="str">
            <v xml:space="preserve"> </v>
          </cell>
          <cell r="T656" t="str">
            <v xml:space="preserve"> </v>
          </cell>
          <cell r="U656" t="str">
            <v xml:space="preserve"> </v>
          </cell>
          <cell r="V656"/>
          <cell r="W656"/>
          <cell r="X656"/>
          <cell r="Y656">
            <v>19588.800000000003</v>
          </cell>
          <cell r="Z656">
            <v>369.60000000000008</v>
          </cell>
          <cell r="AA656" t="str">
            <v>n/a</v>
          </cell>
          <cell r="AB656"/>
          <cell r="AC656" t="str">
            <v/>
          </cell>
          <cell r="AD656"/>
          <cell r="AE656" t="str">
            <v>Oui</v>
          </cell>
          <cell r="AF656" t="str">
            <v>Oui</v>
          </cell>
          <cell r="AG656" t="str">
            <v>Oui</v>
          </cell>
          <cell r="AH656">
            <v>44791</v>
          </cell>
          <cell r="AI656" t="str">
            <v>D</v>
          </cell>
          <cell r="AJ656">
            <v>202</v>
          </cell>
          <cell r="AK656" t="str">
            <v>D</v>
          </cell>
          <cell r="AL656">
            <v>40</v>
          </cell>
          <cell r="AM656" t="str">
            <v>D</v>
          </cell>
          <cell r="AN656" t="str">
            <v/>
          </cell>
          <cell r="AO656" t="str">
            <v>GENOVEXPERT</v>
          </cell>
          <cell r="AP656" t="str">
            <v>NF / GENOVEXPERT / Energie D = 202 ; CO2 D = 40</v>
          </cell>
        </row>
        <row r="657">
          <cell r="C657" t="str">
            <v>1025153</v>
          </cell>
          <cell r="D657">
            <v>1025</v>
          </cell>
          <cell r="E657" t="str">
            <v>SQUARE NICOLAY 75/77B/81/83 RUE NOLLET</v>
          </cell>
          <cell r="F657" t="str">
            <v>75017</v>
          </cell>
          <cell r="G657" t="str">
            <v>PARIS</v>
          </cell>
          <cell r="H657" t="str">
            <v>Avant 1947</v>
          </cell>
          <cell r="I657">
            <v>153</v>
          </cell>
          <cell r="J657" t="str">
            <v>3 pièces</v>
          </cell>
          <cell r="K657" t="str">
            <v>08</v>
          </cell>
          <cell r="L657" t="str">
            <v>4</v>
          </cell>
          <cell r="M657">
            <v>77</v>
          </cell>
          <cell r="N657" t="str">
            <v>Entre et 40m² et 80m²</v>
          </cell>
          <cell r="O657" t="str">
            <v>Occupé</v>
          </cell>
          <cell r="P657" t="str">
            <v>MANCEAU Mickael &amp; MESSIN Nolwenn</v>
          </cell>
          <cell r="Q657">
            <v>44365</v>
          </cell>
          <cell r="R657">
            <v>44365</v>
          </cell>
          <cell r="S657">
            <v>46555</v>
          </cell>
          <cell r="T657" t="str">
            <v xml:space="preserve"> </v>
          </cell>
          <cell r="U657" t="str">
            <v>HABITATION Loi 89</v>
          </cell>
          <cell r="V657"/>
          <cell r="W657"/>
          <cell r="X657"/>
          <cell r="Y657">
            <v>26167.200000000001</v>
          </cell>
          <cell r="Z657">
            <v>339.83376623376626</v>
          </cell>
          <cell r="AA657" t="str">
            <v>n/a</v>
          </cell>
          <cell r="AB657"/>
          <cell r="AC657" t="str">
            <v/>
          </cell>
          <cell r="AD657"/>
          <cell r="AE657" t="str">
            <v>Oui</v>
          </cell>
          <cell r="AF657" t="str">
            <v>Oui</v>
          </cell>
          <cell r="AG657" t="str">
            <v>Oui</v>
          </cell>
          <cell r="AH657">
            <v>44781</v>
          </cell>
          <cell r="AI657" t="str">
            <v>D</v>
          </cell>
          <cell r="AJ657">
            <v>227</v>
          </cell>
          <cell r="AK657" t="str">
            <v>D</v>
          </cell>
          <cell r="AL657">
            <v>46</v>
          </cell>
          <cell r="AM657" t="str">
            <v>D</v>
          </cell>
          <cell r="AN657" t="str">
            <v/>
          </cell>
          <cell r="AO657" t="str">
            <v>GENOVEXPERT</v>
          </cell>
          <cell r="AP657" t="str">
            <v>NF / GENOVEXPERT / Energie D = 227 ; CO2 D = 46</v>
          </cell>
        </row>
        <row r="658">
          <cell r="C658" t="str">
            <v>1025154</v>
          </cell>
          <cell r="D658">
            <v>1025</v>
          </cell>
          <cell r="E658" t="str">
            <v>SQUARE NICOLAY 75/77B/81/83 RUE NOLLET</v>
          </cell>
          <cell r="F658" t="str">
            <v>75017</v>
          </cell>
          <cell r="G658" t="str">
            <v>PARIS</v>
          </cell>
          <cell r="H658" t="str">
            <v>Avant 1947</v>
          </cell>
          <cell r="I658">
            <v>154</v>
          </cell>
          <cell r="J658" t="str">
            <v>3 pièces</v>
          </cell>
          <cell r="K658" t="str">
            <v>08</v>
          </cell>
          <cell r="L658" t="str">
            <v>5</v>
          </cell>
          <cell r="M658">
            <v>74</v>
          </cell>
          <cell r="N658" t="str">
            <v>Entre et 40m² et 80m²</v>
          </cell>
          <cell r="O658" t="str">
            <v>Occupé</v>
          </cell>
          <cell r="P658" t="str">
            <v>GRIMAL Fabrice LAFARGUE Dominique</v>
          </cell>
          <cell r="Q658">
            <v>35643</v>
          </cell>
          <cell r="R658">
            <v>44408</v>
          </cell>
          <cell r="S658">
            <v>46598</v>
          </cell>
          <cell r="T658" t="str">
            <v xml:space="preserve"> </v>
          </cell>
          <cell r="U658" t="str">
            <v>HABITATION Loi 89</v>
          </cell>
          <cell r="V658"/>
          <cell r="W658"/>
          <cell r="X658"/>
          <cell r="Y658">
            <v>16564.68</v>
          </cell>
          <cell r="Z658">
            <v>223.84702702702702</v>
          </cell>
          <cell r="AA658" t="str">
            <v>n/a</v>
          </cell>
          <cell r="AB658"/>
          <cell r="AC658" t="str">
            <v/>
          </cell>
          <cell r="AD658"/>
          <cell r="AE658" t="str">
            <v>Oui</v>
          </cell>
          <cell r="AF658" t="str">
            <v>Oui</v>
          </cell>
          <cell r="AG658" t="str">
            <v>Oui</v>
          </cell>
          <cell r="AH658">
            <v>44791</v>
          </cell>
          <cell r="AI658" t="str">
            <v>D</v>
          </cell>
          <cell r="AJ658">
            <v>210</v>
          </cell>
          <cell r="AK658" t="str">
            <v>D</v>
          </cell>
          <cell r="AL658">
            <v>42</v>
          </cell>
          <cell r="AM658" t="str">
            <v>D</v>
          </cell>
          <cell r="AN658" t="str">
            <v/>
          </cell>
          <cell r="AO658" t="str">
            <v>GENOVEXPERT</v>
          </cell>
          <cell r="AP658" t="str">
            <v>NF / GENOVEXPERT / Energie D = 210 ; CO2 D = 42</v>
          </cell>
        </row>
        <row r="659">
          <cell r="C659" t="str">
            <v>1025155</v>
          </cell>
          <cell r="D659">
            <v>1025</v>
          </cell>
          <cell r="E659" t="str">
            <v>SQUARE NICOLAY 75/77B/81/83 RUE NOLLET</v>
          </cell>
          <cell r="F659" t="str">
            <v>75017</v>
          </cell>
          <cell r="G659" t="str">
            <v>PARIS</v>
          </cell>
          <cell r="H659" t="str">
            <v>Avant 1947</v>
          </cell>
          <cell r="I659">
            <v>155</v>
          </cell>
          <cell r="J659" t="str">
            <v>2 pièces</v>
          </cell>
          <cell r="K659" t="str">
            <v>08</v>
          </cell>
          <cell r="L659" t="str">
            <v>5</v>
          </cell>
          <cell r="M659">
            <v>52</v>
          </cell>
          <cell r="N659" t="str">
            <v>Entre et 40m² et 80m²</v>
          </cell>
          <cell r="O659" t="str">
            <v>Occupé</v>
          </cell>
          <cell r="P659" t="str">
            <v>DESLAGE Danielle</v>
          </cell>
          <cell r="Q659">
            <v>27515</v>
          </cell>
          <cell r="R659">
            <v>43220</v>
          </cell>
          <cell r="S659">
            <v>45411</v>
          </cell>
          <cell r="T659" t="str">
            <v xml:space="preserve"> </v>
          </cell>
          <cell r="U659" t="str">
            <v>HABITATION Loi 89</v>
          </cell>
          <cell r="V659"/>
          <cell r="W659"/>
          <cell r="X659"/>
          <cell r="Y659">
            <v>12347.88</v>
          </cell>
          <cell r="Z659">
            <v>237.45923076923074</v>
          </cell>
          <cell r="AA659" t="str">
            <v>n/a</v>
          </cell>
          <cell r="AB659"/>
          <cell r="AC659" t="str">
            <v/>
          </cell>
          <cell r="AD659"/>
          <cell r="AE659" t="str">
            <v>Oui</v>
          </cell>
          <cell r="AF659" t="str">
            <v>Oui</v>
          </cell>
          <cell r="AG659" t="str">
            <v>Oui</v>
          </cell>
          <cell r="AH659">
            <v>44791</v>
          </cell>
          <cell r="AI659" t="str">
            <v>D</v>
          </cell>
          <cell r="AJ659">
            <v>188</v>
          </cell>
          <cell r="AK659" t="str">
            <v>D</v>
          </cell>
          <cell r="AL659">
            <v>40</v>
          </cell>
          <cell r="AM659" t="str">
            <v>D</v>
          </cell>
          <cell r="AN659" t="str">
            <v/>
          </cell>
          <cell r="AO659" t="str">
            <v>GENOVEXPERT</v>
          </cell>
          <cell r="AP659" t="str">
            <v>NF / GENOVEXPERT / Energie D = 188 ; CO2 D = 40</v>
          </cell>
        </row>
        <row r="660">
          <cell r="C660" t="str">
            <v>1025156</v>
          </cell>
          <cell r="D660">
            <v>1025</v>
          </cell>
          <cell r="E660" t="str">
            <v>SQUARE NICOLAY 75/77B/81/83 RUE NOLLET</v>
          </cell>
          <cell r="F660" t="str">
            <v>75017</v>
          </cell>
          <cell r="G660" t="str">
            <v>PARIS</v>
          </cell>
          <cell r="H660" t="str">
            <v>Avant 1947</v>
          </cell>
          <cell r="I660">
            <v>156</v>
          </cell>
          <cell r="J660" t="str">
            <v>4 pièces</v>
          </cell>
          <cell r="K660" t="str">
            <v>08</v>
          </cell>
          <cell r="L660" t="str">
            <v>5</v>
          </cell>
          <cell r="M660">
            <v>78</v>
          </cell>
          <cell r="N660" t="str">
            <v>Entre et 40m² et 80m²</v>
          </cell>
          <cell r="O660" t="str">
            <v>Occupé</v>
          </cell>
          <cell r="P660" t="str">
            <v>KAISERGRUBER Danielle</v>
          </cell>
          <cell r="Q660">
            <v>25750</v>
          </cell>
          <cell r="R660">
            <v>43282</v>
          </cell>
          <cell r="S660">
            <v>45473</v>
          </cell>
          <cell r="T660" t="str">
            <v xml:space="preserve"> </v>
          </cell>
          <cell r="U660" t="str">
            <v>HABITATION Loi 89</v>
          </cell>
          <cell r="V660"/>
          <cell r="W660"/>
          <cell r="X660"/>
          <cell r="Y660">
            <v>17033.88</v>
          </cell>
          <cell r="Z660">
            <v>218.38307692307694</v>
          </cell>
          <cell r="AA660" t="str">
            <v>n/a</v>
          </cell>
          <cell r="AB660"/>
          <cell r="AC660" t="str">
            <v/>
          </cell>
          <cell r="AD660"/>
          <cell r="AE660" t="str">
            <v>Oui</v>
          </cell>
          <cell r="AF660" t="str">
            <v>Oui</v>
          </cell>
          <cell r="AG660" t="str">
            <v>Oui</v>
          </cell>
          <cell r="AH660">
            <v>44791</v>
          </cell>
          <cell r="AI660" t="str">
            <v>D</v>
          </cell>
          <cell r="AJ660">
            <v>196</v>
          </cell>
          <cell r="AK660" t="str">
            <v>D</v>
          </cell>
          <cell r="AL660">
            <v>42</v>
          </cell>
          <cell r="AM660" t="str">
            <v>D</v>
          </cell>
          <cell r="AN660" t="str">
            <v/>
          </cell>
          <cell r="AO660" t="str">
            <v>GENOVEXPERT</v>
          </cell>
          <cell r="AP660" t="str">
            <v>NF / GENOVEXPERT / Energie D = 196 ; CO2 D = 42</v>
          </cell>
        </row>
        <row r="661">
          <cell r="C661" t="str">
            <v>1025166</v>
          </cell>
          <cell r="D661">
            <v>1025</v>
          </cell>
          <cell r="E661" t="str">
            <v>SQUARE NICOLAY 75/77B/81/83 RUE NOLLET</v>
          </cell>
          <cell r="F661" t="str">
            <v>75017</v>
          </cell>
          <cell r="G661" t="str">
            <v>PARIS</v>
          </cell>
          <cell r="H661" t="str">
            <v>Avant 1947</v>
          </cell>
          <cell r="I661">
            <v>166</v>
          </cell>
          <cell r="J661" t="str">
            <v>1 pièce</v>
          </cell>
          <cell r="K661" t="str">
            <v>08</v>
          </cell>
          <cell r="L661" t="str">
            <v>RC</v>
          </cell>
          <cell r="M661">
            <v>26</v>
          </cell>
          <cell r="N661" t="str">
            <v>Inférieur à 40m²</v>
          </cell>
          <cell r="O661" t="str">
            <v>Occupé</v>
          </cell>
          <cell r="P661" t="str">
            <v>DAVID SYLVAIN</v>
          </cell>
          <cell r="Q661">
            <v>43461</v>
          </cell>
          <cell r="R661">
            <v>43461</v>
          </cell>
          <cell r="S661">
            <v>45652</v>
          </cell>
          <cell r="T661" t="str">
            <v xml:space="preserve"> </v>
          </cell>
          <cell r="U661" t="str">
            <v>HABITATION Loi 89</v>
          </cell>
          <cell r="V661"/>
          <cell r="W661"/>
          <cell r="X661"/>
          <cell r="Y661">
            <v>9420.36</v>
          </cell>
          <cell r="Z661">
            <v>362.32153846153847</v>
          </cell>
          <cell r="AA661" t="str">
            <v>n/a</v>
          </cell>
          <cell r="AB661"/>
          <cell r="AC661" t="str">
            <v/>
          </cell>
          <cell r="AD661"/>
          <cell r="AE661" t="str">
            <v>Oui</v>
          </cell>
          <cell r="AF661" t="str">
            <v>Oui</v>
          </cell>
          <cell r="AG661" t="str">
            <v>Oui</v>
          </cell>
          <cell r="AH661">
            <v>44791</v>
          </cell>
          <cell r="AI661" t="str">
            <v>E</v>
          </cell>
          <cell r="AJ661">
            <v>325</v>
          </cell>
          <cell r="AK661" t="str">
            <v>E</v>
          </cell>
          <cell r="AL661">
            <v>66</v>
          </cell>
          <cell r="AM661" t="str">
            <v>E</v>
          </cell>
          <cell r="AN661" t="str">
            <v>01/01/2034</v>
          </cell>
          <cell r="AO661" t="str">
            <v>GENOVEXPERT</v>
          </cell>
          <cell r="AP661" t="str">
            <v>NF / GENOVEXPERT / Energie E = 325 ; CO2 E = 66</v>
          </cell>
        </row>
        <row r="662">
          <cell r="C662" t="str">
            <v>1025351</v>
          </cell>
          <cell r="D662">
            <v>1025</v>
          </cell>
          <cell r="E662" t="str">
            <v>SQUARE NICOLAY 75/77B/81/83 RUE NOLLET</v>
          </cell>
          <cell r="F662" t="str">
            <v>75017</v>
          </cell>
          <cell r="G662" t="str">
            <v>PARIS</v>
          </cell>
          <cell r="H662" t="str">
            <v>Avant 1947</v>
          </cell>
          <cell r="I662">
            <v>351</v>
          </cell>
          <cell r="J662" t="str">
            <v>3 pièces</v>
          </cell>
          <cell r="K662" t="str">
            <v>03</v>
          </cell>
          <cell r="L662" t="str">
            <v>5</v>
          </cell>
          <cell r="M662">
            <v>62.2</v>
          </cell>
          <cell r="N662" t="str">
            <v>Entre et 40m² et 80m²</v>
          </cell>
          <cell r="O662" t="str">
            <v>Occupé</v>
          </cell>
          <cell r="P662" t="str">
            <v>WEHR PHILIPPINE ET ARNAUD</v>
          </cell>
          <cell r="Q662">
            <v>43392</v>
          </cell>
          <cell r="R662">
            <v>43392</v>
          </cell>
          <cell r="S662">
            <v>45583</v>
          </cell>
          <cell r="T662" t="str">
            <v xml:space="preserve"> </v>
          </cell>
          <cell r="U662" t="str">
            <v>HABITATION Loi 89</v>
          </cell>
          <cell r="V662"/>
          <cell r="W662"/>
          <cell r="X662"/>
          <cell r="Y662">
            <v>22979.040000000001</v>
          </cell>
          <cell r="Z662">
            <v>369.43794212218648</v>
          </cell>
          <cell r="AA662" t="str">
            <v>n/a</v>
          </cell>
          <cell r="AB662"/>
          <cell r="AC662" t="str">
            <v/>
          </cell>
          <cell r="AD662"/>
          <cell r="AE662" t="str">
            <v>Oui</v>
          </cell>
          <cell r="AF662" t="str">
            <v>Oui</v>
          </cell>
          <cell r="AG662" t="str">
            <v>Oui</v>
          </cell>
          <cell r="AH662">
            <v>44865</v>
          </cell>
          <cell r="AI662" t="str">
            <v>C</v>
          </cell>
          <cell r="AJ662">
            <v>149</v>
          </cell>
          <cell r="AK662" t="str">
            <v>C</v>
          </cell>
          <cell r="AL662">
            <v>28</v>
          </cell>
          <cell r="AM662" t="str">
            <v>C</v>
          </cell>
          <cell r="AN662" t="str">
            <v/>
          </cell>
          <cell r="AO662" t="str">
            <v>GENOVEXPERT</v>
          </cell>
          <cell r="AP662" t="str">
            <v>NF / GENOVEXPERT / Energie C = 149 ; CO2 C = 28</v>
          </cell>
        </row>
        <row r="663">
          <cell r="C663" t="str">
            <v>1025361</v>
          </cell>
          <cell r="D663">
            <v>1025</v>
          </cell>
          <cell r="E663" t="str">
            <v>SQUARE NICOLAY 75/77B/81/83 RUE NOLLET</v>
          </cell>
          <cell r="F663" t="str">
            <v>75017</v>
          </cell>
          <cell r="G663" t="str">
            <v>PARIS</v>
          </cell>
          <cell r="H663" t="str">
            <v>Avant 1947</v>
          </cell>
          <cell r="I663">
            <v>361</v>
          </cell>
          <cell r="J663" t="str">
            <v>3 pièces</v>
          </cell>
          <cell r="K663" t="str">
            <v>03</v>
          </cell>
          <cell r="L663" t="str">
            <v>6</v>
          </cell>
          <cell r="M663">
            <v>55.26</v>
          </cell>
          <cell r="N663" t="str">
            <v>Entre et 40m² et 80m²</v>
          </cell>
          <cell r="O663" t="str">
            <v>Occupé</v>
          </cell>
          <cell r="P663" t="str">
            <v>NANNAN Maxime Anne Sophie</v>
          </cell>
          <cell r="Q663">
            <v>44912</v>
          </cell>
          <cell r="R663">
            <v>44912</v>
          </cell>
          <cell r="S663">
            <v>47103</v>
          </cell>
          <cell r="T663" t="str">
            <v xml:space="preserve"> </v>
          </cell>
          <cell r="U663" t="str">
            <v>HABITATION Loi 89</v>
          </cell>
          <cell r="V663"/>
          <cell r="W663"/>
          <cell r="X663"/>
          <cell r="Y663">
            <v>18666</v>
          </cell>
          <cell r="Z663">
            <v>337.78501628664498</v>
          </cell>
          <cell r="AA663" t="str">
            <v>n/a</v>
          </cell>
          <cell r="AB663"/>
          <cell r="AC663" t="str">
            <v/>
          </cell>
          <cell r="AD663"/>
          <cell r="AE663" t="str">
            <v>Oui</v>
          </cell>
          <cell r="AF663" t="str">
            <v>Oui</v>
          </cell>
          <cell r="AG663" t="str">
            <v>Oui</v>
          </cell>
          <cell r="AH663">
            <v>44909</v>
          </cell>
          <cell r="AI663" t="str">
            <v>E</v>
          </cell>
          <cell r="AJ663">
            <v>278</v>
          </cell>
          <cell r="AK663" t="str">
            <v>E</v>
          </cell>
          <cell r="AL663">
            <v>57</v>
          </cell>
          <cell r="AM663" t="str">
            <v>E</v>
          </cell>
          <cell r="AN663" t="str">
            <v>01/01/2034</v>
          </cell>
          <cell r="AO663" t="str">
            <v>GENOVEXPERT</v>
          </cell>
          <cell r="AP663" t="str">
            <v>NF / GENOVEXPERT / Energie E = 278 ; CO2 E = 57</v>
          </cell>
        </row>
        <row r="664">
          <cell r="C664" t="str">
            <v>1025401</v>
          </cell>
          <cell r="D664">
            <v>1025</v>
          </cell>
          <cell r="E664" t="str">
            <v>SQUARE NICOLAY 75/77B/81/83 RUE NOLLET</v>
          </cell>
          <cell r="F664" t="str">
            <v>75017</v>
          </cell>
          <cell r="G664" t="str">
            <v>PARIS</v>
          </cell>
          <cell r="H664" t="str">
            <v>Avant 1947</v>
          </cell>
          <cell r="I664">
            <v>401</v>
          </cell>
          <cell r="J664" t="str">
            <v>2 pièces</v>
          </cell>
          <cell r="K664" t="str">
            <v>04</v>
          </cell>
          <cell r="L664" t="str">
            <v>RC</v>
          </cell>
          <cell r="M664">
            <v>28.8</v>
          </cell>
          <cell r="N664" t="str">
            <v>Inférieur à 40m²</v>
          </cell>
          <cell r="O664" t="str">
            <v>Occupé</v>
          </cell>
          <cell r="P664" t="str">
            <v>DO Paço Romain</v>
          </cell>
          <cell r="Q664">
            <v>44617</v>
          </cell>
          <cell r="R664">
            <v>44617</v>
          </cell>
          <cell r="S664">
            <v>46807</v>
          </cell>
          <cell r="T664" t="str">
            <v xml:space="preserve"> </v>
          </cell>
          <cell r="U664" t="str">
            <v>HABITATION Loi 89</v>
          </cell>
          <cell r="V664"/>
          <cell r="W664"/>
          <cell r="X664"/>
          <cell r="Y664">
            <v>10693.32</v>
          </cell>
          <cell r="Z664">
            <v>371.29583333333329</v>
          </cell>
          <cell r="AA664" t="str">
            <v>n/a</v>
          </cell>
          <cell r="AB664"/>
          <cell r="AC664" t="str">
            <v/>
          </cell>
          <cell r="AD664"/>
          <cell r="AE664" t="str">
            <v>Oui</v>
          </cell>
          <cell r="AF664" t="str">
            <v>Oui</v>
          </cell>
          <cell r="AG664" t="str">
            <v>Oui</v>
          </cell>
          <cell r="AH664">
            <v>44490</v>
          </cell>
          <cell r="AI664" t="str">
            <v>E</v>
          </cell>
          <cell r="AJ664">
            <v>324</v>
          </cell>
          <cell r="AK664" t="str">
            <v>B</v>
          </cell>
          <cell r="AL664">
            <v>10</v>
          </cell>
          <cell r="AM664" t="str">
            <v>E</v>
          </cell>
          <cell r="AN664" t="str">
            <v>01/01/2034</v>
          </cell>
          <cell r="AO664" t="str">
            <v>DEFIM</v>
          </cell>
          <cell r="AP664" t="str">
            <v>NF / DEFIM / Energie E = 324 ; CO2 B = 10</v>
          </cell>
        </row>
        <row r="665">
          <cell r="C665" t="str">
            <v>1025451</v>
          </cell>
          <cell r="D665">
            <v>1025</v>
          </cell>
          <cell r="E665" t="str">
            <v>SQUARE NICOLAY 75/77B/81/83 RUE NOLLET</v>
          </cell>
          <cell r="F665" t="str">
            <v>75017</v>
          </cell>
          <cell r="G665" t="str">
            <v>PARIS</v>
          </cell>
          <cell r="H665" t="str">
            <v>Avant 1947</v>
          </cell>
          <cell r="I665">
            <v>451</v>
          </cell>
          <cell r="J665" t="str">
            <v>4 pièces</v>
          </cell>
          <cell r="K665" t="str">
            <v>04</v>
          </cell>
          <cell r="L665" t="str">
            <v>5</v>
          </cell>
          <cell r="M665">
            <v>78.150000000000006</v>
          </cell>
          <cell r="N665" t="str">
            <v>Entre et 40m² et 80m²</v>
          </cell>
          <cell r="O665" t="str">
            <v>Occupé</v>
          </cell>
          <cell r="P665" t="str">
            <v>SANNER/SATRAGNO</v>
          </cell>
          <cell r="Q665">
            <v>41950</v>
          </cell>
          <cell r="R665">
            <v>44142</v>
          </cell>
          <cell r="S665">
            <v>46332</v>
          </cell>
          <cell r="T665" t="str">
            <v xml:space="preserve"> </v>
          </cell>
          <cell r="U665" t="str">
            <v>HABITATION Loi 89</v>
          </cell>
          <cell r="V665"/>
          <cell r="W665"/>
          <cell r="X665"/>
          <cell r="Y665">
            <v>28359.72</v>
          </cell>
          <cell r="Z665">
            <v>362.88829174664107</v>
          </cell>
          <cell r="AA665" t="str">
            <v>n/a</v>
          </cell>
          <cell r="AB665"/>
          <cell r="AC665" t="str">
            <v/>
          </cell>
          <cell r="AD665"/>
          <cell r="AE665" t="str">
            <v>Oui</v>
          </cell>
          <cell r="AF665" t="str">
            <v>Oui</v>
          </cell>
          <cell r="AG665" t="str">
            <v>Oui</v>
          </cell>
          <cell r="AH665">
            <v>45016</v>
          </cell>
          <cell r="AI665" t="str">
            <v>D</v>
          </cell>
          <cell r="AJ665">
            <v>230</v>
          </cell>
          <cell r="AK665" t="str">
            <v>D</v>
          </cell>
          <cell r="AL665">
            <v>47</v>
          </cell>
          <cell r="AM665" t="str">
            <v>D</v>
          </cell>
          <cell r="AN665" t="str">
            <v/>
          </cell>
          <cell r="AO665" t="str">
            <v>GENOVEXPERT</v>
          </cell>
          <cell r="AP665" t="str">
            <v>NF / GENOVEXPERT / Energie D = 230 ; CO2 D = 47</v>
          </cell>
        </row>
        <row r="666">
          <cell r="C666" t="str">
            <v>1025452</v>
          </cell>
          <cell r="D666">
            <v>1025</v>
          </cell>
          <cell r="E666" t="str">
            <v>SQUARE NICOLAY 75/77B/81/83 RUE NOLLET</v>
          </cell>
          <cell r="F666" t="str">
            <v>75017</v>
          </cell>
          <cell r="G666" t="str">
            <v>PARIS</v>
          </cell>
          <cell r="H666" t="str">
            <v>Avant 1947</v>
          </cell>
          <cell r="I666">
            <v>452</v>
          </cell>
          <cell r="J666" t="str">
            <v>3 pièces</v>
          </cell>
          <cell r="K666" t="str">
            <v>04</v>
          </cell>
          <cell r="L666" t="str">
            <v>5</v>
          </cell>
          <cell r="M666">
            <v>65.67</v>
          </cell>
          <cell r="N666" t="str">
            <v>Entre et 40m² et 80m²</v>
          </cell>
          <cell r="O666" t="str">
            <v>Occupé</v>
          </cell>
          <cell r="P666" t="str">
            <v>BANON &amp; DELORT Antoine &amp; Laura</v>
          </cell>
          <cell r="Q666">
            <v>44684</v>
          </cell>
          <cell r="R666">
            <v>44684</v>
          </cell>
          <cell r="S666">
            <v>46875</v>
          </cell>
          <cell r="T666" t="str">
            <v xml:space="preserve"> </v>
          </cell>
          <cell r="U666" t="str">
            <v>HABITATION Loi 89</v>
          </cell>
          <cell r="V666"/>
          <cell r="W666"/>
          <cell r="X666"/>
          <cell r="Y666">
            <v>23324.52</v>
          </cell>
          <cell r="Z666">
            <v>355.17770671539517</v>
          </cell>
          <cell r="AA666" t="str">
            <v>n/a</v>
          </cell>
          <cell r="AB666"/>
          <cell r="AC666" t="str">
            <v/>
          </cell>
          <cell r="AD666"/>
          <cell r="AE666" t="str">
            <v>Oui</v>
          </cell>
          <cell r="AF666" t="str">
            <v>Oui</v>
          </cell>
          <cell r="AG666" t="str">
            <v>Oui</v>
          </cell>
          <cell r="AH666">
            <v>44607</v>
          </cell>
          <cell r="AI666" t="str">
            <v>C</v>
          </cell>
          <cell r="AJ666">
            <v>136</v>
          </cell>
          <cell r="AK666" t="str">
            <v>C</v>
          </cell>
          <cell r="AL666">
            <v>24</v>
          </cell>
          <cell r="AM666" t="str">
            <v>C</v>
          </cell>
          <cell r="AN666" t="str">
            <v/>
          </cell>
          <cell r="AO666" t="str">
            <v>DEFIM</v>
          </cell>
          <cell r="AP666" t="str">
            <v>NF / DEFIM / Energie C = 136 ; CO2 C = 24</v>
          </cell>
        </row>
        <row r="667">
          <cell r="C667" t="str">
            <v>1025461</v>
          </cell>
          <cell r="D667">
            <v>1025</v>
          </cell>
          <cell r="E667" t="str">
            <v>SQUARE NICOLAY 75/77B/81/83 RUE NOLLET</v>
          </cell>
          <cell r="F667" t="str">
            <v>75017</v>
          </cell>
          <cell r="G667" t="str">
            <v>PARIS</v>
          </cell>
          <cell r="H667" t="str">
            <v>Avant 1947</v>
          </cell>
          <cell r="I667">
            <v>461</v>
          </cell>
          <cell r="J667" t="str">
            <v>3 pièces</v>
          </cell>
          <cell r="K667" t="str">
            <v>04</v>
          </cell>
          <cell r="L667" t="str">
            <v>6</v>
          </cell>
          <cell r="M667">
            <v>59.75</v>
          </cell>
          <cell r="N667" t="str">
            <v>Entre et 40m² et 80m²</v>
          </cell>
          <cell r="O667" t="str">
            <v>Occupé</v>
          </cell>
          <cell r="P667" t="str">
            <v>DAUDON Charles &amp; TERRIS Marion</v>
          </cell>
          <cell r="Q667">
            <v>44732</v>
          </cell>
          <cell r="R667">
            <v>44732</v>
          </cell>
          <cell r="S667">
            <v>46923</v>
          </cell>
          <cell r="T667" t="str">
            <v xml:space="preserve"> </v>
          </cell>
          <cell r="U667" t="str">
            <v>HABITATION Loi 89</v>
          </cell>
          <cell r="V667"/>
          <cell r="W667"/>
          <cell r="X667"/>
          <cell r="Y667">
            <v>20106.84</v>
          </cell>
          <cell r="Z667">
            <v>336.51615062761505</v>
          </cell>
          <cell r="AA667" t="str">
            <v>n/a</v>
          </cell>
          <cell r="AB667"/>
          <cell r="AC667" t="str">
            <v/>
          </cell>
          <cell r="AD667"/>
          <cell r="AE667" t="str">
            <v>Oui</v>
          </cell>
          <cell r="AF667" t="str">
            <v>Oui</v>
          </cell>
          <cell r="AG667" t="str">
            <v>Oui</v>
          </cell>
          <cell r="AH667">
            <v>44708</v>
          </cell>
          <cell r="AI667" t="str">
            <v>D</v>
          </cell>
          <cell r="AJ667">
            <v>157</v>
          </cell>
          <cell r="AK667" t="str">
            <v>D</v>
          </cell>
          <cell r="AL667">
            <v>30</v>
          </cell>
          <cell r="AM667" t="str">
            <v>D</v>
          </cell>
          <cell r="AN667" t="str">
            <v/>
          </cell>
          <cell r="AO667" t="str">
            <v>DEFIM</v>
          </cell>
          <cell r="AP667" t="str">
            <v>NF / DEFIM / Energie D = 157 ; CO2 D = 30</v>
          </cell>
        </row>
        <row r="668">
          <cell r="C668" t="str">
            <v>1025521</v>
          </cell>
          <cell r="D668">
            <v>1025</v>
          </cell>
          <cell r="E668" t="str">
            <v>SQUARE NICOLAY 75/77B/81/83 RUE NOLLET</v>
          </cell>
          <cell r="F668" t="str">
            <v>75017</v>
          </cell>
          <cell r="G668" t="str">
            <v>PARIS</v>
          </cell>
          <cell r="H668" t="str">
            <v>Avant 1947</v>
          </cell>
          <cell r="I668">
            <v>521</v>
          </cell>
          <cell r="J668" t="str">
            <v>5 pièces</v>
          </cell>
          <cell r="K668" t="str">
            <v>5</v>
          </cell>
          <cell r="L668" t="str">
            <v>2</v>
          </cell>
          <cell r="M668">
            <v>98.35</v>
          </cell>
          <cell r="N668" t="str">
            <v>Supérieur à plus de 80m²</v>
          </cell>
          <cell r="O668" t="str">
            <v>Occupé</v>
          </cell>
          <cell r="P668" t="str">
            <v>BENARD/ SCHERRER</v>
          </cell>
          <cell r="Q668">
            <v>41961</v>
          </cell>
          <cell r="R668">
            <v>41961</v>
          </cell>
          <cell r="S668">
            <v>46358</v>
          </cell>
          <cell r="T668" t="str">
            <v xml:space="preserve"> </v>
          </cell>
          <cell r="U668" t="str">
            <v>HABITATION Loi 89</v>
          </cell>
          <cell r="V668"/>
          <cell r="W668"/>
          <cell r="X668"/>
          <cell r="Y668">
            <v>35796.839999999997</v>
          </cell>
          <cell r="Z668">
            <v>363.9739705134723</v>
          </cell>
          <cell r="AA668" t="str">
            <v>n/a</v>
          </cell>
          <cell r="AB668"/>
          <cell r="AC668" t="str">
            <v/>
          </cell>
          <cell r="AD668"/>
          <cell r="AE668" t="str">
            <v>Oui</v>
          </cell>
          <cell r="AF668" t="str">
            <v>Oui</v>
          </cell>
          <cell r="AG668" t="str">
            <v>Oui</v>
          </cell>
          <cell r="AH668">
            <v>44867</v>
          </cell>
          <cell r="AI668" t="str">
            <v>C</v>
          </cell>
          <cell r="AJ668">
            <v>150</v>
          </cell>
          <cell r="AK668" t="str">
            <v>C</v>
          </cell>
          <cell r="AL668">
            <v>29</v>
          </cell>
          <cell r="AM668" t="str">
            <v>D</v>
          </cell>
          <cell r="AN668" t="str">
            <v/>
          </cell>
          <cell r="AO668" t="str">
            <v>GENOVEXPERT</v>
          </cell>
          <cell r="AP668" t="str">
            <v>NF / GENOVEXPERT / Energie C = 150 ; CO2 C = 29</v>
          </cell>
        </row>
        <row r="669">
          <cell r="C669" t="str">
            <v>1025561</v>
          </cell>
          <cell r="D669">
            <v>1025</v>
          </cell>
          <cell r="E669" t="str">
            <v>SQUARE NICOLAY 75/77B/81/83 RUE NOLLET</v>
          </cell>
          <cell r="F669" t="str">
            <v>75017</v>
          </cell>
          <cell r="G669" t="str">
            <v>PARIS</v>
          </cell>
          <cell r="H669" t="str">
            <v>Avant 1947</v>
          </cell>
          <cell r="I669">
            <v>561</v>
          </cell>
          <cell r="J669" t="str">
            <v>3 pièces</v>
          </cell>
          <cell r="K669" t="str">
            <v>5</v>
          </cell>
          <cell r="L669" t="str">
            <v>6</v>
          </cell>
          <cell r="M669">
            <v>64.5</v>
          </cell>
          <cell r="N669" t="str">
            <v>Entre et 40m² et 80m²</v>
          </cell>
          <cell r="O669" t="str">
            <v>Occupé</v>
          </cell>
          <cell r="P669" t="str">
            <v>MASSON NATHALIE IMBERT EMMANUEL</v>
          </cell>
          <cell r="Q669">
            <v>41258</v>
          </cell>
          <cell r="R669">
            <v>43449</v>
          </cell>
          <cell r="S669">
            <v>45640</v>
          </cell>
          <cell r="T669" t="str">
            <v xml:space="preserve"> </v>
          </cell>
          <cell r="U669" t="str">
            <v>HABITATION Loi 89</v>
          </cell>
          <cell r="V669"/>
          <cell r="W669"/>
          <cell r="X669"/>
          <cell r="Y669">
            <v>24039.48</v>
          </cell>
          <cell r="Z669">
            <v>372.70511627906978</v>
          </cell>
          <cell r="AA669" t="str">
            <v>n/a</v>
          </cell>
          <cell r="AB669"/>
          <cell r="AC669" t="str">
            <v/>
          </cell>
          <cell r="AD669"/>
          <cell r="AE669" t="str">
            <v>Oui</v>
          </cell>
          <cell r="AF669" t="str">
            <v>Oui</v>
          </cell>
          <cell r="AG669" t="str">
            <v>Oui</v>
          </cell>
          <cell r="AH669">
            <v>44820</v>
          </cell>
          <cell r="AI669" t="str">
            <v>D</v>
          </cell>
          <cell r="AJ669">
            <v>238</v>
          </cell>
          <cell r="AK669" t="str">
            <v>D</v>
          </cell>
          <cell r="AL669">
            <v>48</v>
          </cell>
          <cell r="AM669" t="str">
            <v>D</v>
          </cell>
          <cell r="AN669" t="str">
            <v/>
          </cell>
          <cell r="AO669" t="str">
            <v>GENOVEXPERT</v>
          </cell>
          <cell r="AP669" t="str">
            <v>NF / GENOVEXPERT / Energie D = 238 ; CO2 D = 48</v>
          </cell>
        </row>
        <row r="670">
          <cell r="C670" t="str">
            <v>1025562</v>
          </cell>
          <cell r="D670">
            <v>1025</v>
          </cell>
          <cell r="E670" t="str">
            <v>SQUARE NICOLAY 75/77B/81/83 RUE NOLLET</v>
          </cell>
          <cell r="F670" t="str">
            <v>75017</v>
          </cell>
          <cell r="G670" t="str">
            <v>PARIS</v>
          </cell>
          <cell r="H670" t="str">
            <v>Avant 1947</v>
          </cell>
          <cell r="I670">
            <v>562</v>
          </cell>
          <cell r="J670" t="str">
            <v>1 pièce</v>
          </cell>
          <cell r="K670" t="str">
            <v>5</v>
          </cell>
          <cell r="L670" t="str">
            <v>6</v>
          </cell>
          <cell r="M670">
            <v>27.55</v>
          </cell>
          <cell r="N670" t="str">
            <v>Inférieur à 40m²</v>
          </cell>
          <cell r="O670" t="str">
            <v>Occupé</v>
          </cell>
          <cell r="P670" t="str">
            <v>SCHATZ SIMON</v>
          </cell>
          <cell r="Q670">
            <v>43280</v>
          </cell>
          <cell r="R670">
            <v>45472</v>
          </cell>
          <cell r="S670">
            <v>47662</v>
          </cell>
          <cell r="T670" t="str">
            <v xml:space="preserve"> </v>
          </cell>
          <cell r="U670" t="str">
            <v>HABITATION Loi 89</v>
          </cell>
          <cell r="V670"/>
          <cell r="W670"/>
          <cell r="X670"/>
          <cell r="Y670">
            <v>10197.6</v>
          </cell>
          <cell r="Z670">
            <v>370.14882032667879</v>
          </cell>
          <cell r="AA670" t="str">
            <v>n/a</v>
          </cell>
          <cell r="AB670"/>
          <cell r="AC670" t="str">
            <v/>
          </cell>
          <cell r="AD670"/>
          <cell r="AE670" t="str">
            <v>Oui</v>
          </cell>
          <cell r="AF670" t="str">
            <v>Oui</v>
          </cell>
          <cell r="AG670" t="str">
            <v>Oui</v>
          </cell>
          <cell r="AH670">
            <v>44867</v>
          </cell>
          <cell r="AI670" t="str">
            <v>E</v>
          </cell>
          <cell r="AJ670">
            <v>279</v>
          </cell>
          <cell r="AK670" t="str">
            <v>B</v>
          </cell>
          <cell r="AL670">
            <v>8</v>
          </cell>
          <cell r="AM670" t="str">
            <v>E</v>
          </cell>
          <cell r="AN670" t="str">
            <v>01/01/2034</v>
          </cell>
          <cell r="AO670" t="str">
            <v>GENOVEXPERT</v>
          </cell>
          <cell r="AP670" t="str">
            <v>NF / GENOVEXPERT / Energie E = 279 ; CO2 B = 8</v>
          </cell>
        </row>
        <row r="671">
          <cell r="C671" t="str">
            <v>1025651</v>
          </cell>
          <cell r="D671">
            <v>1025</v>
          </cell>
          <cell r="E671" t="str">
            <v>SQUARE NICOLAY 75/77B/81/83 RUE NOLLET</v>
          </cell>
          <cell r="F671" t="str">
            <v>75017</v>
          </cell>
          <cell r="G671" t="str">
            <v>PARIS</v>
          </cell>
          <cell r="H671" t="str">
            <v>Avant 1947</v>
          </cell>
          <cell r="I671">
            <v>651</v>
          </cell>
          <cell r="J671" t="str">
            <v>4 pièces</v>
          </cell>
          <cell r="K671" t="str">
            <v>06</v>
          </cell>
          <cell r="L671" t="str">
            <v>5</v>
          </cell>
          <cell r="M671">
            <v>79.45</v>
          </cell>
          <cell r="N671" t="str">
            <v>Entre et 40m² et 80m²</v>
          </cell>
          <cell r="O671" t="str">
            <v>Occupé</v>
          </cell>
          <cell r="P671" t="str">
            <v>*BOITEL Guillaume BOITEL Anne-Laure</v>
          </cell>
          <cell r="Q671">
            <v>40071</v>
          </cell>
          <cell r="R671">
            <v>44453</v>
          </cell>
          <cell r="S671">
            <v>46643</v>
          </cell>
          <cell r="T671" t="str">
            <v xml:space="preserve"> </v>
          </cell>
          <cell r="U671" t="str">
            <v>HABITATION Loi 89</v>
          </cell>
          <cell r="V671"/>
          <cell r="W671"/>
          <cell r="X671"/>
          <cell r="Y671">
            <v>27933.72</v>
          </cell>
          <cell r="Z671">
            <v>351.58867212083072</v>
          </cell>
          <cell r="AA671" t="str">
            <v>n/a</v>
          </cell>
          <cell r="AB671"/>
          <cell r="AC671" t="str">
            <v/>
          </cell>
          <cell r="AD671"/>
          <cell r="AE671" t="str">
            <v>Oui</v>
          </cell>
          <cell r="AF671" t="str">
            <v>Oui</v>
          </cell>
          <cell r="AG671" t="str">
            <v>Oui</v>
          </cell>
          <cell r="AH671">
            <v>44791</v>
          </cell>
          <cell r="AI671" t="str">
            <v>D</v>
          </cell>
          <cell r="AJ671">
            <v>237</v>
          </cell>
          <cell r="AK671" t="str">
            <v>D</v>
          </cell>
          <cell r="AL671">
            <v>48</v>
          </cell>
          <cell r="AM671" t="str">
            <v>D</v>
          </cell>
          <cell r="AN671" t="str">
            <v/>
          </cell>
          <cell r="AO671" t="str">
            <v>GENOVEXPERT</v>
          </cell>
          <cell r="AP671" t="str">
            <v>NF / GENOVEXPERT / Energie D = 237 ; CO2 D = 48</v>
          </cell>
        </row>
        <row r="672">
          <cell r="C672" t="str">
            <v>1025701</v>
          </cell>
          <cell r="D672">
            <v>1025</v>
          </cell>
          <cell r="E672" t="str">
            <v>SQUARE NICOLAY 75/77B/81/83 RUE NOLLET</v>
          </cell>
          <cell r="F672" t="str">
            <v>75017</v>
          </cell>
          <cell r="G672" t="str">
            <v>PARIS</v>
          </cell>
          <cell r="H672" t="str">
            <v>Avant 1947</v>
          </cell>
          <cell r="I672">
            <v>701</v>
          </cell>
          <cell r="J672" t="str">
            <v>1 pièce</v>
          </cell>
          <cell r="K672" t="str">
            <v>07</v>
          </cell>
          <cell r="L672" t="str">
            <v>RC</v>
          </cell>
          <cell r="M672">
            <v>20.350000000000001</v>
          </cell>
          <cell r="N672" t="str">
            <v>Inférieur à 40m²</v>
          </cell>
          <cell r="O672" t="str">
            <v>Occupé</v>
          </cell>
          <cell r="P672" t="str">
            <v>FERBOS Antonin</v>
          </cell>
          <cell r="Q672">
            <v>45177</v>
          </cell>
          <cell r="R672">
            <v>45177</v>
          </cell>
          <cell r="S672">
            <v>47368</v>
          </cell>
          <cell r="T672" t="str">
            <v xml:space="preserve"> </v>
          </cell>
          <cell r="U672" t="str">
            <v>HABITATION Loi 89</v>
          </cell>
          <cell r="V672"/>
          <cell r="W672"/>
          <cell r="X672"/>
          <cell r="Y672">
            <v>6744</v>
          </cell>
          <cell r="Z672">
            <v>331.40049140049138</v>
          </cell>
          <cell r="AA672" t="str">
            <v>n/a</v>
          </cell>
          <cell r="AB672"/>
          <cell r="AC672" t="str">
            <v/>
          </cell>
          <cell r="AD672"/>
          <cell r="AE672" t="str">
            <v>Oui</v>
          </cell>
          <cell r="AF672" t="str">
            <v>Oui</v>
          </cell>
          <cell r="AG672" t="str">
            <v>Oui</v>
          </cell>
          <cell r="AH672">
            <v>44882</v>
          </cell>
          <cell r="AI672" t="str">
            <v>E</v>
          </cell>
          <cell r="AJ672">
            <v>296</v>
          </cell>
          <cell r="AK672" t="str">
            <v>B</v>
          </cell>
          <cell r="AL672">
            <v>9</v>
          </cell>
          <cell r="AM672" t="str">
            <v>E</v>
          </cell>
          <cell r="AN672" t="str">
            <v>01/01/2034</v>
          </cell>
          <cell r="AO672" t="str">
            <v>DEFIM</v>
          </cell>
          <cell r="AP672" t="str">
            <v>NF / DEFIM / Energie E = 296 ; CO2 B = 9</v>
          </cell>
        </row>
        <row r="673">
          <cell r="C673" t="str">
            <v>1025761</v>
          </cell>
          <cell r="D673">
            <v>1025</v>
          </cell>
          <cell r="E673" t="str">
            <v>SQUARE NICOLAY 75/77B/81/83 RUE NOLLET</v>
          </cell>
          <cell r="F673" t="str">
            <v>75017</v>
          </cell>
          <cell r="G673" t="str">
            <v>PARIS</v>
          </cell>
          <cell r="H673" t="str">
            <v>Avant 1947</v>
          </cell>
          <cell r="I673">
            <v>761</v>
          </cell>
          <cell r="J673" t="str">
            <v>2 pièces</v>
          </cell>
          <cell r="K673" t="str">
            <v>07</v>
          </cell>
          <cell r="L673" t="str">
            <v>6</v>
          </cell>
          <cell r="M673">
            <v>40.25</v>
          </cell>
          <cell r="N673" t="str">
            <v>Entre et 40m² et 80m²</v>
          </cell>
          <cell r="O673" t="str">
            <v>Occupé</v>
          </cell>
          <cell r="P673" t="str">
            <v>NESME Albert &amp; GAUTIER Océane</v>
          </cell>
          <cell r="Q673">
            <v>44666</v>
          </cell>
          <cell r="R673">
            <v>44666</v>
          </cell>
          <cell r="S673">
            <v>46857</v>
          </cell>
          <cell r="T673" t="str">
            <v xml:space="preserve"> </v>
          </cell>
          <cell r="U673" t="str">
            <v>HABITATION Loi 89</v>
          </cell>
          <cell r="V673"/>
          <cell r="W673"/>
          <cell r="X673"/>
          <cell r="Y673">
            <v>14949.36</v>
          </cell>
          <cell r="Z673">
            <v>371.41267080745342</v>
          </cell>
          <cell r="AA673" t="str">
            <v>n/a</v>
          </cell>
          <cell r="AB673"/>
          <cell r="AC673" t="str">
            <v/>
          </cell>
          <cell r="AD673"/>
          <cell r="AE673" t="str">
            <v>Oui</v>
          </cell>
          <cell r="AF673" t="str">
            <v>Oui</v>
          </cell>
          <cell r="AG673" t="str">
            <v>Oui</v>
          </cell>
          <cell r="AH673">
            <v>44594</v>
          </cell>
          <cell r="AI673" t="str">
            <v>E</v>
          </cell>
          <cell r="AJ673">
            <v>272</v>
          </cell>
          <cell r="AK673" t="str">
            <v>B</v>
          </cell>
          <cell r="AL673">
            <v>8</v>
          </cell>
          <cell r="AM673" t="str">
            <v>E</v>
          </cell>
          <cell r="AN673" t="str">
            <v>01/01/2034</v>
          </cell>
          <cell r="AO673" t="str">
            <v>DEFIM</v>
          </cell>
          <cell r="AP673" t="str">
            <v>NF / DEFIM / Energie E = 272 ; CO2 B = 8</v>
          </cell>
        </row>
        <row r="674">
          <cell r="C674" t="str">
            <v>1025762</v>
          </cell>
          <cell r="D674">
            <v>1025</v>
          </cell>
          <cell r="E674" t="str">
            <v>SQUARE NICOLAY 75/77B/81/83 RUE NOLLET</v>
          </cell>
          <cell r="F674" t="str">
            <v>75017</v>
          </cell>
          <cell r="G674" t="str">
            <v>PARIS</v>
          </cell>
          <cell r="H674" t="str">
            <v>Avant 1947</v>
          </cell>
          <cell r="I674">
            <v>762</v>
          </cell>
          <cell r="J674" t="str">
            <v>3 pièces</v>
          </cell>
          <cell r="K674" t="str">
            <v>07</v>
          </cell>
          <cell r="L674" t="str">
            <v>6</v>
          </cell>
          <cell r="M674">
            <v>53.16</v>
          </cell>
          <cell r="N674" t="str">
            <v>Entre et 40m² et 80m²</v>
          </cell>
          <cell r="O674" t="str">
            <v>Occupé</v>
          </cell>
          <cell r="P674" t="str">
            <v>LE MORVAN &amp; ROISNEL Lucie et Noémie</v>
          </cell>
          <cell r="Q674">
            <v>43021</v>
          </cell>
          <cell r="R674">
            <v>45212</v>
          </cell>
          <cell r="S674">
            <v>47403</v>
          </cell>
          <cell r="T674" t="str">
            <v xml:space="preserve"> </v>
          </cell>
          <cell r="U674" t="str">
            <v>HABITATION Loi 89</v>
          </cell>
          <cell r="V674"/>
          <cell r="W674"/>
          <cell r="X674"/>
          <cell r="Y674">
            <v>18478.68</v>
          </cell>
          <cell r="Z674">
            <v>347.60496613995485</v>
          </cell>
          <cell r="AA674" t="str">
            <v>n/a</v>
          </cell>
          <cell r="AB674"/>
          <cell r="AC674" t="str">
            <v/>
          </cell>
          <cell r="AD674"/>
          <cell r="AE674" t="str">
            <v>Oui</v>
          </cell>
          <cell r="AF674" t="str">
            <v>Oui</v>
          </cell>
          <cell r="AG674" t="str">
            <v>Oui</v>
          </cell>
          <cell r="AH674">
            <v>44791</v>
          </cell>
          <cell r="AI674" t="str">
            <v>E</v>
          </cell>
          <cell r="AJ674">
            <v>295</v>
          </cell>
          <cell r="AK674" t="str">
            <v>E</v>
          </cell>
          <cell r="AL674">
            <v>61</v>
          </cell>
          <cell r="AM674" t="str">
            <v>E</v>
          </cell>
          <cell r="AN674" t="str">
            <v>01/01/2034</v>
          </cell>
          <cell r="AO674" t="str">
            <v>GENOVEXPERT</v>
          </cell>
          <cell r="AP674" t="str">
            <v>NF / GENOVEXPERT / Energie E = 295 ; CO2 E = 61</v>
          </cell>
        </row>
        <row r="675">
          <cell r="C675" t="str">
            <v>1025831</v>
          </cell>
          <cell r="D675">
            <v>1025</v>
          </cell>
          <cell r="E675" t="str">
            <v>SQUARE NICOLAY 75/77B/81/83 RUE NOLLET</v>
          </cell>
          <cell r="F675" t="str">
            <v>75017</v>
          </cell>
          <cell r="G675" t="str">
            <v>PARIS</v>
          </cell>
          <cell r="H675" t="str">
            <v>Avant 1947</v>
          </cell>
          <cell r="I675">
            <v>831</v>
          </cell>
          <cell r="J675" t="str">
            <v>3 pièces</v>
          </cell>
          <cell r="K675" t="str">
            <v>08</v>
          </cell>
          <cell r="L675" t="str">
            <v>3</v>
          </cell>
          <cell r="M675">
            <v>51</v>
          </cell>
          <cell r="N675" t="str">
            <v>Entre et 40m² et 80m²</v>
          </cell>
          <cell r="O675" t="str">
            <v>Occupé</v>
          </cell>
          <cell r="P675" t="str">
            <v>LE COMPES Fabien &amp; LECOT Leana</v>
          </cell>
          <cell r="Q675">
            <v>44655</v>
          </cell>
          <cell r="R675">
            <v>44655</v>
          </cell>
          <cell r="S675">
            <v>46846</v>
          </cell>
          <cell r="T675" t="str">
            <v xml:space="preserve"> </v>
          </cell>
          <cell r="U675" t="str">
            <v>HABITATION Loi 89</v>
          </cell>
          <cell r="V675"/>
          <cell r="W675"/>
          <cell r="X675"/>
          <cell r="Y675">
            <v>17700.12</v>
          </cell>
          <cell r="Z675">
            <v>347.06117647058824</v>
          </cell>
          <cell r="AA675" t="str">
            <v>n/a</v>
          </cell>
          <cell r="AB675"/>
          <cell r="AC675" t="str">
            <v/>
          </cell>
          <cell r="AD675"/>
          <cell r="AE675" t="str">
            <v>Oui</v>
          </cell>
          <cell r="AF675" t="str">
            <v>Oui</v>
          </cell>
          <cell r="AG675" t="str">
            <v>Oui</v>
          </cell>
          <cell r="AH675">
            <v>44629</v>
          </cell>
          <cell r="AI675" t="str">
            <v>E</v>
          </cell>
          <cell r="AJ675">
            <v>282</v>
          </cell>
          <cell r="AK675" t="str">
            <v>B</v>
          </cell>
          <cell r="AL675">
            <v>9</v>
          </cell>
          <cell r="AM675" t="str">
            <v>E</v>
          </cell>
          <cell r="AN675" t="str">
            <v>01/01/2034</v>
          </cell>
          <cell r="AO675" t="str">
            <v>DEFIM</v>
          </cell>
          <cell r="AP675" t="str">
            <v>NF / DEFIM / Energie E = 282 ; CO2 B = 9</v>
          </cell>
        </row>
        <row r="676">
          <cell r="C676" t="str">
            <v>1025861</v>
          </cell>
          <cell r="D676">
            <v>1025</v>
          </cell>
          <cell r="E676" t="str">
            <v>SQUARE NICOLAY 75/77B/81/83 RUE NOLLET</v>
          </cell>
          <cell r="F676" t="str">
            <v>75017</v>
          </cell>
          <cell r="G676" t="str">
            <v>PARIS</v>
          </cell>
          <cell r="H676" t="str">
            <v>Avant 1947</v>
          </cell>
          <cell r="I676">
            <v>861</v>
          </cell>
          <cell r="J676" t="str">
            <v>3 pièces</v>
          </cell>
          <cell r="K676" t="str">
            <v>08</v>
          </cell>
          <cell r="L676" t="str">
            <v>6</v>
          </cell>
          <cell r="M676">
            <v>57.33</v>
          </cell>
          <cell r="N676" t="str">
            <v>Entre et 40m² et 80m²</v>
          </cell>
          <cell r="O676" t="str">
            <v>Occupé</v>
          </cell>
          <cell r="P676" t="str">
            <v>PELERIN Jean Philippe</v>
          </cell>
          <cell r="Q676">
            <v>44827</v>
          </cell>
          <cell r="R676">
            <v>44827</v>
          </cell>
          <cell r="S676">
            <v>47018</v>
          </cell>
          <cell r="T676" t="str">
            <v xml:space="preserve"> </v>
          </cell>
          <cell r="U676" t="str">
            <v>HABITATION Loi 89</v>
          </cell>
          <cell r="V676"/>
          <cell r="W676"/>
          <cell r="X676"/>
          <cell r="Y676">
            <v>19461.48</v>
          </cell>
          <cell r="Z676">
            <v>339.4641548927263</v>
          </cell>
          <cell r="AA676" t="str">
            <v>n/a</v>
          </cell>
          <cell r="AB676"/>
          <cell r="AC676" t="str">
            <v/>
          </cell>
          <cell r="AD676"/>
          <cell r="AE676" t="str">
            <v>Oui</v>
          </cell>
          <cell r="AF676" t="str">
            <v>Oui</v>
          </cell>
          <cell r="AG676" t="str">
            <v>Oui</v>
          </cell>
          <cell r="AH676">
            <v>44777</v>
          </cell>
          <cell r="AI676" t="str">
            <v>D</v>
          </cell>
          <cell r="AJ676">
            <v>168</v>
          </cell>
          <cell r="AK676" t="str">
            <v>D</v>
          </cell>
          <cell r="AL676">
            <v>33</v>
          </cell>
          <cell r="AM676" t="str">
            <v>D</v>
          </cell>
          <cell r="AN676" t="str">
            <v/>
          </cell>
          <cell r="AO676" t="str">
            <v>DEFIM</v>
          </cell>
          <cell r="AP676" t="str">
            <v>NF / DEFIM / Energie D = 168 ; CO2 D = 33</v>
          </cell>
        </row>
        <row r="677">
          <cell r="C677" t="str">
            <v>1025862</v>
          </cell>
          <cell r="D677">
            <v>1025</v>
          </cell>
          <cell r="E677" t="str">
            <v>SQUARE NICOLAY 75/77B/81/83 RUE NOLLET</v>
          </cell>
          <cell r="F677" t="str">
            <v>75017</v>
          </cell>
          <cell r="G677" t="str">
            <v>PARIS</v>
          </cell>
          <cell r="H677" t="str">
            <v>Avant 1947</v>
          </cell>
          <cell r="I677">
            <v>862</v>
          </cell>
          <cell r="J677" t="str">
            <v>3 pièces</v>
          </cell>
          <cell r="K677" t="str">
            <v>08</v>
          </cell>
          <cell r="L677" t="str">
            <v>6</v>
          </cell>
          <cell r="M677">
            <v>58.7</v>
          </cell>
          <cell r="N677" t="str">
            <v>Entre et 40m² et 80m²</v>
          </cell>
          <cell r="O677" t="str">
            <v>Occupé</v>
          </cell>
          <cell r="P677" t="str">
            <v>GATIN &amp; BOUCHER Manoel et Sophie</v>
          </cell>
          <cell r="Q677">
            <v>44287</v>
          </cell>
          <cell r="R677">
            <v>44287</v>
          </cell>
          <cell r="S677">
            <v>46477</v>
          </cell>
          <cell r="T677" t="str">
            <v xml:space="preserve"> </v>
          </cell>
          <cell r="U677" t="str">
            <v>HABITATION Loi 89</v>
          </cell>
          <cell r="V677"/>
          <cell r="W677"/>
          <cell r="X677"/>
          <cell r="Y677">
            <v>21472.2</v>
          </cell>
          <cell r="Z677">
            <v>365.79557069846675</v>
          </cell>
          <cell r="AA677" t="str">
            <v>n/a</v>
          </cell>
          <cell r="AB677"/>
          <cell r="AC677" t="str">
            <v/>
          </cell>
          <cell r="AD677"/>
          <cell r="AE677" t="str">
            <v>Oui</v>
          </cell>
          <cell r="AF677" t="str">
            <v>Oui</v>
          </cell>
          <cell r="AG677" t="str">
            <v>Oui</v>
          </cell>
          <cell r="AH677">
            <v>44791</v>
          </cell>
          <cell r="AI677" t="str">
            <v>E</v>
          </cell>
          <cell r="AJ677">
            <v>289</v>
          </cell>
          <cell r="AK677" t="str">
            <v>E</v>
          </cell>
          <cell r="AL677">
            <v>60</v>
          </cell>
          <cell r="AM677" t="str">
            <v>E</v>
          </cell>
          <cell r="AN677" t="str">
            <v>01/01/2034</v>
          </cell>
          <cell r="AO677" t="str">
            <v>GENOVEXPERT</v>
          </cell>
          <cell r="AP677" t="str">
            <v>NF / GENOVEXPERT / Energie E = 289 ; CO2 E = 60</v>
          </cell>
        </row>
        <row r="678">
          <cell r="C678" t="str">
            <v>1025863</v>
          </cell>
          <cell r="D678">
            <v>1025</v>
          </cell>
          <cell r="E678" t="str">
            <v>SQUARE NICOLAY 75/77B/81/83 RUE NOLLET</v>
          </cell>
          <cell r="F678" t="str">
            <v>75017</v>
          </cell>
          <cell r="G678" t="str">
            <v>PARIS</v>
          </cell>
          <cell r="H678" t="str">
            <v>Avant 1947</v>
          </cell>
          <cell r="I678">
            <v>863</v>
          </cell>
          <cell r="J678" t="str">
            <v>2 pièces</v>
          </cell>
          <cell r="K678" t="str">
            <v>08</v>
          </cell>
          <cell r="L678" t="str">
            <v>6</v>
          </cell>
          <cell r="M678">
            <v>42.4</v>
          </cell>
          <cell r="N678" t="str">
            <v>Entre et 40m² et 80m²</v>
          </cell>
          <cell r="O678" t="str">
            <v>Occupé</v>
          </cell>
          <cell r="P678" t="str">
            <v>DE POULPIQUET DU HALGOUET Alix</v>
          </cell>
          <cell r="Q678">
            <v>44840</v>
          </cell>
          <cell r="R678">
            <v>44840</v>
          </cell>
          <cell r="S678">
            <v>47031</v>
          </cell>
          <cell r="T678" t="str">
            <v xml:space="preserve"> </v>
          </cell>
          <cell r="U678" t="str">
            <v>HABITATION Loi 89</v>
          </cell>
          <cell r="V678"/>
          <cell r="W678"/>
          <cell r="X678"/>
          <cell r="Y678">
            <v>15748.08</v>
          </cell>
          <cell r="Z678">
            <v>371.41698113207548</v>
          </cell>
          <cell r="AA678" t="str">
            <v>n/a</v>
          </cell>
          <cell r="AB678"/>
          <cell r="AC678" t="str">
            <v/>
          </cell>
          <cell r="AD678"/>
          <cell r="AE678" t="str">
            <v>Oui</v>
          </cell>
          <cell r="AF678" t="str">
            <v>Oui</v>
          </cell>
          <cell r="AG678" t="str">
            <v>Oui</v>
          </cell>
          <cell r="AH678">
            <v>44733</v>
          </cell>
          <cell r="AI678" t="str">
            <v>E</v>
          </cell>
          <cell r="AJ678">
            <v>267</v>
          </cell>
          <cell r="AK678" t="str">
            <v>B</v>
          </cell>
          <cell r="AL678">
            <v>8</v>
          </cell>
          <cell r="AM678" t="str">
            <v>E</v>
          </cell>
          <cell r="AN678" t="str">
            <v>01/01/2034</v>
          </cell>
          <cell r="AO678" t="str">
            <v>DEFIM</v>
          </cell>
          <cell r="AP678" t="str">
            <v>NF / DEFIM / Energie E = 267 ; CO2 B = 8</v>
          </cell>
        </row>
        <row r="679">
          <cell r="C679" t="str">
            <v>1028101</v>
          </cell>
          <cell r="D679">
            <v>1028</v>
          </cell>
          <cell r="E679" t="str">
            <v>15 RUE JEAN MERMOZ</v>
          </cell>
          <cell r="F679" t="str">
            <v>75008</v>
          </cell>
          <cell r="G679" t="str">
            <v>PARIS</v>
          </cell>
          <cell r="H679" t="str">
            <v>Avant 1947</v>
          </cell>
          <cell r="I679">
            <v>101</v>
          </cell>
          <cell r="J679" t="str">
            <v>5 pièces</v>
          </cell>
          <cell r="K679" t="str">
            <v>RUE</v>
          </cell>
          <cell r="L679" t="str">
            <v>1</v>
          </cell>
          <cell r="M679">
            <v>153</v>
          </cell>
          <cell r="N679" t="str">
            <v>Supérieur à plus de 80m²</v>
          </cell>
          <cell r="O679" t="str">
            <v>Occupé</v>
          </cell>
          <cell r="P679" t="str">
            <v>BITOUN Joseph Hayat</v>
          </cell>
          <cell r="Q679">
            <v>44307</v>
          </cell>
          <cell r="R679">
            <v>44307</v>
          </cell>
          <cell r="S679">
            <v>46497</v>
          </cell>
          <cell r="T679" t="str">
            <v xml:space="preserve"> </v>
          </cell>
          <cell r="U679" t="str">
            <v>HABITATION Loi 89</v>
          </cell>
          <cell r="V679"/>
          <cell r="W679"/>
          <cell r="X679"/>
          <cell r="Y679">
            <v>47878.2</v>
          </cell>
          <cell r="Z679">
            <v>312.92941176470589</v>
          </cell>
          <cell r="AA679" t="str">
            <v>n/a</v>
          </cell>
          <cell r="AB679"/>
          <cell r="AC679" t="str">
            <v/>
          </cell>
          <cell r="AD679"/>
          <cell r="AE679" t="str">
            <v>Oui</v>
          </cell>
          <cell r="AF679" t="str">
            <v>Oui</v>
          </cell>
          <cell r="AG679" t="str">
            <v>Oui</v>
          </cell>
          <cell r="AH679">
            <v>44988</v>
          </cell>
          <cell r="AI679" t="str">
            <v>D</v>
          </cell>
          <cell r="AJ679">
            <v>167</v>
          </cell>
          <cell r="AK679" t="str">
            <v>D</v>
          </cell>
          <cell r="AL679">
            <v>32</v>
          </cell>
          <cell r="AM679" t="str">
            <v>D</v>
          </cell>
          <cell r="AN679" t="str">
            <v/>
          </cell>
          <cell r="AO679" t="str">
            <v>GENOVEXPERT</v>
          </cell>
          <cell r="AP679" t="str">
            <v>NF / GENOVEXPERT / Energie D = 167 ; CO2 D = 32</v>
          </cell>
        </row>
        <row r="680">
          <cell r="C680" t="str">
            <v>1028102</v>
          </cell>
          <cell r="D680">
            <v>1028</v>
          </cell>
          <cell r="E680" t="str">
            <v>15 RUE JEAN MERMOZ</v>
          </cell>
          <cell r="F680" t="str">
            <v>75008</v>
          </cell>
          <cell r="G680" t="str">
            <v>PARIS</v>
          </cell>
          <cell r="H680" t="str">
            <v>Avant 1947</v>
          </cell>
          <cell r="I680">
            <v>102</v>
          </cell>
          <cell r="J680" t="str">
            <v>4 pièces</v>
          </cell>
          <cell r="K680" t="str">
            <v>COU</v>
          </cell>
          <cell r="L680" t="str">
            <v>1</v>
          </cell>
          <cell r="M680">
            <v>132.1</v>
          </cell>
          <cell r="N680" t="str">
            <v>Supérieur à plus de 80m²</v>
          </cell>
          <cell r="O680" t="str">
            <v>Occupé</v>
          </cell>
          <cell r="P680" t="str">
            <v>BOUCHER Sébastien MERCY Alexandra</v>
          </cell>
          <cell r="Q680">
            <v>44022</v>
          </cell>
          <cell r="R680">
            <v>44022</v>
          </cell>
          <cell r="S680">
            <v>46212</v>
          </cell>
          <cell r="T680" t="str">
            <v xml:space="preserve"> </v>
          </cell>
          <cell r="U680" t="str">
            <v>HABITATION Loi 89</v>
          </cell>
          <cell r="V680"/>
          <cell r="W680"/>
          <cell r="X680"/>
          <cell r="Y680">
            <v>37579.800000000003</v>
          </cell>
          <cell r="Z680">
            <v>284.47993943981834</v>
          </cell>
          <cell r="AA680" t="str">
            <v>n/a</v>
          </cell>
          <cell r="AB680"/>
          <cell r="AC680" t="str">
            <v/>
          </cell>
          <cell r="AD680"/>
          <cell r="AE680" t="str">
            <v>Oui</v>
          </cell>
          <cell r="AF680" t="str">
            <v>Oui</v>
          </cell>
          <cell r="AG680" t="str">
            <v>Oui</v>
          </cell>
          <cell r="AH680">
            <v>44830</v>
          </cell>
          <cell r="AI680" t="str">
            <v>C</v>
          </cell>
          <cell r="AJ680">
            <v>133</v>
          </cell>
          <cell r="AK680" t="str">
            <v>C</v>
          </cell>
          <cell r="AL680">
            <v>25</v>
          </cell>
          <cell r="AM680" t="str">
            <v>C</v>
          </cell>
          <cell r="AN680" t="str">
            <v/>
          </cell>
          <cell r="AO680" t="str">
            <v>GENOVEXPERT</v>
          </cell>
          <cell r="AP680" t="str">
            <v>NF / GENOVEXPERT / Energie C = 133 ; CO2 C = 25</v>
          </cell>
        </row>
        <row r="681">
          <cell r="C681" t="str">
            <v>1028201</v>
          </cell>
          <cell r="D681">
            <v>1028</v>
          </cell>
          <cell r="E681" t="str">
            <v>15 RUE JEAN MERMOZ</v>
          </cell>
          <cell r="F681" t="str">
            <v>75008</v>
          </cell>
          <cell r="G681" t="str">
            <v>PARIS</v>
          </cell>
          <cell r="H681" t="str">
            <v>Avant 1947</v>
          </cell>
          <cell r="I681">
            <v>201</v>
          </cell>
          <cell r="J681" t="str">
            <v>5 pièces</v>
          </cell>
          <cell r="K681" t="str">
            <v>RUE</v>
          </cell>
          <cell r="L681" t="str">
            <v>2</v>
          </cell>
          <cell r="M681">
            <v>152</v>
          </cell>
          <cell r="N681" t="str">
            <v>Supérieur à plus de 80m²</v>
          </cell>
          <cell r="O681" t="str">
            <v>Occupé</v>
          </cell>
          <cell r="P681" t="str">
            <v>URBANSTOCK M. TOHME HUSSEIN</v>
          </cell>
          <cell r="Q681">
            <v>43556</v>
          </cell>
          <cell r="R681">
            <v>43509</v>
          </cell>
          <cell r="S681">
            <v>45700</v>
          </cell>
          <cell r="T681" t="str">
            <v xml:space="preserve"> </v>
          </cell>
          <cell r="U681" t="str">
            <v>HABITATION Loi 89</v>
          </cell>
          <cell r="V681"/>
          <cell r="W681"/>
          <cell r="X681"/>
          <cell r="Y681">
            <v>51341.04</v>
          </cell>
          <cell r="Z681">
            <v>337.77</v>
          </cell>
          <cell r="AA681" t="str">
            <v>n/a</v>
          </cell>
          <cell r="AB681"/>
          <cell r="AC681" t="str">
            <v/>
          </cell>
          <cell r="AD681"/>
          <cell r="AE681" t="str">
            <v>Oui</v>
          </cell>
          <cell r="AF681" t="str">
            <v>Oui</v>
          </cell>
          <cell r="AG681" t="str">
            <v>Oui</v>
          </cell>
          <cell r="AH681">
            <v>44988</v>
          </cell>
          <cell r="AI681" t="str">
            <v>D</v>
          </cell>
          <cell r="AJ681">
            <v>170</v>
          </cell>
          <cell r="AK681" t="str">
            <v>D</v>
          </cell>
          <cell r="AL681">
            <v>33</v>
          </cell>
          <cell r="AM681" t="str">
            <v>D</v>
          </cell>
          <cell r="AN681" t="str">
            <v/>
          </cell>
          <cell r="AO681" t="str">
            <v>GENOVEXPERT</v>
          </cell>
          <cell r="AP681" t="str">
            <v>NF / GENOVEXPERT / Energie D = 170 ; CO2 D = 33</v>
          </cell>
        </row>
        <row r="682">
          <cell r="C682" t="str">
            <v>1028202</v>
          </cell>
          <cell r="D682">
            <v>1028</v>
          </cell>
          <cell r="E682" t="str">
            <v>15 RUE JEAN MERMOZ</v>
          </cell>
          <cell r="F682" t="str">
            <v>75008</v>
          </cell>
          <cell r="G682" t="str">
            <v>PARIS</v>
          </cell>
          <cell r="H682" t="str">
            <v>Avant 1947</v>
          </cell>
          <cell r="I682">
            <v>202</v>
          </cell>
          <cell r="J682" t="str">
            <v>4 pièces</v>
          </cell>
          <cell r="K682" t="str">
            <v>RUE</v>
          </cell>
          <cell r="L682" t="str">
            <v>2</v>
          </cell>
          <cell r="M682">
            <v>120.5</v>
          </cell>
          <cell r="N682" t="str">
            <v>Supérieur à plus de 80m²</v>
          </cell>
          <cell r="O682" t="str">
            <v>Occupé</v>
          </cell>
          <cell r="P682" t="str">
            <v>GATEAU CHRISTINE</v>
          </cell>
          <cell r="Q682">
            <v>43070</v>
          </cell>
          <cell r="R682">
            <v>45261</v>
          </cell>
          <cell r="S682">
            <v>47452</v>
          </cell>
          <cell r="T682" t="str">
            <v xml:space="preserve"> </v>
          </cell>
          <cell r="U682" t="str">
            <v>HABITATION Loi 89</v>
          </cell>
          <cell r="V682"/>
          <cell r="W682"/>
          <cell r="X682"/>
          <cell r="Y682">
            <v>37243.56</v>
          </cell>
          <cell r="Z682">
            <v>309.07518672199166</v>
          </cell>
          <cell r="AA682" t="str">
            <v>n/a</v>
          </cell>
          <cell r="AB682"/>
          <cell r="AC682" t="str">
            <v/>
          </cell>
          <cell r="AD682"/>
          <cell r="AE682" t="str">
            <v>Oui</v>
          </cell>
          <cell r="AF682" t="str">
            <v>Oui</v>
          </cell>
          <cell r="AG682" t="str">
            <v>Oui</v>
          </cell>
          <cell r="AH682">
            <v>44914</v>
          </cell>
          <cell r="AI682" t="str">
            <v>C</v>
          </cell>
          <cell r="AJ682">
            <v>120</v>
          </cell>
          <cell r="AK682" t="str">
            <v>C</v>
          </cell>
          <cell r="AL682">
            <v>24</v>
          </cell>
          <cell r="AM682" t="str">
            <v>C</v>
          </cell>
          <cell r="AN682" t="str">
            <v/>
          </cell>
          <cell r="AO682" t="str">
            <v>GENOVEXPERT</v>
          </cell>
          <cell r="AP682" t="str">
            <v>NF / GENOVEXPERT / Energie C = 120 ; CO2 C = 24</v>
          </cell>
        </row>
        <row r="683">
          <cell r="C683" t="str">
            <v>1028301</v>
          </cell>
          <cell r="D683">
            <v>1028</v>
          </cell>
          <cell r="E683" t="str">
            <v>15 RUE JEAN MERMOZ</v>
          </cell>
          <cell r="F683" t="str">
            <v>75008</v>
          </cell>
          <cell r="G683" t="str">
            <v>PARIS</v>
          </cell>
          <cell r="H683" t="str">
            <v>Avant 1947</v>
          </cell>
          <cell r="I683">
            <v>301</v>
          </cell>
          <cell r="J683" t="str">
            <v>5 pièces</v>
          </cell>
          <cell r="K683" t="str">
            <v>RUE</v>
          </cell>
          <cell r="L683" t="str">
            <v>3</v>
          </cell>
          <cell r="M683">
            <v>152</v>
          </cell>
          <cell r="N683" t="str">
            <v>Supérieur à plus de 80m²</v>
          </cell>
          <cell r="O683" t="str">
            <v>Occupé</v>
          </cell>
          <cell r="P683" t="str">
            <v>AMBASSADE DES USA SCE LOGEMENT - FBO 57</v>
          </cell>
          <cell r="Q683">
            <v>41426</v>
          </cell>
          <cell r="R683">
            <v>43617</v>
          </cell>
          <cell r="S683">
            <v>45808</v>
          </cell>
          <cell r="T683" t="str">
            <v xml:space="preserve"> </v>
          </cell>
          <cell r="U683" t="str">
            <v>BAIL CODE CIVIL / IL</v>
          </cell>
          <cell r="V683"/>
          <cell r="W683"/>
          <cell r="X683"/>
          <cell r="Y683">
            <v>60095.040000000001</v>
          </cell>
          <cell r="Z683">
            <v>395.3621052631579</v>
          </cell>
          <cell r="AA683" t="str">
            <v>n/a</v>
          </cell>
          <cell r="AB683"/>
          <cell r="AC683" t="str">
            <v/>
          </cell>
          <cell r="AD683"/>
          <cell r="AE683" t="str">
            <v>Oui</v>
          </cell>
          <cell r="AF683" t="str">
            <v>Oui</v>
          </cell>
          <cell r="AG683" t="str">
            <v>Oui</v>
          </cell>
          <cell r="AH683">
            <v>44988</v>
          </cell>
          <cell r="AI683" t="str">
            <v>D</v>
          </cell>
          <cell r="AJ683">
            <v>167</v>
          </cell>
          <cell r="AK683" t="str">
            <v>D</v>
          </cell>
          <cell r="AL683">
            <v>32</v>
          </cell>
          <cell r="AM683" t="str">
            <v>D</v>
          </cell>
          <cell r="AN683" t="str">
            <v/>
          </cell>
          <cell r="AO683" t="str">
            <v>GENOVEXPERT</v>
          </cell>
          <cell r="AP683" t="str">
            <v>NF / GENOVEXPERT / Energie D = 167 ; CO2 D = 32</v>
          </cell>
        </row>
        <row r="684">
          <cell r="C684" t="str">
            <v>1028302</v>
          </cell>
          <cell r="D684">
            <v>1028</v>
          </cell>
          <cell r="E684" t="str">
            <v>15 RUE JEAN MERMOZ</v>
          </cell>
          <cell r="F684" t="str">
            <v>75008</v>
          </cell>
          <cell r="G684" t="str">
            <v>PARIS</v>
          </cell>
          <cell r="H684" t="str">
            <v>Avant 1947</v>
          </cell>
          <cell r="I684">
            <v>302</v>
          </cell>
          <cell r="J684" t="str">
            <v>4 pièces</v>
          </cell>
          <cell r="K684" t="str">
            <v>COU</v>
          </cell>
          <cell r="L684" t="str">
            <v>3</v>
          </cell>
          <cell r="M684">
            <v>121</v>
          </cell>
          <cell r="N684" t="str">
            <v>Supérieur à plus de 80m²</v>
          </cell>
          <cell r="O684" t="str">
            <v>Occupé</v>
          </cell>
          <cell r="P684" t="str">
            <v>RIGAUD ALINE KRIEF BENJAMIN</v>
          </cell>
          <cell r="Q684">
            <v>42684</v>
          </cell>
          <cell r="R684">
            <v>44875</v>
          </cell>
          <cell r="S684">
            <v>47066</v>
          </cell>
          <cell r="T684" t="str">
            <v xml:space="preserve"> </v>
          </cell>
          <cell r="U684" t="str">
            <v>HABITATION Loi 89</v>
          </cell>
          <cell r="V684"/>
          <cell r="W684"/>
          <cell r="X684"/>
          <cell r="Y684">
            <v>40847.279999999999</v>
          </cell>
          <cell r="Z684">
            <v>337.58082644628098</v>
          </cell>
          <cell r="AA684" t="str">
            <v>n/a</v>
          </cell>
          <cell r="AB684">
            <v>136.27000000000001</v>
          </cell>
          <cell r="AC684" t="str">
            <v/>
          </cell>
          <cell r="AD684" t="e">
            <v>#REF!</v>
          </cell>
          <cell r="AE684" t="str">
            <v>Oui</v>
          </cell>
          <cell r="AF684" t="str">
            <v>Oui</v>
          </cell>
          <cell r="AG684" t="str">
            <v>Oui</v>
          </cell>
          <cell r="AH684">
            <v>44916</v>
          </cell>
          <cell r="AI684" t="str">
            <v>C</v>
          </cell>
          <cell r="AJ684">
            <v>126</v>
          </cell>
          <cell r="AK684" t="str">
            <v>C</v>
          </cell>
          <cell r="AL684">
            <v>23</v>
          </cell>
          <cell r="AM684" t="str">
            <v>C</v>
          </cell>
          <cell r="AN684" t="str">
            <v/>
          </cell>
          <cell r="AO684" t="str">
            <v>GENOVEXPERT</v>
          </cell>
          <cell r="AP684" t="str">
            <v>NF / GENOVEXPERT / Energie C = 126 ; CO2 C = 23</v>
          </cell>
        </row>
        <row r="685">
          <cell r="C685" t="str">
            <v>1028402</v>
          </cell>
          <cell r="D685">
            <v>1028</v>
          </cell>
          <cell r="E685" t="str">
            <v>15 RUE JEAN MERMOZ</v>
          </cell>
          <cell r="F685" t="str">
            <v>75008</v>
          </cell>
          <cell r="G685" t="str">
            <v>PARIS</v>
          </cell>
          <cell r="H685" t="str">
            <v>Avant 1947</v>
          </cell>
          <cell r="I685">
            <v>402</v>
          </cell>
          <cell r="J685" t="str">
            <v>4 pièces</v>
          </cell>
          <cell r="K685" t="str">
            <v>COU</v>
          </cell>
          <cell r="L685" t="str">
            <v>4</v>
          </cell>
          <cell r="M685">
            <v>120</v>
          </cell>
          <cell r="N685" t="str">
            <v>Supérieur à plus de 80m²</v>
          </cell>
          <cell r="O685" t="str">
            <v>Occupé</v>
          </cell>
          <cell r="P685" t="str">
            <v>VON STAUFFENBERG Berthold Franz &amp; Maria</v>
          </cell>
          <cell r="Q685">
            <v>44440</v>
          </cell>
          <cell r="R685">
            <v>44440</v>
          </cell>
          <cell r="S685">
            <v>46630</v>
          </cell>
          <cell r="T685" t="str">
            <v xml:space="preserve"> </v>
          </cell>
          <cell r="U685" t="str">
            <v>HABITATION Loi 89</v>
          </cell>
          <cell r="V685"/>
          <cell r="W685"/>
          <cell r="X685"/>
          <cell r="Y685">
            <v>39843.839999999997</v>
          </cell>
          <cell r="Z685">
            <v>332.03199999999998</v>
          </cell>
          <cell r="AA685" t="str">
            <v>n/a</v>
          </cell>
          <cell r="AB685"/>
          <cell r="AC685" t="str">
            <v/>
          </cell>
          <cell r="AD685"/>
          <cell r="AE685" t="str">
            <v>Oui</v>
          </cell>
          <cell r="AF685" t="str">
            <v>Oui</v>
          </cell>
          <cell r="AG685" t="str">
            <v>Oui</v>
          </cell>
          <cell r="AH685">
            <v>44916</v>
          </cell>
          <cell r="AI685" t="str">
            <v>C</v>
          </cell>
          <cell r="AJ685">
            <v>155</v>
          </cell>
          <cell r="AK685" t="str">
            <v>C</v>
          </cell>
          <cell r="AL685">
            <v>29</v>
          </cell>
          <cell r="AM685" t="str">
            <v>C</v>
          </cell>
          <cell r="AN685" t="str">
            <v/>
          </cell>
          <cell r="AO685" t="str">
            <v>GENOVEXPERT</v>
          </cell>
          <cell r="AP685" t="str">
            <v>NF / GENOVEXPERT / Energie C = 155 ; CO2 C = 29</v>
          </cell>
        </row>
        <row r="686">
          <cell r="C686" t="str">
            <v>1028502</v>
          </cell>
          <cell r="D686">
            <v>1028</v>
          </cell>
          <cell r="E686" t="str">
            <v>15 RUE JEAN MERMOZ</v>
          </cell>
          <cell r="F686" t="str">
            <v>75008</v>
          </cell>
          <cell r="G686" t="str">
            <v>PARIS</v>
          </cell>
          <cell r="H686" t="str">
            <v>Avant 1947</v>
          </cell>
          <cell r="I686">
            <v>502</v>
          </cell>
          <cell r="J686" t="str">
            <v>4 pièces</v>
          </cell>
          <cell r="K686" t="str">
            <v>COU</v>
          </cell>
          <cell r="L686" t="str">
            <v>5</v>
          </cell>
          <cell r="M686">
            <v>119.5</v>
          </cell>
          <cell r="N686" t="str">
            <v>Supérieur à plus de 80m²</v>
          </cell>
          <cell r="O686" t="str">
            <v>Occupé</v>
          </cell>
          <cell r="P686" t="str">
            <v>GIRAUD Maxime &amp; Emilie</v>
          </cell>
          <cell r="Q686">
            <v>45434</v>
          </cell>
          <cell r="R686">
            <v>45434</v>
          </cell>
          <cell r="S686">
            <v>47624</v>
          </cell>
          <cell r="T686" t="str">
            <v xml:space="preserve"> </v>
          </cell>
          <cell r="U686" t="str">
            <v>HABITATION Loi 89</v>
          </cell>
          <cell r="V686"/>
          <cell r="W686"/>
          <cell r="X686"/>
          <cell r="Y686">
            <v>43032</v>
          </cell>
          <cell r="Z686">
            <v>360.10041841004187</v>
          </cell>
          <cell r="AA686" t="str">
            <v>n/a</v>
          </cell>
          <cell r="AB686"/>
          <cell r="AC686" t="str">
            <v/>
          </cell>
          <cell r="AD686"/>
          <cell r="AE686" t="str">
            <v>Oui</v>
          </cell>
          <cell r="AF686" t="str">
            <v>Oui</v>
          </cell>
          <cell r="AG686" t="str">
            <v>Oui</v>
          </cell>
          <cell r="AH686">
            <v>44874</v>
          </cell>
          <cell r="AI686" t="str">
            <v>D</v>
          </cell>
          <cell r="AJ686">
            <v>194</v>
          </cell>
          <cell r="AK686" t="str">
            <v>B</v>
          </cell>
          <cell r="AL686">
            <v>6</v>
          </cell>
          <cell r="AM686" t="str">
            <v>D</v>
          </cell>
          <cell r="AN686" t="str">
            <v/>
          </cell>
          <cell r="AO686" t="str">
            <v>GENOVEXPERT</v>
          </cell>
          <cell r="AP686" t="str">
            <v>NF / GENOVEXPERT / Energie D = 194 ; CO2 B = 6</v>
          </cell>
        </row>
        <row r="687">
          <cell r="C687" t="str">
            <v>1028601</v>
          </cell>
          <cell r="D687">
            <v>1028</v>
          </cell>
          <cell r="E687" t="str">
            <v>15 RUE JEAN MERMOZ</v>
          </cell>
          <cell r="F687" t="str">
            <v>75008</v>
          </cell>
          <cell r="G687" t="str">
            <v>PARIS</v>
          </cell>
          <cell r="H687" t="str">
            <v>Avant 1947</v>
          </cell>
          <cell r="I687">
            <v>601</v>
          </cell>
          <cell r="J687" t="str">
            <v>4 pièces</v>
          </cell>
          <cell r="K687" t="str">
            <v>RUE</v>
          </cell>
          <cell r="L687" t="str">
            <v>6</v>
          </cell>
          <cell r="M687">
            <v>107</v>
          </cell>
          <cell r="N687" t="str">
            <v>Supérieur à plus de 80m²</v>
          </cell>
          <cell r="O687" t="str">
            <v>Occupé</v>
          </cell>
          <cell r="P687" t="str">
            <v>WALLIN Goesta Robert</v>
          </cell>
          <cell r="Q687">
            <v>44774</v>
          </cell>
          <cell r="R687">
            <v>44774</v>
          </cell>
          <cell r="S687">
            <v>46965</v>
          </cell>
          <cell r="T687" t="str">
            <v xml:space="preserve"> </v>
          </cell>
          <cell r="U687" t="str">
            <v>HABITATION Loi 89</v>
          </cell>
          <cell r="V687"/>
          <cell r="W687"/>
          <cell r="X687"/>
          <cell r="Y687">
            <v>37742.28</v>
          </cell>
          <cell r="Z687">
            <v>352.73158878504671</v>
          </cell>
          <cell r="AA687" t="str">
            <v>n/a</v>
          </cell>
          <cell r="AB687"/>
          <cell r="AC687" t="str">
            <v/>
          </cell>
          <cell r="AD687"/>
          <cell r="AE687" t="str">
            <v>Oui</v>
          </cell>
          <cell r="AF687" t="str">
            <v>Oui</v>
          </cell>
          <cell r="AG687" t="str">
            <v>Oui</v>
          </cell>
          <cell r="AH687">
            <v>44686</v>
          </cell>
          <cell r="AI687" t="str">
            <v>C</v>
          </cell>
          <cell r="AJ687">
            <v>135</v>
          </cell>
          <cell r="AK687" t="str">
            <v>C</v>
          </cell>
          <cell r="AL687">
            <v>27</v>
          </cell>
          <cell r="AM687" t="str">
            <v>C</v>
          </cell>
          <cell r="AN687" t="str">
            <v/>
          </cell>
          <cell r="AO687" t="str">
            <v>DEFIM</v>
          </cell>
          <cell r="AP687" t="str">
            <v>NF / DEFIM / Energie C = 135 ; CO2 C = 27</v>
          </cell>
        </row>
        <row r="688">
          <cell r="C688" t="str">
            <v>1028602</v>
          </cell>
          <cell r="D688">
            <v>1028</v>
          </cell>
          <cell r="E688" t="str">
            <v>15 RUE JEAN MERMOZ</v>
          </cell>
          <cell r="F688" t="str">
            <v>75008</v>
          </cell>
          <cell r="G688" t="str">
            <v>PARIS</v>
          </cell>
          <cell r="H688" t="str">
            <v>Avant 1947</v>
          </cell>
          <cell r="I688">
            <v>602</v>
          </cell>
          <cell r="J688" t="str">
            <v>3 pièces</v>
          </cell>
          <cell r="K688" t="str">
            <v>COU</v>
          </cell>
          <cell r="L688" t="str">
            <v>6</v>
          </cell>
          <cell r="M688">
            <v>95.5</v>
          </cell>
          <cell r="N688" t="str">
            <v>Supérieur à plus de 80m²</v>
          </cell>
          <cell r="O688" t="str">
            <v>Occupé</v>
          </cell>
          <cell r="P688" t="str">
            <v>GUAZZARONI Eric &amp; Patricia</v>
          </cell>
          <cell r="Q688">
            <v>45139</v>
          </cell>
          <cell r="R688">
            <v>45139</v>
          </cell>
          <cell r="S688">
            <v>47330</v>
          </cell>
          <cell r="T688" t="str">
            <v xml:space="preserve"> </v>
          </cell>
          <cell r="U688" t="str">
            <v>HABITATION Loi 89</v>
          </cell>
          <cell r="V688"/>
          <cell r="W688"/>
          <cell r="X688"/>
          <cell r="Y688">
            <v>32088</v>
          </cell>
          <cell r="Z688">
            <v>336</v>
          </cell>
          <cell r="AA688" t="str">
            <v>n/a</v>
          </cell>
          <cell r="AB688"/>
          <cell r="AC688" t="str">
            <v/>
          </cell>
          <cell r="AD688"/>
          <cell r="AE688" t="str">
            <v>Oui</v>
          </cell>
          <cell r="AF688" t="str">
            <v>Oui</v>
          </cell>
          <cell r="AG688" t="str">
            <v>Oui</v>
          </cell>
          <cell r="AH688">
            <v>44686</v>
          </cell>
          <cell r="AI688" t="str">
            <v>D</v>
          </cell>
          <cell r="AJ688">
            <v>164</v>
          </cell>
          <cell r="AK688" t="str">
            <v>D</v>
          </cell>
          <cell r="AL688">
            <v>31</v>
          </cell>
          <cell r="AM688" t="str">
            <v>D</v>
          </cell>
          <cell r="AN688" t="str">
            <v/>
          </cell>
          <cell r="AO688" t="str">
            <v>DEFIM</v>
          </cell>
          <cell r="AP688" t="str">
            <v>NF / DEFIM / Energie D = 164 ; CO2 D = 31</v>
          </cell>
        </row>
        <row r="689">
          <cell r="C689" t="str">
            <v>10281101</v>
          </cell>
          <cell r="D689">
            <v>1028</v>
          </cell>
          <cell r="E689" t="str">
            <v>15 RUE JEAN MERMOZ</v>
          </cell>
          <cell r="F689" t="str">
            <v>75008</v>
          </cell>
          <cell r="G689" t="str">
            <v>PARIS</v>
          </cell>
          <cell r="H689" t="str">
            <v>Avant 1947</v>
          </cell>
          <cell r="I689">
            <v>1101</v>
          </cell>
          <cell r="J689" t="str">
            <v>1 pièce</v>
          </cell>
          <cell r="K689" t="str">
            <v>00</v>
          </cell>
          <cell r="L689" t="str">
            <v>1</v>
          </cell>
          <cell r="M689">
            <v>21</v>
          </cell>
          <cell r="N689" t="str">
            <v>Inférieur à 40m²</v>
          </cell>
          <cell r="O689" t="str">
            <v>Occupé</v>
          </cell>
          <cell r="P689" t="str">
            <v>MORIN Andréa</v>
          </cell>
          <cell r="Q689">
            <v>44449</v>
          </cell>
          <cell r="R689">
            <v>44449</v>
          </cell>
          <cell r="S689">
            <v>46639</v>
          </cell>
          <cell r="T689" t="str">
            <v xml:space="preserve"> </v>
          </cell>
          <cell r="U689" t="str">
            <v>HABITATION Loi 89</v>
          </cell>
          <cell r="V689"/>
          <cell r="W689"/>
          <cell r="X689"/>
          <cell r="Y689">
            <v>10231.56</v>
          </cell>
          <cell r="Z689">
            <v>487.21714285714285</v>
          </cell>
          <cell r="AA689" t="str">
            <v>n/a</v>
          </cell>
          <cell r="AB689"/>
          <cell r="AC689" t="str">
            <v/>
          </cell>
          <cell r="AD689"/>
          <cell r="AE689" t="str">
            <v>Oui</v>
          </cell>
          <cell r="AF689" t="str">
            <v>Oui</v>
          </cell>
          <cell r="AG689" t="str">
            <v>Oui</v>
          </cell>
          <cell r="AH689">
            <v>44916</v>
          </cell>
          <cell r="AI689" t="str">
            <v>E</v>
          </cell>
          <cell r="AJ689">
            <v>308</v>
          </cell>
          <cell r="AK689" t="str">
            <v>B</v>
          </cell>
          <cell r="AL689">
            <v>9</v>
          </cell>
          <cell r="AM689" t="str">
            <v>E</v>
          </cell>
          <cell r="AN689" t="str">
            <v>01/01/2034</v>
          </cell>
          <cell r="AO689" t="str">
            <v>GENOVEXPERT</v>
          </cell>
          <cell r="AP689" t="str">
            <v>NF / GENOVEXPERT / Energie E = 308 ; CO2 B = 9</v>
          </cell>
        </row>
        <row r="690">
          <cell r="C690" t="str">
            <v>10281401</v>
          </cell>
          <cell r="D690">
            <v>1028</v>
          </cell>
          <cell r="E690" t="str">
            <v>15 RUE JEAN MERMOZ</v>
          </cell>
          <cell r="F690" t="str">
            <v>75008</v>
          </cell>
          <cell r="G690" t="str">
            <v>PARIS</v>
          </cell>
          <cell r="H690" t="str">
            <v>Avant 1947</v>
          </cell>
          <cell r="I690">
            <v>1401</v>
          </cell>
          <cell r="J690" t="str">
            <v>5 pièces</v>
          </cell>
          <cell r="K690" t="str">
            <v>RUE</v>
          </cell>
          <cell r="L690" t="str">
            <v>4</v>
          </cell>
          <cell r="M690">
            <v>148.5</v>
          </cell>
          <cell r="N690" t="str">
            <v>Supérieur à plus de 80m²</v>
          </cell>
          <cell r="O690" t="str">
            <v>Occupé</v>
          </cell>
          <cell r="P690" t="str">
            <v>HOLBOLL Lars Bjorn</v>
          </cell>
          <cell r="Q690">
            <v>44410</v>
          </cell>
          <cell r="R690">
            <v>44410</v>
          </cell>
          <cell r="S690">
            <v>46600</v>
          </cell>
          <cell r="T690" t="str">
            <v xml:space="preserve"> </v>
          </cell>
          <cell r="U690" t="str">
            <v>HABITATION Loi 89</v>
          </cell>
          <cell r="V690"/>
          <cell r="W690"/>
          <cell r="X690"/>
          <cell r="Y690">
            <v>46570.68</v>
          </cell>
          <cell r="Z690">
            <v>313.60727272727274</v>
          </cell>
          <cell r="AA690" t="str">
            <v>n/a</v>
          </cell>
          <cell r="AB690"/>
          <cell r="AC690" t="str">
            <v/>
          </cell>
          <cell r="AD690"/>
          <cell r="AE690" t="str">
            <v>Oui</v>
          </cell>
          <cell r="AF690" t="str">
            <v>Oui</v>
          </cell>
          <cell r="AG690" t="str">
            <v>Oui</v>
          </cell>
          <cell r="AH690">
            <v>44812</v>
          </cell>
          <cell r="AI690" t="str">
            <v>C</v>
          </cell>
          <cell r="AJ690">
            <v>111</v>
          </cell>
          <cell r="AK690" t="str">
            <v>C</v>
          </cell>
          <cell r="AL690">
            <v>23</v>
          </cell>
          <cell r="AM690" t="str">
            <v>C</v>
          </cell>
          <cell r="AN690" t="str">
            <v/>
          </cell>
          <cell r="AO690" t="str">
            <v>GENOVEXPERT</v>
          </cell>
          <cell r="AP690" t="str">
            <v>NF / GENOVEXPERT / Energie C = 111 ; CO2 C = 23</v>
          </cell>
        </row>
        <row r="691">
          <cell r="C691" t="str">
            <v>10281501</v>
          </cell>
          <cell r="D691">
            <v>1028</v>
          </cell>
          <cell r="E691" t="str">
            <v>15 RUE JEAN MERMOZ</v>
          </cell>
          <cell r="F691" t="str">
            <v>75008</v>
          </cell>
          <cell r="G691" t="str">
            <v>PARIS</v>
          </cell>
          <cell r="H691" t="str">
            <v>Avant 1947</v>
          </cell>
          <cell r="I691">
            <v>1501</v>
          </cell>
          <cell r="J691" t="str">
            <v>5 pièces</v>
          </cell>
          <cell r="K691" t="str">
            <v>RUE</v>
          </cell>
          <cell r="L691" t="str">
            <v>5</v>
          </cell>
          <cell r="M691">
            <v>146.5</v>
          </cell>
          <cell r="N691" t="str">
            <v>Supérieur à plus de 80m²</v>
          </cell>
          <cell r="O691" t="str">
            <v>Occupé</v>
          </cell>
          <cell r="P691" t="str">
            <v>STE GALERIE MICHEL GIRAUD</v>
          </cell>
          <cell r="Q691">
            <v>45118</v>
          </cell>
          <cell r="R691">
            <v>45118</v>
          </cell>
          <cell r="S691">
            <v>46213</v>
          </cell>
          <cell r="T691" t="str">
            <v xml:space="preserve"> </v>
          </cell>
          <cell r="U691" t="str">
            <v>BAIL CODE CIVIL / IL</v>
          </cell>
          <cell r="V691"/>
          <cell r="W691"/>
          <cell r="X691"/>
          <cell r="Y691">
            <v>49752</v>
          </cell>
          <cell r="Z691">
            <v>339.60409556313994</v>
          </cell>
          <cell r="AA691" t="str">
            <v>n/a</v>
          </cell>
          <cell r="AB691"/>
          <cell r="AC691" t="str">
            <v/>
          </cell>
          <cell r="AD691"/>
          <cell r="AE691" t="str">
            <v>Oui</v>
          </cell>
          <cell r="AF691" t="str">
            <v>Oui</v>
          </cell>
          <cell r="AG691" t="str">
            <v>Oui</v>
          </cell>
          <cell r="AH691">
            <v>44867</v>
          </cell>
          <cell r="AI691" t="str">
            <v>C</v>
          </cell>
          <cell r="AJ691">
            <v>111</v>
          </cell>
          <cell r="AK691" t="str">
            <v>C</v>
          </cell>
          <cell r="AL691">
            <v>21</v>
          </cell>
          <cell r="AM691" t="str">
            <v>C</v>
          </cell>
          <cell r="AN691" t="str">
            <v/>
          </cell>
          <cell r="AO691" t="str">
            <v>GENOVEXPERT</v>
          </cell>
          <cell r="AP691" t="str">
            <v>NF / GENOVEXPERT / Energie C = 111 ; CO2 C = 21</v>
          </cell>
        </row>
        <row r="692">
          <cell r="C692" t="str">
            <v>10282101</v>
          </cell>
          <cell r="D692">
            <v>1028</v>
          </cell>
          <cell r="E692" t="str">
            <v>15 RUE JEAN MERMOZ</v>
          </cell>
          <cell r="F692" t="str">
            <v>75008</v>
          </cell>
          <cell r="G692" t="str">
            <v>PARIS</v>
          </cell>
          <cell r="H692" t="str">
            <v>Avant 1947</v>
          </cell>
          <cell r="I692">
            <v>2101</v>
          </cell>
          <cell r="J692" t="str">
            <v>1 pièce</v>
          </cell>
          <cell r="K692" t="str">
            <v>COU</v>
          </cell>
          <cell r="L692" t="str">
            <v>1</v>
          </cell>
          <cell r="M692">
            <v>21.5</v>
          </cell>
          <cell r="N692" t="str">
            <v>Inférieur à 40m²</v>
          </cell>
          <cell r="O692" t="str">
            <v>Occupé</v>
          </cell>
          <cell r="P692" t="str">
            <v>BOUGOT HERVE</v>
          </cell>
          <cell r="Q692">
            <v>43220</v>
          </cell>
          <cell r="R692">
            <v>45412</v>
          </cell>
          <cell r="S692">
            <v>47602</v>
          </cell>
          <cell r="T692" t="str">
            <v xml:space="preserve"> </v>
          </cell>
          <cell r="U692" t="str">
            <v>HABITATION Loi 89</v>
          </cell>
          <cell r="V692"/>
          <cell r="W692"/>
          <cell r="X692"/>
          <cell r="Y692">
            <v>9387.9600000000009</v>
          </cell>
          <cell r="Z692">
            <v>436.64930232558146</v>
          </cell>
          <cell r="AA692" t="str">
            <v>oui</v>
          </cell>
          <cell r="AB692"/>
          <cell r="AC692" t="str">
            <v/>
          </cell>
          <cell r="AD692"/>
          <cell r="AE692" t="str">
            <v>Oui</v>
          </cell>
          <cell r="AF692" t="str">
            <v>Oui</v>
          </cell>
          <cell r="AG692" t="str">
            <v>Oui</v>
          </cell>
          <cell r="AH692">
            <v>44916</v>
          </cell>
          <cell r="AI692" t="str">
            <v>F</v>
          </cell>
          <cell r="AJ692">
            <v>373</v>
          </cell>
          <cell r="AK692" t="str">
            <v>C</v>
          </cell>
          <cell r="AL692">
            <v>11</v>
          </cell>
          <cell r="AM692" t="str">
            <v>F</v>
          </cell>
          <cell r="AN692" t="str">
            <v>01/01/2028</v>
          </cell>
          <cell r="AO692" t="str">
            <v>GENOVEXPERT</v>
          </cell>
          <cell r="AP692" t="str">
            <v>NF / GENOVEXPERT / Energie F = 373 ; CO2 C = 11</v>
          </cell>
        </row>
        <row r="693">
          <cell r="C693" t="str">
            <v>10282201</v>
          </cell>
          <cell r="D693">
            <v>1028</v>
          </cell>
          <cell r="E693" t="str">
            <v>15 RUE JEAN MERMOZ</v>
          </cell>
          <cell r="F693" t="str">
            <v>75008</v>
          </cell>
          <cell r="G693" t="str">
            <v>PARIS</v>
          </cell>
          <cell r="H693" t="str">
            <v>Avant 1947</v>
          </cell>
          <cell r="I693">
            <v>2201</v>
          </cell>
          <cell r="J693" t="str">
            <v>2 pièces</v>
          </cell>
          <cell r="K693" t="str">
            <v>COU</v>
          </cell>
          <cell r="L693" t="str">
            <v>2</v>
          </cell>
          <cell r="M693">
            <v>45</v>
          </cell>
          <cell r="N693" t="str">
            <v>Entre et 40m² et 80m²</v>
          </cell>
          <cell r="O693" t="str">
            <v>Occupé</v>
          </cell>
          <cell r="P693" t="str">
            <v>MENSAKLO Essivi</v>
          </cell>
          <cell r="Q693">
            <v>45247</v>
          </cell>
          <cell r="R693">
            <v>45247</v>
          </cell>
          <cell r="S693">
            <v>47438</v>
          </cell>
          <cell r="T693" t="str">
            <v xml:space="preserve"> </v>
          </cell>
          <cell r="U693" t="str">
            <v>HABITATION Loi 89</v>
          </cell>
          <cell r="V693"/>
          <cell r="W693"/>
          <cell r="X693"/>
          <cell r="Y693">
            <v>17604</v>
          </cell>
          <cell r="Z693">
            <v>391.2</v>
          </cell>
          <cell r="AA693" t="str">
            <v>n/a</v>
          </cell>
          <cell r="AB693"/>
          <cell r="AC693" t="str">
            <v/>
          </cell>
          <cell r="AD693"/>
          <cell r="AE693" t="str">
            <v>Oui</v>
          </cell>
          <cell r="AF693" t="str">
            <v>Oui</v>
          </cell>
          <cell r="AG693" t="str">
            <v>Oui</v>
          </cell>
          <cell r="AH693">
            <v>44988</v>
          </cell>
          <cell r="AI693" t="str">
            <v>E</v>
          </cell>
          <cell r="AJ693">
            <v>308</v>
          </cell>
          <cell r="AK693" t="str">
            <v>E</v>
          </cell>
          <cell r="AL693">
            <v>64</v>
          </cell>
          <cell r="AM693" t="str">
            <v>E</v>
          </cell>
          <cell r="AN693" t="str">
            <v>01/01/2034</v>
          </cell>
          <cell r="AO693" t="str">
            <v>GENOVEXPERT</v>
          </cell>
          <cell r="AP693" t="str">
            <v>NF / GENOVEXPERT / Energie E = 308 ; CO2 E = 64</v>
          </cell>
        </row>
        <row r="694">
          <cell r="C694" t="str">
            <v>10282301</v>
          </cell>
          <cell r="D694">
            <v>1028</v>
          </cell>
          <cell r="E694" t="str">
            <v>15 RUE JEAN MERMOZ</v>
          </cell>
          <cell r="F694" t="str">
            <v>75008</v>
          </cell>
          <cell r="G694" t="str">
            <v>PARIS</v>
          </cell>
          <cell r="H694" t="str">
            <v>Avant 1947</v>
          </cell>
          <cell r="I694">
            <v>2301</v>
          </cell>
          <cell r="J694" t="str">
            <v>2 pièces</v>
          </cell>
          <cell r="K694" t="str">
            <v>COU</v>
          </cell>
          <cell r="L694" t="str">
            <v>3</v>
          </cell>
          <cell r="M694">
            <v>45</v>
          </cell>
          <cell r="N694" t="str">
            <v>Entre et 40m² et 80m²</v>
          </cell>
          <cell r="O694" t="str">
            <v>Occupé</v>
          </cell>
          <cell r="P694" t="str">
            <v>NGUY Heng NGUY LEE Chon Eng</v>
          </cell>
          <cell r="Q694">
            <v>40984</v>
          </cell>
          <cell r="R694">
            <v>43175</v>
          </cell>
          <cell r="S694">
            <v>45366</v>
          </cell>
          <cell r="T694" t="str">
            <v xml:space="preserve"> </v>
          </cell>
          <cell r="U694" t="str">
            <v>HABITATION Loi 89</v>
          </cell>
          <cell r="V694"/>
          <cell r="W694"/>
          <cell r="X694"/>
          <cell r="Y694">
            <v>18282.599999999999</v>
          </cell>
          <cell r="Z694">
            <v>406.28</v>
          </cell>
          <cell r="AA694" t="str">
            <v>n/a</v>
          </cell>
          <cell r="AB694"/>
          <cell r="AC694" t="str">
            <v/>
          </cell>
          <cell r="AD694"/>
          <cell r="AE694" t="str">
            <v>Oui</v>
          </cell>
          <cell r="AF694" t="str">
            <v>Oui</v>
          </cell>
          <cell r="AG694" t="str">
            <v>Oui</v>
          </cell>
          <cell r="AH694">
            <v>44988</v>
          </cell>
          <cell r="AI694" t="str">
            <v>E</v>
          </cell>
          <cell r="AJ694">
            <v>308</v>
          </cell>
          <cell r="AK694" t="str">
            <v>E</v>
          </cell>
          <cell r="AL694">
            <v>64</v>
          </cell>
          <cell r="AM694" t="str">
            <v>E</v>
          </cell>
          <cell r="AN694" t="str">
            <v>01/01/2034</v>
          </cell>
          <cell r="AO694" t="str">
            <v>GENOVEXPERT</v>
          </cell>
          <cell r="AP694" t="str">
            <v>NF / GENOVEXPERT / Energie E = 308 ; CO2 E = 64</v>
          </cell>
        </row>
        <row r="695">
          <cell r="C695" t="str">
            <v>10282401</v>
          </cell>
          <cell r="D695">
            <v>1028</v>
          </cell>
          <cell r="E695" t="str">
            <v>15 RUE JEAN MERMOZ</v>
          </cell>
          <cell r="F695" t="str">
            <v>75008</v>
          </cell>
          <cell r="G695" t="str">
            <v>PARIS</v>
          </cell>
          <cell r="H695" t="str">
            <v>Avant 1947</v>
          </cell>
          <cell r="I695">
            <v>2401</v>
          </cell>
          <cell r="J695" t="str">
            <v>2 pièces</v>
          </cell>
          <cell r="K695" t="str">
            <v>COU</v>
          </cell>
          <cell r="L695" t="str">
            <v>4</v>
          </cell>
          <cell r="M695">
            <v>45</v>
          </cell>
          <cell r="N695" t="str">
            <v>Entre et 40m² et 80m²</v>
          </cell>
          <cell r="O695" t="str">
            <v>Occupé</v>
          </cell>
          <cell r="P695" t="str">
            <v>BERNARD Mathilde</v>
          </cell>
          <cell r="Q695">
            <v>44887</v>
          </cell>
          <cell r="R695">
            <v>44887</v>
          </cell>
          <cell r="S695">
            <v>47078</v>
          </cell>
          <cell r="T695" t="str">
            <v xml:space="preserve"> </v>
          </cell>
          <cell r="U695" t="str">
            <v>HABITATION Loi 89</v>
          </cell>
          <cell r="V695"/>
          <cell r="W695"/>
          <cell r="X695"/>
          <cell r="Y695">
            <v>17771.88</v>
          </cell>
          <cell r="Z695">
            <v>394.9306666666667</v>
          </cell>
          <cell r="AA695" t="str">
            <v>n/a</v>
          </cell>
          <cell r="AB695"/>
          <cell r="AC695" t="str">
            <v/>
          </cell>
          <cell r="AD695"/>
          <cell r="AE695" t="str">
            <v>Oui</v>
          </cell>
          <cell r="AF695" t="str">
            <v>Oui</v>
          </cell>
          <cell r="AG695" t="str">
            <v>Oui</v>
          </cell>
          <cell r="AH695">
            <v>44747</v>
          </cell>
          <cell r="AI695" t="str">
            <v>D</v>
          </cell>
          <cell r="AJ695">
            <v>219</v>
          </cell>
          <cell r="AK695" t="str">
            <v>D</v>
          </cell>
          <cell r="AL695">
            <v>42</v>
          </cell>
          <cell r="AM695" t="str">
            <v>D</v>
          </cell>
          <cell r="AN695" t="str">
            <v/>
          </cell>
          <cell r="AO695" t="str">
            <v>DEFIM</v>
          </cell>
          <cell r="AP695" t="str">
            <v>NF / DEFIM / Energie D = 219 ; CO2 D = 42</v>
          </cell>
        </row>
        <row r="696">
          <cell r="C696" t="str">
            <v>10282501</v>
          </cell>
          <cell r="D696">
            <v>1028</v>
          </cell>
          <cell r="E696" t="str">
            <v>15 RUE JEAN MERMOZ</v>
          </cell>
          <cell r="F696" t="str">
            <v>75008</v>
          </cell>
          <cell r="G696" t="str">
            <v>PARIS</v>
          </cell>
          <cell r="H696" t="str">
            <v>Avant 1947</v>
          </cell>
          <cell r="I696">
            <v>2501</v>
          </cell>
          <cell r="J696" t="str">
            <v>3 pièces</v>
          </cell>
          <cell r="K696" t="str">
            <v>COU</v>
          </cell>
          <cell r="L696" t="str">
            <v>5</v>
          </cell>
          <cell r="M696">
            <v>83</v>
          </cell>
          <cell r="N696" t="str">
            <v>Supérieur à plus de 80m²</v>
          </cell>
          <cell r="O696" t="str">
            <v>Occupé</v>
          </cell>
          <cell r="P696" t="str">
            <v>DURAND Jean Marie &amp; COMTE Mathilde</v>
          </cell>
          <cell r="Q696">
            <v>45030</v>
          </cell>
          <cell r="R696">
            <v>45030</v>
          </cell>
          <cell r="S696">
            <v>47221</v>
          </cell>
          <cell r="T696" t="str">
            <v xml:space="preserve"> </v>
          </cell>
          <cell r="U696" t="str">
            <v>HABITATION Loi 89</v>
          </cell>
          <cell r="V696"/>
          <cell r="W696"/>
          <cell r="X696"/>
          <cell r="Y696">
            <v>28863.24</v>
          </cell>
          <cell r="Z696">
            <v>347.74987951807231</v>
          </cell>
          <cell r="AA696" t="str">
            <v>n/a</v>
          </cell>
          <cell r="AB696"/>
          <cell r="AC696" t="str">
            <v/>
          </cell>
          <cell r="AD696"/>
          <cell r="AE696" t="str">
            <v>Oui</v>
          </cell>
          <cell r="AF696" t="str">
            <v>Oui</v>
          </cell>
          <cell r="AG696" t="str">
            <v>Oui</v>
          </cell>
          <cell r="AH696">
            <v>44803</v>
          </cell>
          <cell r="AI696" t="str">
            <v>D</v>
          </cell>
          <cell r="AJ696">
            <v>179</v>
          </cell>
          <cell r="AK696" t="str">
            <v>D</v>
          </cell>
          <cell r="AL696">
            <v>34</v>
          </cell>
          <cell r="AM696" t="str">
            <v>D</v>
          </cell>
          <cell r="AN696" t="str">
            <v/>
          </cell>
          <cell r="AO696" t="str">
            <v>DEFIM</v>
          </cell>
          <cell r="AP696" t="str">
            <v>NF / DEFIM / Energie D = 179 ; CO2 D = 34</v>
          </cell>
        </row>
        <row r="697">
          <cell r="C697" t="str">
            <v>10292</v>
          </cell>
          <cell r="D697">
            <v>1029</v>
          </cell>
          <cell r="E697" t="str">
            <v>120 BOULEVARD DU MONTPARNASSE</v>
          </cell>
          <cell r="F697" t="str">
            <v>75014</v>
          </cell>
          <cell r="G697" t="str">
            <v>PARIS</v>
          </cell>
          <cell r="H697" t="str">
            <v>Avant 1947</v>
          </cell>
          <cell r="I697">
            <v>2</v>
          </cell>
          <cell r="J697" t="str">
            <v>1 pièce</v>
          </cell>
          <cell r="K697" t="str">
            <v>00</v>
          </cell>
          <cell r="L697" t="str">
            <v>RC</v>
          </cell>
          <cell r="M697">
            <v>24</v>
          </cell>
          <cell r="N697" t="str">
            <v>Inférieur à 40m²</v>
          </cell>
          <cell r="O697" t="str">
            <v>Occupé</v>
          </cell>
          <cell r="P697" t="str">
            <v>GIOVE Luca occupant PARAS Sheila</v>
          </cell>
          <cell r="Q697">
            <v>44498</v>
          </cell>
          <cell r="R697">
            <v>44498</v>
          </cell>
          <cell r="S697">
            <v>46688</v>
          </cell>
          <cell r="T697" t="str">
            <v xml:space="preserve"> </v>
          </cell>
          <cell r="U697" t="str">
            <v>BAIL CODE CIVIL / IL</v>
          </cell>
          <cell r="V697"/>
          <cell r="W697"/>
          <cell r="X697"/>
          <cell r="Y697">
            <v>9852.24</v>
          </cell>
          <cell r="Z697">
            <v>410.51</v>
          </cell>
          <cell r="AA697" t="str">
            <v>n/a</v>
          </cell>
          <cell r="AB697"/>
          <cell r="AC697" t="str">
            <v/>
          </cell>
          <cell r="AD697"/>
          <cell r="AE697" t="str">
            <v>Oui</v>
          </cell>
          <cell r="AF697" t="str">
            <v>Non</v>
          </cell>
          <cell r="AG697" t="str">
            <v>Oui</v>
          </cell>
          <cell r="AH697">
            <v>44497</v>
          </cell>
          <cell r="AI697" t="str">
            <v>E</v>
          </cell>
          <cell r="AJ697">
            <v>307</v>
          </cell>
          <cell r="AK697" t="str">
            <v>C</v>
          </cell>
          <cell r="AL697">
            <v>22</v>
          </cell>
          <cell r="AM697" t="str">
            <v>E</v>
          </cell>
          <cell r="AN697" t="str">
            <v>01/01/2034</v>
          </cell>
          <cell r="AO697" t="str">
            <v>DEFIM</v>
          </cell>
          <cell r="AP697" t="str">
            <v>NF / DEFIM / Energie E = 307 ; CO2 C = 22</v>
          </cell>
        </row>
        <row r="698">
          <cell r="C698" t="str">
            <v>10293</v>
          </cell>
          <cell r="D698">
            <v>1029</v>
          </cell>
          <cell r="E698" t="str">
            <v>120 BOULEVARD DU MONTPARNASSE</v>
          </cell>
          <cell r="F698" t="str">
            <v>75014</v>
          </cell>
          <cell r="G698" t="str">
            <v>PARIS</v>
          </cell>
          <cell r="H698" t="str">
            <v>Avant 1947</v>
          </cell>
          <cell r="I698">
            <v>3</v>
          </cell>
          <cell r="J698" t="str">
            <v>4 pièces</v>
          </cell>
          <cell r="K698" t="str">
            <v>00</v>
          </cell>
          <cell r="L698" t="str">
            <v>RC</v>
          </cell>
          <cell r="M698">
            <v>100</v>
          </cell>
          <cell r="N698" t="str">
            <v>Supérieur à plus de 80m²</v>
          </cell>
          <cell r="O698" t="str">
            <v>Occupé</v>
          </cell>
          <cell r="P698" t="str">
            <v>HUDE Louis</v>
          </cell>
          <cell r="Q698">
            <v>44336</v>
          </cell>
          <cell r="R698">
            <v>44336</v>
          </cell>
          <cell r="S698">
            <v>46526</v>
          </cell>
          <cell r="T698" t="str">
            <v xml:space="preserve"> </v>
          </cell>
          <cell r="U698" t="str">
            <v>HABITATION Loi 89</v>
          </cell>
          <cell r="V698"/>
          <cell r="W698"/>
          <cell r="X698"/>
          <cell r="Y698">
            <v>29025.360000000001</v>
          </cell>
          <cell r="Z698">
            <v>290.25360000000001</v>
          </cell>
          <cell r="AA698" t="str">
            <v>n/a</v>
          </cell>
          <cell r="AB698"/>
          <cell r="AC698" t="str">
            <v/>
          </cell>
          <cell r="AD698"/>
          <cell r="AE698" t="str">
            <v>Oui</v>
          </cell>
          <cell r="AF698" t="str">
            <v>Oui</v>
          </cell>
          <cell r="AG698" t="str">
            <v>Oui</v>
          </cell>
          <cell r="AH698">
            <v>44972</v>
          </cell>
          <cell r="AI698" t="str">
            <v>D</v>
          </cell>
          <cell r="AJ698">
            <v>238</v>
          </cell>
          <cell r="AK698" t="str">
            <v>D</v>
          </cell>
          <cell r="AL698">
            <v>49</v>
          </cell>
          <cell r="AM698" t="str">
            <v>D</v>
          </cell>
          <cell r="AN698" t="str">
            <v/>
          </cell>
          <cell r="AO698" t="str">
            <v>SAPHE</v>
          </cell>
          <cell r="AP698" t="str">
            <v>NF / SAPHE / Energie D = 238 ; CO2 D = 49</v>
          </cell>
        </row>
        <row r="699">
          <cell r="C699" t="str">
            <v>10294</v>
          </cell>
          <cell r="D699">
            <v>1029</v>
          </cell>
          <cell r="E699" t="str">
            <v>120 BOULEVARD DU MONTPARNASSE</v>
          </cell>
          <cell r="F699" t="str">
            <v>75014</v>
          </cell>
          <cell r="G699" t="str">
            <v>PARIS</v>
          </cell>
          <cell r="H699" t="str">
            <v>Avant 1947</v>
          </cell>
          <cell r="I699">
            <v>4</v>
          </cell>
          <cell r="J699" t="str">
            <v>5 pièces</v>
          </cell>
          <cell r="K699" t="str">
            <v>00</v>
          </cell>
          <cell r="L699" t="str">
            <v>1</v>
          </cell>
          <cell r="M699">
            <v>160</v>
          </cell>
          <cell r="N699" t="str">
            <v>Supérieur à plus de 80m²</v>
          </cell>
          <cell r="O699" t="str">
            <v>Occupé</v>
          </cell>
          <cell r="P699" t="str">
            <v>PFEUTY Nicolas &amp; VILAIN Florence</v>
          </cell>
          <cell r="Q699">
            <v>44713</v>
          </cell>
          <cell r="R699">
            <v>44713</v>
          </cell>
          <cell r="S699">
            <v>46904</v>
          </cell>
          <cell r="T699" t="str">
            <v xml:space="preserve"> </v>
          </cell>
          <cell r="U699" t="str">
            <v>HABITATION Loi 89</v>
          </cell>
          <cell r="V699"/>
          <cell r="W699"/>
          <cell r="X699"/>
          <cell r="Y699">
            <v>44709.600000000013</v>
          </cell>
          <cell r="Z699">
            <v>279.43500000000006</v>
          </cell>
          <cell r="AA699" t="str">
            <v>n/a</v>
          </cell>
          <cell r="AB699"/>
          <cell r="AC699" t="str">
            <v/>
          </cell>
          <cell r="AD699"/>
          <cell r="AE699" t="str">
            <v>Oui</v>
          </cell>
          <cell r="AF699" t="str">
            <v>Oui</v>
          </cell>
          <cell r="AG699" t="str">
            <v>Oui</v>
          </cell>
          <cell r="AH699">
            <v>44588</v>
          </cell>
          <cell r="AI699" t="str">
            <v>E</v>
          </cell>
          <cell r="AJ699">
            <v>252</v>
          </cell>
          <cell r="AK699" t="str">
            <v>E</v>
          </cell>
          <cell r="AL699">
            <v>51</v>
          </cell>
          <cell r="AM699" t="str">
            <v>E</v>
          </cell>
          <cell r="AN699" t="str">
            <v>01/01/2034</v>
          </cell>
          <cell r="AO699" t="str">
            <v>DEFIM</v>
          </cell>
          <cell r="AP699" t="str">
            <v>NF / DEFIM / Energie E = 252 ; CO2 E = 51</v>
          </cell>
        </row>
        <row r="700">
          <cell r="C700" t="str">
            <v>10295</v>
          </cell>
          <cell r="D700">
            <v>1029</v>
          </cell>
          <cell r="E700" t="str">
            <v>120 BOULEVARD DU MONTPARNASSE</v>
          </cell>
          <cell r="F700" t="str">
            <v>75014</v>
          </cell>
          <cell r="G700" t="str">
            <v>PARIS</v>
          </cell>
          <cell r="H700" t="str">
            <v>Avant 1947</v>
          </cell>
          <cell r="I700">
            <v>5</v>
          </cell>
          <cell r="J700" t="str">
            <v>3 pièces</v>
          </cell>
          <cell r="K700" t="str">
            <v>00</v>
          </cell>
          <cell r="L700" t="str">
            <v>1</v>
          </cell>
          <cell r="M700">
            <v>103</v>
          </cell>
          <cell r="N700" t="str">
            <v>Supérieur à plus de 80m²</v>
          </cell>
          <cell r="O700" t="str">
            <v>Occupé</v>
          </cell>
          <cell r="P700" t="str">
            <v>BAERT Thierry &amp; Pascale</v>
          </cell>
          <cell r="Q700">
            <v>44006</v>
          </cell>
          <cell r="R700">
            <v>44006</v>
          </cell>
          <cell r="S700">
            <v>46196</v>
          </cell>
          <cell r="T700" t="str">
            <v xml:space="preserve"> </v>
          </cell>
          <cell r="U700" t="str">
            <v>HABITATION Loi 89</v>
          </cell>
          <cell r="V700"/>
          <cell r="W700"/>
          <cell r="X700"/>
          <cell r="Y700">
            <v>31223.040000000001</v>
          </cell>
          <cell r="Z700">
            <v>303.13631067961165</v>
          </cell>
          <cell r="AA700" t="str">
            <v>n/a</v>
          </cell>
          <cell r="AB700"/>
          <cell r="AC700" t="str">
            <v/>
          </cell>
          <cell r="AD700"/>
          <cell r="AE700" t="str">
            <v>Oui</v>
          </cell>
          <cell r="AF700" t="str">
            <v>Oui</v>
          </cell>
          <cell r="AG700" t="str">
            <v>Oui</v>
          </cell>
          <cell r="AH700">
            <v>44981</v>
          </cell>
          <cell r="AI700" t="str">
            <v>D</v>
          </cell>
          <cell r="AJ700">
            <v>205</v>
          </cell>
          <cell r="AK700" t="str">
            <v>D</v>
          </cell>
          <cell r="AL700">
            <v>41</v>
          </cell>
          <cell r="AM700" t="str">
            <v>D</v>
          </cell>
          <cell r="AN700" t="str">
            <v/>
          </cell>
          <cell r="AO700" t="str">
            <v>SAPHE</v>
          </cell>
          <cell r="AP700" t="str">
            <v>NF / SAPHE / Energie D = 205 ; CO2 D = 41</v>
          </cell>
        </row>
        <row r="701">
          <cell r="C701" t="str">
            <v>10296</v>
          </cell>
          <cell r="D701">
            <v>1029</v>
          </cell>
          <cell r="E701" t="str">
            <v>120 BOULEVARD DU MONTPARNASSE</v>
          </cell>
          <cell r="F701" t="str">
            <v>75014</v>
          </cell>
          <cell r="G701" t="str">
            <v>PARIS</v>
          </cell>
          <cell r="H701" t="str">
            <v>Avant 1947</v>
          </cell>
          <cell r="I701">
            <v>6</v>
          </cell>
          <cell r="J701" t="str">
            <v>6 pièces</v>
          </cell>
          <cell r="K701" t="str">
            <v>00</v>
          </cell>
          <cell r="L701" t="str">
            <v>2</v>
          </cell>
          <cell r="M701">
            <v>158.5</v>
          </cell>
          <cell r="N701" t="str">
            <v>Supérieur à plus de 80m²</v>
          </cell>
          <cell r="O701" t="str">
            <v>Occupé</v>
          </cell>
          <cell r="P701" t="str">
            <v>LOUIS GENESTE Représenté par M.D BARANGER</v>
          </cell>
          <cell r="Q701">
            <v>44043</v>
          </cell>
          <cell r="R701">
            <v>44043</v>
          </cell>
          <cell r="S701">
            <v>46233</v>
          </cell>
          <cell r="T701" t="str">
            <v xml:space="preserve"> </v>
          </cell>
          <cell r="U701" t="str">
            <v>BAIL CODE CIVIL / IL</v>
          </cell>
          <cell r="V701"/>
          <cell r="W701"/>
          <cell r="X701"/>
          <cell r="Y701">
            <v>48051.24</v>
          </cell>
          <cell r="Z701">
            <v>303.16239747634069</v>
          </cell>
          <cell r="AA701" t="str">
            <v>n/a</v>
          </cell>
          <cell r="AB701"/>
          <cell r="AC701" t="str">
            <v/>
          </cell>
          <cell r="AD701"/>
          <cell r="AE701" t="str">
            <v>Oui</v>
          </cell>
          <cell r="AF701" t="str">
            <v>Oui</v>
          </cell>
          <cell r="AG701" t="str">
            <v>Oui</v>
          </cell>
          <cell r="AH701">
            <v>44907</v>
          </cell>
          <cell r="AI701" t="str">
            <v>D</v>
          </cell>
          <cell r="AJ701">
            <v>237</v>
          </cell>
          <cell r="AK701" t="str">
            <v>B</v>
          </cell>
          <cell r="AL701">
            <v>7</v>
          </cell>
          <cell r="AM701" t="str">
            <v>D</v>
          </cell>
          <cell r="AN701" t="str">
            <v/>
          </cell>
          <cell r="AO701" t="str">
            <v>SAPHE</v>
          </cell>
          <cell r="AP701" t="str">
            <v>NF / SAPHE / Energie D = 237 ; CO2 B = 7</v>
          </cell>
        </row>
        <row r="702">
          <cell r="C702" t="str">
            <v>10297</v>
          </cell>
          <cell r="D702">
            <v>1029</v>
          </cell>
          <cell r="E702" t="str">
            <v>120 BOULEVARD DU MONTPARNASSE</v>
          </cell>
          <cell r="F702" t="str">
            <v>75014</v>
          </cell>
          <cell r="G702" t="str">
            <v>PARIS</v>
          </cell>
          <cell r="H702" t="str">
            <v>Avant 1947</v>
          </cell>
          <cell r="I702">
            <v>7</v>
          </cell>
          <cell r="J702" t="str">
            <v>3 pièces</v>
          </cell>
          <cell r="K702" t="str">
            <v>00</v>
          </cell>
          <cell r="L702" t="str">
            <v>2</v>
          </cell>
          <cell r="M702">
            <v>99.2</v>
          </cell>
          <cell r="N702" t="str">
            <v>Supérieur à plus de 80m²</v>
          </cell>
          <cell r="O702" t="str">
            <v>Occupé</v>
          </cell>
          <cell r="P702" t="str">
            <v>GUINOISEAU &amp; SUREAU Alain &amp; Laure</v>
          </cell>
          <cell r="Q702">
            <v>44005</v>
          </cell>
          <cell r="R702">
            <v>44005</v>
          </cell>
          <cell r="S702">
            <v>46195</v>
          </cell>
          <cell r="T702" t="str">
            <v xml:space="preserve"> </v>
          </cell>
          <cell r="U702" t="str">
            <v>HABITATION Loi 89</v>
          </cell>
          <cell r="V702"/>
          <cell r="W702"/>
          <cell r="X702"/>
          <cell r="Y702">
            <v>33490.68</v>
          </cell>
          <cell r="Z702">
            <v>337.6076612903226</v>
          </cell>
          <cell r="AA702" t="str">
            <v>n/a</v>
          </cell>
          <cell r="AB702"/>
          <cell r="AC702" t="str">
            <v/>
          </cell>
          <cell r="AD702"/>
          <cell r="AE702" t="str">
            <v>Oui</v>
          </cell>
          <cell r="AF702" t="str">
            <v>Oui</v>
          </cell>
          <cell r="AG702" t="str">
            <v>Oui</v>
          </cell>
          <cell r="AH702">
            <v>44971</v>
          </cell>
          <cell r="AI702" t="str">
            <v>D</v>
          </cell>
          <cell r="AJ702">
            <v>181</v>
          </cell>
          <cell r="AK702" t="str">
            <v>D</v>
          </cell>
          <cell r="AL702">
            <v>39</v>
          </cell>
          <cell r="AM702" t="str">
            <v>D</v>
          </cell>
          <cell r="AN702" t="str">
            <v/>
          </cell>
          <cell r="AO702" t="str">
            <v>SAPHE</v>
          </cell>
          <cell r="AP702" t="str">
            <v>NF / SAPHE / Energie D = 181 ; CO2 D = 39</v>
          </cell>
        </row>
        <row r="703">
          <cell r="C703" t="str">
            <v>10298</v>
          </cell>
          <cell r="D703">
            <v>1029</v>
          </cell>
          <cell r="E703" t="str">
            <v>120 BOULEVARD DU MONTPARNASSE</v>
          </cell>
          <cell r="F703" t="str">
            <v>75014</v>
          </cell>
          <cell r="G703" t="str">
            <v>PARIS</v>
          </cell>
          <cell r="H703" t="str">
            <v>Avant 1947</v>
          </cell>
          <cell r="I703">
            <v>8</v>
          </cell>
          <cell r="J703" t="str">
            <v>5 pièces</v>
          </cell>
          <cell r="K703" t="str">
            <v>00</v>
          </cell>
          <cell r="L703" t="str">
            <v>3</v>
          </cell>
          <cell r="M703">
            <v>164</v>
          </cell>
          <cell r="N703" t="str">
            <v>Supérieur à plus de 80m²</v>
          </cell>
          <cell r="O703" t="str">
            <v>Occupé</v>
          </cell>
          <cell r="P703" t="str">
            <v>ECO-TCE - Occpt: M.ALLIER Richard</v>
          </cell>
          <cell r="Q703">
            <v>44137</v>
          </cell>
          <cell r="R703">
            <v>45232</v>
          </cell>
          <cell r="S703">
            <v>46327</v>
          </cell>
          <cell r="T703" t="str">
            <v xml:space="preserve"> </v>
          </cell>
          <cell r="U703" t="str">
            <v>BAIL CODE CIVIL / IL</v>
          </cell>
          <cell r="V703"/>
          <cell r="W703"/>
          <cell r="X703"/>
          <cell r="Y703">
            <v>50430.240000000013</v>
          </cell>
          <cell r="Z703">
            <v>307.5014634146342</v>
          </cell>
          <cell r="AA703" t="str">
            <v>n/a</v>
          </cell>
          <cell r="AB703"/>
          <cell r="AC703" t="str">
            <v/>
          </cell>
          <cell r="AD703"/>
          <cell r="AE703" t="str">
            <v>Oui</v>
          </cell>
          <cell r="AF703" t="str">
            <v>Oui</v>
          </cell>
          <cell r="AG703" t="str">
            <v>Oui</v>
          </cell>
          <cell r="AH703">
            <v>44981</v>
          </cell>
          <cell r="AI703" t="str">
            <v>D</v>
          </cell>
          <cell r="AJ703">
            <v>170</v>
          </cell>
          <cell r="AK703" t="str">
            <v>D</v>
          </cell>
          <cell r="AL703">
            <v>36</v>
          </cell>
          <cell r="AM703" t="str">
            <v>D</v>
          </cell>
          <cell r="AN703" t="str">
            <v/>
          </cell>
          <cell r="AO703" t="str">
            <v>SAPHE</v>
          </cell>
          <cell r="AP703" t="str">
            <v>NF / SAPHE / Energie D = 170 ; CO2 D = 36</v>
          </cell>
        </row>
        <row r="704">
          <cell r="C704" t="str">
            <v>10299</v>
          </cell>
          <cell r="D704">
            <v>1029</v>
          </cell>
          <cell r="E704" t="str">
            <v>120 BOULEVARD DU MONTPARNASSE</v>
          </cell>
          <cell r="F704" t="str">
            <v>75014</v>
          </cell>
          <cell r="G704" t="str">
            <v>PARIS</v>
          </cell>
          <cell r="H704" t="str">
            <v>Avant 1947</v>
          </cell>
          <cell r="I704">
            <v>9</v>
          </cell>
          <cell r="J704" t="str">
            <v>3 pièces</v>
          </cell>
          <cell r="K704" t="str">
            <v>00</v>
          </cell>
          <cell r="L704" t="str">
            <v>3</v>
          </cell>
          <cell r="M704">
            <v>99.5</v>
          </cell>
          <cell r="N704" t="str">
            <v>Supérieur à plus de 80m²</v>
          </cell>
          <cell r="O704" t="str">
            <v>Occupé</v>
          </cell>
          <cell r="P704" t="str">
            <v>QUEAU Pierre &amp; Emmanuelle</v>
          </cell>
          <cell r="Q704">
            <v>44470</v>
          </cell>
          <cell r="R704">
            <v>44470</v>
          </cell>
          <cell r="S704">
            <v>46660</v>
          </cell>
          <cell r="T704" t="str">
            <v xml:space="preserve"> </v>
          </cell>
          <cell r="U704" t="str">
            <v>HABITATION Loi 89</v>
          </cell>
          <cell r="V704"/>
          <cell r="W704"/>
          <cell r="X704"/>
          <cell r="Y704">
            <v>30725.64</v>
          </cell>
          <cell r="Z704">
            <v>308.80040201005022</v>
          </cell>
          <cell r="AA704" t="str">
            <v>n/a</v>
          </cell>
          <cell r="AB704"/>
          <cell r="AC704" t="str">
            <v/>
          </cell>
          <cell r="AD704"/>
          <cell r="AE704" t="str">
            <v>Oui</v>
          </cell>
          <cell r="AF704" t="str">
            <v>Oui</v>
          </cell>
          <cell r="AG704" t="str">
            <v>Oui</v>
          </cell>
          <cell r="AH704">
            <v>44907</v>
          </cell>
          <cell r="AI704" t="str">
            <v>E</v>
          </cell>
          <cell r="AJ704">
            <v>295</v>
          </cell>
          <cell r="AK704" t="str">
            <v>E</v>
          </cell>
          <cell r="AL704">
            <v>64</v>
          </cell>
          <cell r="AM704" t="str">
            <v>E</v>
          </cell>
          <cell r="AN704" t="str">
            <v>01/01/2034</v>
          </cell>
          <cell r="AO704" t="str">
            <v>SAPHE</v>
          </cell>
          <cell r="AP704" t="str">
            <v>NF / SAPHE / Energie E = 295 ; CO2 E = 64</v>
          </cell>
        </row>
        <row r="705">
          <cell r="C705" t="str">
            <v>102910</v>
          </cell>
          <cell r="D705">
            <v>1029</v>
          </cell>
          <cell r="E705" t="str">
            <v>120 BOULEVARD DU MONTPARNASSE</v>
          </cell>
          <cell r="F705" t="str">
            <v>75014</v>
          </cell>
          <cell r="G705" t="str">
            <v>PARIS</v>
          </cell>
          <cell r="H705" t="str">
            <v>Avant 1947</v>
          </cell>
          <cell r="I705">
            <v>10</v>
          </cell>
          <cell r="J705" t="str">
            <v>6 pièces</v>
          </cell>
          <cell r="K705" t="str">
            <v>00</v>
          </cell>
          <cell r="L705" t="str">
            <v>4</v>
          </cell>
          <cell r="M705">
            <v>155</v>
          </cell>
          <cell r="N705" t="str">
            <v>Supérieur à plus de 80m²</v>
          </cell>
          <cell r="O705" t="str">
            <v>Occupé</v>
          </cell>
          <cell r="P705" t="str">
            <v>LECETRE &amp; HAJATI Julien &amp; Vjola</v>
          </cell>
          <cell r="Q705">
            <v>44719</v>
          </cell>
          <cell r="R705">
            <v>44719</v>
          </cell>
          <cell r="S705">
            <v>46910</v>
          </cell>
          <cell r="T705" t="str">
            <v xml:space="preserve"> </v>
          </cell>
          <cell r="U705" t="str">
            <v>HABITATION Loi 89</v>
          </cell>
          <cell r="V705"/>
          <cell r="W705"/>
          <cell r="X705"/>
          <cell r="Y705">
            <v>47156.160000000003</v>
          </cell>
          <cell r="Z705">
            <v>304.23329032258067</v>
          </cell>
          <cell r="AA705" t="str">
            <v>n/a</v>
          </cell>
          <cell r="AB705"/>
          <cell r="AC705" t="str">
            <v/>
          </cell>
          <cell r="AD705"/>
          <cell r="AE705" t="str">
            <v>Oui</v>
          </cell>
          <cell r="AF705" t="str">
            <v>Oui</v>
          </cell>
          <cell r="AG705" t="str">
            <v>Oui</v>
          </cell>
          <cell r="AH705">
            <v>44677</v>
          </cell>
          <cell r="AI705" t="str">
            <v>D</v>
          </cell>
          <cell r="AJ705">
            <v>197</v>
          </cell>
          <cell r="AK705" t="str">
            <v>D</v>
          </cell>
          <cell r="AL705">
            <v>41</v>
          </cell>
          <cell r="AM705" t="str">
            <v>D</v>
          </cell>
          <cell r="AN705" t="str">
            <v/>
          </cell>
          <cell r="AO705" t="str">
            <v>DEFIM</v>
          </cell>
          <cell r="AP705" t="str">
            <v>NF / DEFIM / Energie D = 197 ; CO2 D = 41</v>
          </cell>
        </row>
        <row r="706">
          <cell r="C706" t="str">
            <v>102911</v>
          </cell>
          <cell r="D706">
            <v>1029</v>
          </cell>
          <cell r="E706" t="str">
            <v>120 BOULEVARD DU MONTPARNASSE</v>
          </cell>
          <cell r="F706" t="str">
            <v>75014</v>
          </cell>
          <cell r="G706" t="str">
            <v>PARIS</v>
          </cell>
          <cell r="H706" t="str">
            <v>Avant 1947</v>
          </cell>
          <cell r="I706">
            <v>11</v>
          </cell>
          <cell r="J706" t="str">
            <v>3 pièces</v>
          </cell>
          <cell r="K706" t="str">
            <v>00</v>
          </cell>
          <cell r="L706" t="str">
            <v>4</v>
          </cell>
          <cell r="M706">
            <v>103</v>
          </cell>
          <cell r="N706" t="str">
            <v>Supérieur à plus de 80m²</v>
          </cell>
          <cell r="O706" t="str">
            <v>Occupé</v>
          </cell>
          <cell r="P706" t="str">
            <v>LENORMAND François</v>
          </cell>
          <cell r="Q706">
            <v>39995</v>
          </cell>
          <cell r="R706">
            <v>44378</v>
          </cell>
          <cell r="S706">
            <v>46568</v>
          </cell>
          <cell r="T706" t="str">
            <v xml:space="preserve"> </v>
          </cell>
          <cell r="U706" t="str">
            <v>HABITATION Loi 89</v>
          </cell>
          <cell r="V706"/>
          <cell r="W706"/>
          <cell r="X706"/>
          <cell r="Y706">
            <v>32503.200000000001</v>
          </cell>
          <cell r="Z706">
            <v>315.56504854368933</v>
          </cell>
          <cell r="AA706" t="str">
            <v>n/a</v>
          </cell>
          <cell r="AB706"/>
          <cell r="AC706" t="str">
            <v/>
          </cell>
          <cell r="AD706"/>
          <cell r="AE706" t="str">
            <v>Oui</v>
          </cell>
          <cell r="AF706" t="str">
            <v>Oui</v>
          </cell>
          <cell r="AG706" t="str">
            <v>Oui</v>
          </cell>
          <cell r="AH706">
            <v>44971</v>
          </cell>
          <cell r="AI706" t="str">
            <v>D</v>
          </cell>
          <cell r="AJ706">
            <v>229</v>
          </cell>
          <cell r="AK706" t="str">
            <v>D</v>
          </cell>
          <cell r="AL706">
            <v>46</v>
          </cell>
          <cell r="AM706" t="str">
            <v>D</v>
          </cell>
          <cell r="AN706" t="str">
            <v/>
          </cell>
          <cell r="AO706" t="str">
            <v>SAPHE</v>
          </cell>
          <cell r="AP706" t="str">
            <v>NF / SAPHE / Energie D = 229 ; CO2 D = 46</v>
          </cell>
        </row>
        <row r="707">
          <cell r="C707" t="str">
            <v>102912</v>
          </cell>
          <cell r="D707">
            <v>1029</v>
          </cell>
          <cell r="E707" t="str">
            <v>120 BOULEVARD DU MONTPARNASSE</v>
          </cell>
          <cell r="F707" t="str">
            <v>75014</v>
          </cell>
          <cell r="G707" t="str">
            <v>PARIS</v>
          </cell>
          <cell r="H707" t="str">
            <v>Avant 1947</v>
          </cell>
          <cell r="I707">
            <v>12</v>
          </cell>
          <cell r="J707" t="str">
            <v>6 pièces</v>
          </cell>
          <cell r="K707" t="str">
            <v>00</v>
          </cell>
          <cell r="L707" t="str">
            <v>5</v>
          </cell>
          <cell r="M707">
            <v>161</v>
          </cell>
          <cell r="N707" t="str">
            <v>Supérieur à plus de 80m²</v>
          </cell>
          <cell r="O707" t="str">
            <v>Occupé</v>
          </cell>
          <cell r="P707" t="str">
            <v>GIOVE / RONCO LUCA ET MARIA</v>
          </cell>
          <cell r="Q707">
            <v>42461</v>
          </cell>
          <cell r="R707">
            <v>44652</v>
          </cell>
          <cell r="S707">
            <v>46843</v>
          </cell>
          <cell r="T707" t="str">
            <v xml:space="preserve"> </v>
          </cell>
          <cell r="U707" t="str">
            <v>HABITATION Loi 89</v>
          </cell>
          <cell r="V707"/>
          <cell r="W707"/>
          <cell r="X707"/>
          <cell r="Y707">
            <v>53449.440000000002</v>
          </cell>
          <cell r="Z707">
            <v>331.98409937888198</v>
          </cell>
          <cell r="AA707" t="str">
            <v>n/a</v>
          </cell>
          <cell r="AB707"/>
          <cell r="AC707" t="str">
            <v/>
          </cell>
          <cell r="AD707"/>
          <cell r="AE707" t="str">
            <v>Oui</v>
          </cell>
          <cell r="AF707" t="str">
            <v>Oui</v>
          </cell>
          <cell r="AG707" t="str">
            <v>Oui</v>
          </cell>
          <cell r="AH707">
            <v>44981</v>
          </cell>
          <cell r="AI707" t="str">
            <v>D</v>
          </cell>
          <cell r="AJ707">
            <v>170</v>
          </cell>
          <cell r="AK707" t="str">
            <v>D</v>
          </cell>
          <cell r="AL707">
            <v>36</v>
          </cell>
          <cell r="AM707" t="str">
            <v>D</v>
          </cell>
          <cell r="AN707" t="str">
            <v/>
          </cell>
          <cell r="AO707" t="str">
            <v>SAPHE</v>
          </cell>
          <cell r="AP707" t="str">
            <v>NF / SAPHE / Energie D = 170 ; CO2 D = 36</v>
          </cell>
        </row>
        <row r="708">
          <cell r="C708" t="str">
            <v>102913</v>
          </cell>
          <cell r="D708">
            <v>1029</v>
          </cell>
          <cell r="E708" t="str">
            <v>120 BOULEVARD DU MONTPARNASSE</v>
          </cell>
          <cell r="F708" t="str">
            <v>75014</v>
          </cell>
          <cell r="G708" t="str">
            <v>PARIS</v>
          </cell>
          <cell r="H708" t="str">
            <v>Avant 1947</v>
          </cell>
          <cell r="I708">
            <v>13</v>
          </cell>
          <cell r="J708" t="str">
            <v>4 pièces</v>
          </cell>
          <cell r="K708" t="str">
            <v>00</v>
          </cell>
          <cell r="L708" t="str">
            <v>5</v>
          </cell>
          <cell r="M708">
            <v>103</v>
          </cell>
          <cell r="N708" t="str">
            <v>Supérieur à plus de 80m²</v>
          </cell>
          <cell r="O708" t="str">
            <v>Occupé</v>
          </cell>
          <cell r="P708" t="str">
            <v>LAFORT &amp; PAZE Benoit &amp; Sabrina</v>
          </cell>
          <cell r="Q708">
            <v>45184</v>
          </cell>
          <cell r="R708">
            <v>45184</v>
          </cell>
          <cell r="S708">
            <v>47375</v>
          </cell>
          <cell r="T708" t="str">
            <v xml:space="preserve"> </v>
          </cell>
          <cell r="U708" t="str">
            <v>HABITATION Loi 89</v>
          </cell>
          <cell r="V708"/>
          <cell r="W708"/>
          <cell r="X708"/>
          <cell r="Y708">
            <v>30900</v>
          </cell>
          <cell r="Z708">
            <v>300</v>
          </cell>
          <cell r="AA708" t="str">
            <v>n/a</v>
          </cell>
          <cell r="AB708"/>
          <cell r="AC708" t="str">
            <v/>
          </cell>
          <cell r="AD708"/>
          <cell r="AE708" t="str">
            <v>Oui</v>
          </cell>
          <cell r="AF708" t="str">
            <v>Oui</v>
          </cell>
          <cell r="AG708" t="str">
            <v>Oui</v>
          </cell>
          <cell r="AH708">
            <v>44978</v>
          </cell>
          <cell r="AI708" t="str">
            <v>D</v>
          </cell>
          <cell r="AJ708">
            <v>198</v>
          </cell>
          <cell r="AK708" t="str">
            <v>D</v>
          </cell>
          <cell r="AL708">
            <v>42</v>
          </cell>
          <cell r="AM708" t="str">
            <v>D</v>
          </cell>
          <cell r="AN708" t="str">
            <v/>
          </cell>
          <cell r="AO708" t="str">
            <v>SAPHE</v>
          </cell>
          <cell r="AP708" t="str">
            <v>NF / SAPHE / Energie D = 198 ; CO2 D = 42</v>
          </cell>
        </row>
        <row r="709">
          <cell r="C709" t="str">
            <v>102914</v>
          </cell>
          <cell r="D709">
            <v>1029</v>
          </cell>
          <cell r="E709" t="str">
            <v>120 BOULEVARD DU MONTPARNASSE</v>
          </cell>
          <cell r="F709" t="str">
            <v>75014</v>
          </cell>
          <cell r="G709" t="str">
            <v>PARIS</v>
          </cell>
          <cell r="H709" t="str">
            <v>Avant 1947</v>
          </cell>
          <cell r="I709">
            <v>14</v>
          </cell>
          <cell r="J709" t="str">
            <v>5 pièces</v>
          </cell>
          <cell r="K709" t="str">
            <v>00</v>
          </cell>
          <cell r="L709" t="str">
            <v>6</v>
          </cell>
          <cell r="M709">
            <v>149</v>
          </cell>
          <cell r="N709" t="str">
            <v>Supérieur à plus de 80m²</v>
          </cell>
          <cell r="O709" t="str">
            <v>Occupé</v>
          </cell>
          <cell r="P709" t="str">
            <v>HENRY Claude</v>
          </cell>
          <cell r="Q709">
            <v>40718</v>
          </cell>
          <cell r="R709">
            <v>45101</v>
          </cell>
          <cell r="S709">
            <v>47292</v>
          </cell>
          <cell r="T709" t="str">
            <v xml:space="preserve"> </v>
          </cell>
          <cell r="U709" t="str">
            <v>HABITATION Loi 89</v>
          </cell>
          <cell r="V709"/>
          <cell r="W709"/>
          <cell r="X709"/>
          <cell r="Y709">
            <v>50723.399999999987</v>
          </cell>
          <cell r="Z709">
            <v>340.42550335570462</v>
          </cell>
          <cell r="AA709" t="str">
            <v>n/a</v>
          </cell>
          <cell r="AB709"/>
          <cell r="AC709" t="str">
            <v/>
          </cell>
          <cell r="AD709"/>
          <cell r="AE709" t="str">
            <v>Oui</v>
          </cell>
          <cell r="AF709" t="str">
            <v>Oui</v>
          </cell>
          <cell r="AG709" t="str">
            <v>Oui</v>
          </cell>
          <cell r="AH709">
            <v>44972</v>
          </cell>
          <cell r="AI709" t="str">
            <v>D</v>
          </cell>
          <cell r="AJ709">
            <v>189</v>
          </cell>
          <cell r="AK709" t="str">
            <v>D</v>
          </cell>
          <cell r="AL709">
            <v>38</v>
          </cell>
          <cell r="AM709" t="str">
            <v>D</v>
          </cell>
          <cell r="AN709" t="str">
            <v/>
          </cell>
          <cell r="AO709" t="str">
            <v>SAPHE</v>
          </cell>
          <cell r="AP709" t="str">
            <v>NF / SAPHE / Energie D = 189 ; CO2 D = 38</v>
          </cell>
        </row>
        <row r="710">
          <cell r="C710" t="str">
            <v>102915</v>
          </cell>
          <cell r="D710">
            <v>1029</v>
          </cell>
          <cell r="E710" t="str">
            <v>120 BOULEVARD DU MONTPARNASSE</v>
          </cell>
          <cell r="F710" t="str">
            <v>75014</v>
          </cell>
          <cell r="G710" t="str">
            <v>PARIS</v>
          </cell>
          <cell r="H710" t="str">
            <v>Avant 1947</v>
          </cell>
          <cell r="I710">
            <v>15</v>
          </cell>
          <cell r="J710" t="str">
            <v>3 pièces</v>
          </cell>
          <cell r="K710" t="str">
            <v>00</v>
          </cell>
          <cell r="L710" t="str">
            <v>6</v>
          </cell>
          <cell r="M710">
            <v>91</v>
          </cell>
          <cell r="N710" t="str">
            <v>Supérieur à plus de 80m²</v>
          </cell>
          <cell r="O710" t="str">
            <v>Occupé</v>
          </cell>
          <cell r="P710" t="str">
            <v>OUDIN NICOLAS ET VERONIQUE</v>
          </cell>
          <cell r="Q710">
            <v>43648</v>
          </cell>
          <cell r="R710">
            <v>43648</v>
          </cell>
          <cell r="S710">
            <v>45839</v>
          </cell>
          <cell r="T710" t="str">
            <v xml:space="preserve"> </v>
          </cell>
          <cell r="U710" t="str">
            <v>HABITATION Loi 89</v>
          </cell>
          <cell r="V710"/>
          <cell r="W710"/>
          <cell r="X710"/>
          <cell r="Y710">
            <v>31587.48</v>
          </cell>
          <cell r="Z710">
            <v>347.11516483516482</v>
          </cell>
          <cell r="AA710" t="str">
            <v>n/a</v>
          </cell>
          <cell r="AB710"/>
          <cell r="AC710" t="str">
            <v/>
          </cell>
          <cell r="AD710"/>
          <cell r="AE710" t="str">
            <v>Oui</v>
          </cell>
          <cell r="AF710" t="str">
            <v>Oui</v>
          </cell>
          <cell r="AG710" t="str">
            <v>Oui</v>
          </cell>
          <cell r="AH710">
            <v>44981</v>
          </cell>
          <cell r="AI710" t="str">
            <v>E</v>
          </cell>
          <cell r="AJ710">
            <v>297</v>
          </cell>
          <cell r="AK710" t="str">
            <v>E</v>
          </cell>
          <cell r="AL710">
            <v>61</v>
          </cell>
          <cell r="AM710" t="str">
            <v>E</v>
          </cell>
          <cell r="AN710" t="str">
            <v>01/01/2034</v>
          </cell>
          <cell r="AO710" t="str">
            <v>SAPHE</v>
          </cell>
          <cell r="AP710" t="str">
            <v>NF / SAPHE / Energie E = 297 ; CO2 E = 61</v>
          </cell>
        </row>
        <row r="711">
          <cell r="C711" t="str">
            <v>102916</v>
          </cell>
          <cell r="D711">
            <v>1029</v>
          </cell>
          <cell r="E711" t="str">
            <v>120 BOULEVARD DU MONTPARNASSE</v>
          </cell>
          <cell r="F711" t="str">
            <v>75014</v>
          </cell>
          <cell r="G711" t="str">
            <v>PARIS</v>
          </cell>
          <cell r="H711" t="str">
            <v>Avant 1947</v>
          </cell>
          <cell r="I711">
            <v>16</v>
          </cell>
          <cell r="J711" t="str">
            <v>5 pièces</v>
          </cell>
          <cell r="K711" t="str">
            <v>00</v>
          </cell>
          <cell r="L711" t="str">
            <v>7</v>
          </cell>
          <cell r="M711">
            <v>139</v>
          </cell>
          <cell r="N711" t="str">
            <v>Supérieur à plus de 80m²</v>
          </cell>
          <cell r="O711" t="str">
            <v>Occupé</v>
          </cell>
          <cell r="P711" t="str">
            <v>DORSKI Alexandre</v>
          </cell>
          <cell r="Q711">
            <v>36761</v>
          </cell>
          <cell r="R711">
            <v>43335</v>
          </cell>
          <cell r="S711">
            <v>45526</v>
          </cell>
          <cell r="T711" t="str">
            <v xml:space="preserve"> </v>
          </cell>
          <cell r="U711" t="str">
            <v>HABITATION Loi 89</v>
          </cell>
          <cell r="V711"/>
          <cell r="W711"/>
          <cell r="X711"/>
          <cell r="Y711">
            <v>41868.28</v>
          </cell>
          <cell r="Z711">
            <v>301.21064748201439</v>
          </cell>
          <cell r="AA711" t="str">
            <v>n/a</v>
          </cell>
          <cell r="AB711"/>
          <cell r="AC711" t="str">
            <v/>
          </cell>
          <cell r="AD711"/>
          <cell r="AE711" t="str">
            <v>Oui</v>
          </cell>
          <cell r="AF711" t="str">
            <v>Oui</v>
          </cell>
          <cell r="AG711" t="str">
            <v>Oui</v>
          </cell>
          <cell r="AH711">
            <v>44972</v>
          </cell>
          <cell r="AI711" t="str">
            <v>D</v>
          </cell>
          <cell r="AJ711">
            <v>182</v>
          </cell>
          <cell r="AK711" t="str">
            <v>D</v>
          </cell>
          <cell r="AL711">
            <v>36</v>
          </cell>
          <cell r="AM711" t="str">
            <v>D</v>
          </cell>
          <cell r="AN711" t="str">
            <v/>
          </cell>
          <cell r="AO711" t="str">
            <v>SAPHE</v>
          </cell>
          <cell r="AP711" t="str">
            <v>NF / SAPHE / Energie D = 182 ; CO2 D = 36</v>
          </cell>
        </row>
        <row r="712">
          <cell r="C712" t="str">
            <v>102917</v>
          </cell>
          <cell r="D712">
            <v>1029</v>
          </cell>
          <cell r="E712" t="str">
            <v>120 BOULEVARD DU MONTPARNASSE</v>
          </cell>
          <cell r="F712" t="str">
            <v>75014</v>
          </cell>
          <cell r="G712" t="str">
            <v>PARIS</v>
          </cell>
          <cell r="H712" t="str">
            <v>Avant 1947</v>
          </cell>
          <cell r="I712">
            <v>17</v>
          </cell>
          <cell r="J712" t="str">
            <v>3 pièces</v>
          </cell>
          <cell r="K712" t="str">
            <v>00</v>
          </cell>
          <cell r="L712" t="str">
            <v>7</v>
          </cell>
          <cell r="M712">
            <v>76</v>
          </cell>
          <cell r="N712" t="str">
            <v>Entre et 40m² et 80m²</v>
          </cell>
          <cell r="O712" t="str">
            <v>Occupé</v>
          </cell>
          <cell r="P712" t="str">
            <v>DRZYMALKOWSKI Joseph</v>
          </cell>
          <cell r="Q712">
            <v>36673</v>
          </cell>
          <cell r="R712">
            <v>43247</v>
          </cell>
          <cell r="S712">
            <v>45438</v>
          </cell>
          <cell r="T712" t="str">
            <v xml:space="preserve"> </v>
          </cell>
          <cell r="U712" t="str">
            <v>HABITATION Loi 89</v>
          </cell>
          <cell r="V712"/>
          <cell r="W712"/>
          <cell r="X712"/>
          <cell r="Y712">
            <v>24267.279999999999</v>
          </cell>
          <cell r="Z712">
            <v>319.30631578947367</v>
          </cell>
          <cell r="AA712" t="str">
            <v>n/a</v>
          </cell>
          <cell r="AB712"/>
          <cell r="AC712" t="str">
            <v/>
          </cell>
          <cell r="AD712"/>
          <cell r="AE712" t="str">
            <v>Oui</v>
          </cell>
          <cell r="AF712" t="str">
            <v>Oui</v>
          </cell>
          <cell r="AG712" t="str">
            <v>Oui</v>
          </cell>
          <cell r="AH712">
            <v>44972</v>
          </cell>
          <cell r="AI712" t="str">
            <v>E</v>
          </cell>
          <cell r="AJ712">
            <v>265</v>
          </cell>
          <cell r="AK712" t="str">
            <v>E</v>
          </cell>
          <cell r="AL712">
            <v>54</v>
          </cell>
          <cell r="AM712" t="str">
            <v>E</v>
          </cell>
          <cell r="AN712" t="str">
            <v>01/01/2034</v>
          </cell>
          <cell r="AO712" t="str">
            <v>SAPHE</v>
          </cell>
          <cell r="AP712" t="str">
            <v>NF / SAPHE / Energie E = 265 ; CO2 E = 54</v>
          </cell>
        </row>
        <row r="713">
          <cell r="C713" t="str">
            <v>10304</v>
          </cell>
          <cell r="D713">
            <v>1030</v>
          </cell>
          <cell r="E713" t="str">
            <v>120 BIS BLD DU MONTPARNASSE</v>
          </cell>
          <cell r="F713" t="str">
            <v>75014</v>
          </cell>
          <cell r="G713" t="str">
            <v>PARIS</v>
          </cell>
          <cell r="H713" t="str">
            <v>Avant 1947</v>
          </cell>
          <cell r="I713">
            <v>4</v>
          </cell>
          <cell r="J713" t="str">
            <v>5 pièces</v>
          </cell>
          <cell r="K713" t="str">
            <v>RUE</v>
          </cell>
          <cell r="L713" t="str">
            <v>2</v>
          </cell>
          <cell r="M713">
            <v>157</v>
          </cell>
          <cell r="N713" t="str">
            <v>Supérieur à plus de 80m²</v>
          </cell>
          <cell r="O713" t="str">
            <v>Occupé</v>
          </cell>
          <cell r="P713" t="str">
            <v>LUIGGI Pierre &amp; CAMPBELL Véronique</v>
          </cell>
          <cell r="Q713">
            <v>45310</v>
          </cell>
          <cell r="R713">
            <v>45310</v>
          </cell>
          <cell r="S713">
            <v>47501</v>
          </cell>
          <cell r="T713" t="str">
            <v xml:space="preserve"> </v>
          </cell>
          <cell r="U713" t="str">
            <v>HABITATION Loi 89</v>
          </cell>
          <cell r="V713"/>
          <cell r="W713"/>
          <cell r="X713"/>
          <cell r="Y713">
            <v>47100</v>
          </cell>
          <cell r="Z713">
            <v>300</v>
          </cell>
          <cell r="AA713" t="str">
            <v>n/a</v>
          </cell>
          <cell r="AB713"/>
          <cell r="AC713" t="str">
            <v/>
          </cell>
          <cell r="AD713"/>
          <cell r="AE713" t="str">
            <v>Oui</v>
          </cell>
          <cell r="AF713" t="str">
            <v>Oui</v>
          </cell>
          <cell r="AG713" t="str">
            <v>Oui</v>
          </cell>
          <cell r="AH713">
            <v>44882</v>
          </cell>
          <cell r="AI713" t="str">
            <v>D</v>
          </cell>
          <cell r="AJ713">
            <v>238</v>
          </cell>
          <cell r="AK713" t="str">
            <v>D</v>
          </cell>
          <cell r="AL713">
            <v>41</v>
          </cell>
          <cell r="AM713" t="str">
            <v>D</v>
          </cell>
          <cell r="AN713" t="str">
            <v/>
          </cell>
          <cell r="AO713" t="str">
            <v>SAPHE</v>
          </cell>
          <cell r="AP713" t="str">
            <v>NF / SAPHE / Energie D = 238 ; CO2 D = 41</v>
          </cell>
        </row>
        <row r="714">
          <cell r="C714" t="str">
            <v>10305</v>
          </cell>
          <cell r="D714">
            <v>1030</v>
          </cell>
          <cell r="E714" t="str">
            <v>120 BIS BLD DU MONTPARNASSE</v>
          </cell>
          <cell r="F714" t="str">
            <v>75014</v>
          </cell>
          <cell r="G714" t="str">
            <v>PARIS</v>
          </cell>
          <cell r="H714" t="str">
            <v>Avant 1947</v>
          </cell>
          <cell r="I714">
            <v>5</v>
          </cell>
          <cell r="J714" t="str">
            <v>5 pièces</v>
          </cell>
          <cell r="K714" t="str">
            <v>RUE</v>
          </cell>
          <cell r="L714" t="str">
            <v>3</v>
          </cell>
          <cell r="M714">
            <v>154</v>
          </cell>
          <cell r="N714" t="str">
            <v>Supérieur à plus de 80m²</v>
          </cell>
          <cell r="O714" t="str">
            <v>Occupé</v>
          </cell>
          <cell r="P714" t="str">
            <v>PILOQUET Michel JALLES Christelle</v>
          </cell>
          <cell r="Q714">
            <v>44180</v>
          </cell>
          <cell r="R714">
            <v>44180</v>
          </cell>
          <cell r="S714">
            <v>46370</v>
          </cell>
          <cell r="T714" t="str">
            <v xml:space="preserve"> </v>
          </cell>
          <cell r="U714" t="str">
            <v>HABITATION Loi 89</v>
          </cell>
          <cell r="V714"/>
          <cell r="W714"/>
          <cell r="X714"/>
          <cell r="Y714">
            <v>47897.760000000002</v>
          </cell>
          <cell r="Z714">
            <v>311.02441558441558</v>
          </cell>
          <cell r="AA714" t="str">
            <v>n/a</v>
          </cell>
          <cell r="AB714"/>
          <cell r="AC714" t="str">
            <v/>
          </cell>
          <cell r="AD714"/>
          <cell r="AE714" t="str">
            <v>Oui</v>
          </cell>
          <cell r="AF714" t="str">
            <v>Oui</v>
          </cell>
          <cell r="AG714" t="str">
            <v>Oui</v>
          </cell>
          <cell r="AH714">
            <v>44900</v>
          </cell>
          <cell r="AI714" t="str">
            <v>D</v>
          </cell>
          <cell r="AJ714">
            <v>215</v>
          </cell>
          <cell r="AK714" t="str">
            <v>D</v>
          </cell>
          <cell r="AL714">
            <v>35</v>
          </cell>
          <cell r="AM714" t="str">
            <v>D</v>
          </cell>
          <cell r="AN714" t="str">
            <v/>
          </cell>
          <cell r="AO714" t="str">
            <v>SAPHE</v>
          </cell>
          <cell r="AP714" t="str">
            <v>NF / SAPHE / Energie D = 215 ; CO2 D = 35</v>
          </cell>
        </row>
        <row r="715">
          <cell r="C715" t="str">
            <v>10306</v>
          </cell>
          <cell r="D715">
            <v>1030</v>
          </cell>
          <cell r="E715" t="str">
            <v>120 BIS BLD DU MONTPARNASSE</v>
          </cell>
          <cell r="F715" t="str">
            <v>75014</v>
          </cell>
          <cell r="G715" t="str">
            <v>PARIS</v>
          </cell>
          <cell r="H715" t="str">
            <v>Avant 1947</v>
          </cell>
          <cell r="I715">
            <v>6</v>
          </cell>
          <cell r="J715" t="str">
            <v>5 pièces</v>
          </cell>
          <cell r="K715" t="str">
            <v>RUE</v>
          </cell>
          <cell r="L715" t="str">
            <v>4</v>
          </cell>
          <cell r="M715">
            <v>155</v>
          </cell>
          <cell r="N715" t="str">
            <v>Supérieur à plus de 80m²</v>
          </cell>
          <cell r="O715" t="str">
            <v>Occupé</v>
          </cell>
          <cell r="P715" t="str">
            <v>BEAVER CREEK occupant NOUJAIM Serge</v>
          </cell>
          <cell r="Q715">
            <v>44860</v>
          </cell>
          <cell r="R715">
            <v>44860</v>
          </cell>
          <cell r="S715">
            <v>47051</v>
          </cell>
          <cell r="T715" t="str">
            <v xml:space="preserve"> </v>
          </cell>
          <cell r="U715" t="str">
            <v>HABITATION Loi 89</v>
          </cell>
          <cell r="V715"/>
          <cell r="W715"/>
          <cell r="X715"/>
          <cell r="Y715">
            <v>47169.72</v>
          </cell>
          <cell r="Z715">
            <v>304.3207741935484</v>
          </cell>
          <cell r="AA715" t="str">
            <v>n/a</v>
          </cell>
          <cell r="AB715"/>
          <cell r="AC715" t="str">
            <v/>
          </cell>
          <cell r="AD715"/>
          <cell r="AE715" t="str">
            <v>Oui</v>
          </cell>
          <cell r="AF715" t="str">
            <v>Oui</v>
          </cell>
          <cell r="AG715" t="str">
            <v>Oui</v>
          </cell>
          <cell r="AH715">
            <v>44749</v>
          </cell>
          <cell r="AI715" t="str">
            <v>D</v>
          </cell>
          <cell r="AJ715">
            <v>222</v>
          </cell>
          <cell r="AK715" t="str">
            <v>C</v>
          </cell>
          <cell r="AL715">
            <v>28</v>
          </cell>
          <cell r="AM715" t="str">
            <v>D</v>
          </cell>
          <cell r="AN715" t="str">
            <v/>
          </cell>
          <cell r="AO715" t="str">
            <v>DEFIM</v>
          </cell>
          <cell r="AP715" t="str">
            <v>NF / DEFIM / Energie D = 222 ; CO2 C = 28</v>
          </cell>
        </row>
        <row r="716">
          <cell r="C716" t="str">
            <v>10307</v>
          </cell>
          <cell r="D716">
            <v>1030</v>
          </cell>
          <cell r="E716" t="str">
            <v>120 BIS BLD DU MONTPARNASSE</v>
          </cell>
          <cell r="F716" t="str">
            <v>75014</v>
          </cell>
          <cell r="G716" t="str">
            <v>PARIS</v>
          </cell>
          <cell r="H716" t="str">
            <v>Avant 1947</v>
          </cell>
          <cell r="I716">
            <v>7</v>
          </cell>
          <cell r="J716" t="str">
            <v>5 pièces</v>
          </cell>
          <cell r="K716" t="str">
            <v>RUE</v>
          </cell>
          <cell r="L716" t="str">
            <v>5</v>
          </cell>
          <cell r="M716">
            <v>157</v>
          </cell>
          <cell r="N716" t="str">
            <v>Supérieur à plus de 80m²</v>
          </cell>
          <cell r="O716" t="str">
            <v>Occupé</v>
          </cell>
          <cell r="P716" t="str">
            <v>INTERCONSTRUCTION OUEST PR Y LOGER M. BORDIER</v>
          </cell>
          <cell r="Q716">
            <v>43511</v>
          </cell>
          <cell r="R716">
            <v>44607</v>
          </cell>
          <cell r="S716">
            <v>45702</v>
          </cell>
          <cell r="T716" t="str">
            <v xml:space="preserve"> </v>
          </cell>
          <cell r="U716" t="str">
            <v>BAIL CODE CIVIL / IL</v>
          </cell>
          <cell r="V716"/>
          <cell r="W716"/>
          <cell r="X716"/>
          <cell r="Y716">
            <v>54774.600000000013</v>
          </cell>
          <cell r="Z716">
            <v>348.88280254777078</v>
          </cell>
          <cell r="AA716" t="str">
            <v>n/a</v>
          </cell>
          <cell r="AB716"/>
          <cell r="AC716" t="str">
            <v/>
          </cell>
          <cell r="AD716"/>
          <cell r="AE716" t="str">
            <v>Oui</v>
          </cell>
          <cell r="AF716" t="str">
            <v>Oui</v>
          </cell>
          <cell r="AG716" t="str">
            <v>Oui</v>
          </cell>
          <cell r="AH716">
            <v>44901</v>
          </cell>
          <cell r="AI716" t="str">
            <v>D</v>
          </cell>
          <cell r="AJ716">
            <v>189</v>
          </cell>
          <cell r="AK716" t="str">
            <v>D</v>
          </cell>
          <cell r="AL716">
            <v>31</v>
          </cell>
          <cell r="AM716" t="str">
            <v>D</v>
          </cell>
          <cell r="AN716" t="str">
            <v/>
          </cell>
          <cell r="AO716" t="str">
            <v>SAPHE</v>
          </cell>
          <cell r="AP716" t="str">
            <v>NF / SAPHE / Energie D = 189 ; CO2 D = 31</v>
          </cell>
        </row>
        <row r="717">
          <cell r="C717" t="str">
            <v>10308</v>
          </cell>
          <cell r="D717">
            <v>1030</v>
          </cell>
          <cell r="E717" t="str">
            <v>120 BIS BLD DU MONTPARNASSE</v>
          </cell>
          <cell r="F717" t="str">
            <v>75014</v>
          </cell>
          <cell r="G717" t="str">
            <v>PARIS</v>
          </cell>
          <cell r="H717" t="str">
            <v>Avant 1947</v>
          </cell>
          <cell r="I717">
            <v>8</v>
          </cell>
          <cell r="J717" t="str">
            <v>5 pièces</v>
          </cell>
          <cell r="K717" t="str">
            <v>RUE</v>
          </cell>
          <cell r="L717" t="str">
            <v>6</v>
          </cell>
          <cell r="M717">
            <v>144</v>
          </cell>
          <cell r="N717" t="str">
            <v>Supérieur à plus de 80m²</v>
          </cell>
          <cell r="O717" t="str">
            <v>Occupé</v>
          </cell>
          <cell r="P717" t="str">
            <v>DOMENEGHETTI Pierre-Yves</v>
          </cell>
          <cell r="Q717">
            <v>40695</v>
          </cell>
          <cell r="R717">
            <v>45078</v>
          </cell>
          <cell r="S717">
            <v>47269</v>
          </cell>
          <cell r="T717" t="str">
            <v xml:space="preserve"> </v>
          </cell>
          <cell r="U717" t="str">
            <v>HABITATION Loi 89</v>
          </cell>
          <cell r="V717"/>
          <cell r="W717"/>
          <cell r="X717"/>
          <cell r="Y717">
            <v>48762.48</v>
          </cell>
          <cell r="Z717">
            <v>338.62833333333333</v>
          </cell>
          <cell r="AA717" t="str">
            <v>n/a</v>
          </cell>
          <cell r="AB717"/>
          <cell r="AC717" t="str">
            <v/>
          </cell>
          <cell r="AD717"/>
          <cell r="AE717" t="str">
            <v>Oui</v>
          </cell>
          <cell r="AF717" t="str">
            <v>Oui</v>
          </cell>
          <cell r="AG717" t="str">
            <v>Oui</v>
          </cell>
          <cell r="AH717">
            <v>44901</v>
          </cell>
          <cell r="AI717" t="str">
            <v>D</v>
          </cell>
          <cell r="AJ717">
            <v>199</v>
          </cell>
          <cell r="AK717" t="str">
            <v>D</v>
          </cell>
          <cell r="AL717">
            <v>35</v>
          </cell>
          <cell r="AM717" t="str">
            <v>D</v>
          </cell>
          <cell r="AN717" t="str">
            <v/>
          </cell>
          <cell r="AO717" t="str">
            <v>SAPHE</v>
          </cell>
          <cell r="AP717" t="str">
            <v>NF / SAPHE / Energie D = 199 ; CO2 D = 35</v>
          </cell>
        </row>
        <row r="718">
          <cell r="C718" t="str">
            <v>10309</v>
          </cell>
          <cell r="D718">
            <v>1030</v>
          </cell>
          <cell r="E718" t="str">
            <v>120 BIS BLD DU MONTPARNASSE</v>
          </cell>
          <cell r="F718" t="str">
            <v>75014</v>
          </cell>
          <cell r="G718" t="str">
            <v>PARIS</v>
          </cell>
          <cell r="H718" t="str">
            <v>Avant 1947</v>
          </cell>
          <cell r="I718">
            <v>9</v>
          </cell>
          <cell r="J718" t="str">
            <v>6 pièces</v>
          </cell>
          <cell r="K718" t="str">
            <v>RUE</v>
          </cell>
          <cell r="L718" t="str">
            <v>7</v>
          </cell>
          <cell r="M718">
            <v>139</v>
          </cell>
          <cell r="N718" t="str">
            <v>Supérieur à plus de 80m²</v>
          </cell>
          <cell r="O718" t="str">
            <v>Occupé</v>
          </cell>
          <cell r="P718" t="str">
            <v>BOIDIN HELENE NOTAIRE</v>
          </cell>
          <cell r="Q718">
            <v>45170</v>
          </cell>
          <cell r="R718">
            <v>45170</v>
          </cell>
          <cell r="S718">
            <v>46265</v>
          </cell>
          <cell r="T718" t="str">
            <v xml:space="preserve"> </v>
          </cell>
          <cell r="U718" t="str">
            <v>BAIL CODE CIVIL / IL</v>
          </cell>
          <cell r="V718"/>
          <cell r="W718"/>
          <cell r="X718"/>
          <cell r="Y718">
            <v>56712</v>
          </cell>
          <cell r="Z718">
            <v>408</v>
          </cell>
          <cell r="AA718" t="str">
            <v>n/a</v>
          </cell>
          <cell r="AB718"/>
          <cell r="AC718" t="str">
            <v/>
          </cell>
          <cell r="AD718"/>
          <cell r="AE718" t="str">
            <v>Oui</v>
          </cell>
          <cell r="AF718" t="str">
            <v>Oui</v>
          </cell>
          <cell r="AG718" t="str">
            <v>Oui</v>
          </cell>
          <cell r="AH718">
            <v>44980</v>
          </cell>
          <cell r="AI718" t="str">
            <v>E</v>
          </cell>
          <cell r="AJ718">
            <v>257</v>
          </cell>
          <cell r="AK718" t="str">
            <v>D</v>
          </cell>
          <cell r="AL718">
            <v>46</v>
          </cell>
          <cell r="AM718" t="str">
            <v>E</v>
          </cell>
          <cell r="AN718" t="str">
            <v>01/01/2034</v>
          </cell>
          <cell r="AO718" t="str">
            <v>SAPHE</v>
          </cell>
          <cell r="AP718" t="str">
            <v>NF / SAPHE / Energie E = 257 ; CO2 D = 46</v>
          </cell>
        </row>
        <row r="719">
          <cell r="C719" t="str">
            <v>103011</v>
          </cell>
          <cell r="D719">
            <v>1030</v>
          </cell>
          <cell r="E719" t="str">
            <v>120 BIS BLD DU MONTPARNASSE</v>
          </cell>
          <cell r="F719" t="str">
            <v>75014</v>
          </cell>
          <cell r="G719" t="str">
            <v>PARIS</v>
          </cell>
          <cell r="H719" t="str">
            <v>Avant 1947</v>
          </cell>
          <cell r="I719">
            <v>11</v>
          </cell>
          <cell r="J719" t="str">
            <v>4 pièces</v>
          </cell>
          <cell r="K719" t="str">
            <v>COU</v>
          </cell>
          <cell r="L719" t="str">
            <v>1</v>
          </cell>
          <cell r="M719">
            <v>112</v>
          </cell>
          <cell r="N719" t="str">
            <v>Supérieur à plus de 80m²</v>
          </cell>
          <cell r="O719" t="str">
            <v>Occupé</v>
          </cell>
          <cell r="P719" t="str">
            <v>AUMONIER Nicolas AUMONIER Ghislaine</v>
          </cell>
          <cell r="Q719">
            <v>41115</v>
          </cell>
          <cell r="R719">
            <v>43306</v>
          </cell>
          <cell r="S719">
            <v>45497</v>
          </cell>
          <cell r="T719" t="str">
            <v xml:space="preserve"> </v>
          </cell>
          <cell r="U719" t="str">
            <v>HABITATION Loi 89</v>
          </cell>
          <cell r="V719"/>
          <cell r="W719"/>
          <cell r="X719"/>
          <cell r="Y719">
            <v>33492.239999999998</v>
          </cell>
          <cell r="Z719">
            <v>299.03785714285715</v>
          </cell>
          <cell r="AA719" t="str">
            <v>n/a</v>
          </cell>
          <cell r="AB719"/>
          <cell r="AC719" t="str">
            <v/>
          </cell>
          <cell r="AD719"/>
          <cell r="AE719" t="str">
            <v>Oui</v>
          </cell>
          <cell r="AF719" t="str">
            <v>Oui</v>
          </cell>
          <cell r="AG719" t="str">
            <v>Oui</v>
          </cell>
          <cell r="AH719">
            <v>44921</v>
          </cell>
          <cell r="AI719" t="str">
            <v>E</v>
          </cell>
          <cell r="AJ719">
            <v>296</v>
          </cell>
          <cell r="AK719" t="str">
            <v>E</v>
          </cell>
          <cell r="AL719">
            <v>55</v>
          </cell>
          <cell r="AM719" t="str">
            <v>E</v>
          </cell>
          <cell r="AN719" t="str">
            <v>01/01/2034</v>
          </cell>
          <cell r="AO719" t="str">
            <v>SAPHE</v>
          </cell>
          <cell r="AP719" t="str">
            <v>NF / SAPHE / Energie E = 296 ; CO2 E = 55</v>
          </cell>
        </row>
        <row r="720">
          <cell r="C720" t="str">
            <v>103012</v>
          </cell>
          <cell r="D720">
            <v>1030</v>
          </cell>
          <cell r="E720" t="str">
            <v>120 BIS BLD DU MONTPARNASSE</v>
          </cell>
          <cell r="F720" t="str">
            <v>75014</v>
          </cell>
          <cell r="G720" t="str">
            <v>PARIS</v>
          </cell>
          <cell r="H720" t="str">
            <v>Avant 1947</v>
          </cell>
          <cell r="I720">
            <v>12</v>
          </cell>
          <cell r="J720" t="str">
            <v>4 pièces</v>
          </cell>
          <cell r="K720" t="str">
            <v>COU</v>
          </cell>
          <cell r="L720" t="str">
            <v>2</v>
          </cell>
          <cell r="M720">
            <v>112</v>
          </cell>
          <cell r="N720" t="str">
            <v>Supérieur à plus de 80m²</v>
          </cell>
          <cell r="O720" t="str">
            <v>Occupé</v>
          </cell>
          <cell r="P720" t="str">
            <v>SAINT PALAIS Christian</v>
          </cell>
          <cell r="Q720">
            <v>40175</v>
          </cell>
          <cell r="R720">
            <v>44558</v>
          </cell>
          <cell r="S720">
            <v>46748</v>
          </cell>
          <cell r="T720" t="str">
            <v xml:space="preserve"> </v>
          </cell>
          <cell r="U720" t="str">
            <v>HABITATION Loi 89</v>
          </cell>
          <cell r="V720"/>
          <cell r="W720"/>
          <cell r="X720"/>
          <cell r="Y720">
            <v>37130.519999999997</v>
          </cell>
          <cell r="Z720">
            <v>331.52249999999998</v>
          </cell>
          <cell r="AA720" t="str">
            <v>n/a</v>
          </cell>
          <cell r="AB720"/>
          <cell r="AC720" t="str">
            <v/>
          </cell>
          <cell r="AD720"/>
          <cell r="AE720" t="str">
            <v>Oui</v>
          </cell>
          <cell r="AF720" t="str">
            <v>Oui</v>
          </cell>
          <cell r="AG720" t="str">
            <v>Oui</v>
          </cell>
          <cell r="AH720">
            <v>44897</v>
          </cell>
          <cell r="AI720" t="str">
            <v>E</v>
          </cell>
          <cell r="AJ720">
            <v>319</v>
          </cell>
          <cell r="AK720" t="str">
            <v>E</v>
          </cell>
          <cell r="AL720">
            <v>56</v>
          </cell>
          <cell r="AM720" t="str">
            <v>E</v>
          </cell>
          <cell r="AN720" t="str">
            <v>01/01/2034</v>
          </cell>
          <cell r="AO720" t="str">
            <v>SAPHE</v>
          </cell>
          <cell r="AP720" t="str">
            <v>NF / SAPHE / Energie E = 319 ; CO2 E = 56</v>
          </cell>
        </row>
        <row r="721">
          <cell r="C721" t="str">
            <v>103013</v>
          </cell>
          <cell r="D721">
            <v>1030</v>
          </cell>
          <cell r="E721" t="str">
            <v>120 BIS BLD DU MONTPARNASSE</v>
          </cell>
          <cell r="F721" t="str">
            <v>75014</v>
          </cell>
          <cell r="G721" t="str">
            <v>PARIS</v>
          </cell>
          <cell r="H721" t="str">
            <v>Avant 1947</v>
          </cell>
          <cell r="I721">
            <v>13</v>
          </cell>
          <cell r="J721" t="str">
            <v>4 pièces</v>
          </cell>
          <cell r="K721" t="str">
            <v>COU</v>
          </cell>
          <cell r="L721" t="str">
            <v>3</v>
          </cell>
          <cell r="M721">
            <v>115</v>
          </cell>
          <cell r="N721" t="str">
            <v>Supérieur à plus de 80m²</v>
          </cell>
          <cell r="O721" t="str">
            <v>Occupé</v>
          </cell>
          <cell r="P721" t="str">
            <v>L'OREAL occupé par M JENSEN Bo</v>
          </cell>
          <cell r="Q721">
            <v>45222</v>
          </cell>
          <cell r="R721">
            <v>45222</v>
          </cell>
          <cell r="S721">
            <v>46317</v>
          </cell>
          <cell r="T721" t="str">
            <v xml:space="preserve"> </v>
          </cell>
          <cell r="U721" t="str">
            <v>BAIL CODE CIVIL / IL</v>
          </cell>
          <cell r="V721"/>
          <cell r="W721"/>
          <cell r="X721"/>
          <cell r="Y721">
            <v>34500</v>
          </cell>
          <cell r="Z721">
            <v>300</v>
          </cell>
          <cell r="AA721" t="str">
            <v>n/a</v>
          </cell>
          <cell r="AB721"/>
          <cell r="AC721" t="str">
            <v/>
          </cell>
          <cell r="AD721"/>
          <cell r="AE721" t="str">
            <v>Oui</v>
          </cell>
          <cell r="AF721" t="str">
            <v>Oui</v>
          </cell>
          <cell r="AG721" t="str">
            <v>Oui</v>
          </cell>
          <cell r="AH721">
            <v>45125</v>
          </cell>
          <cell r="AI721" t="str">
            <v>E</v>
          </cell>
          <cell r="AJ721">
            <v>325</v>
          </cell>
          <cell r="AK721" t="str">
            <v>E</v>
          </cell>
          <cell r="AL721">
            <v>61</v>
          </cell>
          <cell r="AM721" t="str">
            <v>E</v>
          </cell>
          <cell r="AN721" t="str">
            <v>01/01/2034</v>
          </cell>
          <cell r="AO721" t="str">
            <v>SAPHE</v>
          </cell>
          <cell r="AP721" t="str">
            <v>NF / SAPHE / Energie E = 325 ; CO2 E = 61</v>
          </cell>
        </row>
        <row r="722">
          <cell r="C722" t="str">
            <v>103014</v>
          </cell>
          <cell r="D722">
            <v>1030</v>
          </cell>
          <cell r="E722" t="str">
            <v>120 BIS BLD DU MONTPARNASSE</v>
          </cell>
          <cell r="F722" t="str">
            <v>75014</v>
          </cell>
          <cell r="G722" t="str">
            <v>PARIS</v>
          </cell>
          <cell r="H722" t="str">
            <v>Avant 1947</v>
          </cell>
          <cell r="I722">
            <v>14</v>
          </cell>
          <cell r="J722" t="str">
            <v>4 pièces</v>
          </cell>
          <cell r="K722" t="str">
            <v>COU</v>
          </cell>
          <cell r="L722" t="str">
            <v>4</v>
          </cell>
          <cell r="M722">
            <v>112</v>
          </cell>
          <cell r="N722" t="str">
            <v>Supérieur à plus de 80m²</v>
          </cell>
          <cell r="O722" t="str">
            <v>Occupé</v>
          </cell>
          <cell r="P722" t="str">
            <v>BUTEL Arnaud &amp; CLAPP Pamela</v>
          </cell>
          <cell r="Q722">
            <v>44974</v>
          </cell>
          <cell r="R722">
            <v>44974</v>
          </cell>
          <cell r="S722">
            <v>47165</v>
          </cell>
          <cell r="T722" t="str">
            <v xml:space="preserve"> </v>
          </cell>
          <cell r="U722" t="str">
            <v>HABITATION Loi 89</v>
          </cell>
          <cell r="V722"/>
          <cell r="W722"/>
          <cell r="X722"/>
          <cell r="Y722">
            <v>34079.519999999997</v>
          </cell>
          <cell r="Z722">
            <v>304.28142857142853</v>
          </cell>
          <cell r="AA722" t="str">
            <v>n/a</v>
          </cell>
          <cell r="AB722"/>
          <cell r="AC722" t="str">
            <v/>
          </cell>
          <cell r="AD722"/>
          <cell r="AE722" t="str">
            <v>Oui</v>
          </cell>
          <cell r="AF722" t="str">
            <v>Oui</v>
          </cell>
          <cell r="AG722" t="str">
            <v>Oui</v>
          </cell>
          <cell r="AH722">
            <v>44936</v>
          </cell>
          <cell r="AI722" t="str">
            <v>E</v>
          </cell>
          <cell r="AJ722">
            <v>269</v>
          </cell>
          <cell r="AK722" t="str">
            <v>E</v>
          </cell>
          <cell r="AL722">
            <v>48</v>
          </cell>
          <cell r="AM722" t="str">
            <v>E</v>
          </cell>
          <cell r="AN722" t="str">
            <v>01/01/2034</v>
          </cell>
          <cell r="AO722" t="str">
            <v>SAPHE</v>
          </cell>
          <cell r="AP722" t="str">
            <v>NF / SAPHE / Energie E = 269 ; CO2 E = 48</v>
          </cell>
        </row>
        <row r="723">
          <cell r="C723" t="str">
            <v>103015</v>
          </cell>
          <cell r="D723">
            <v>1030</v>
          </cell>
          <cell r="E723" t="str">
            <v>120 BIS BLD DU MONTPARNASSE</v>
          </cell>
          <cell r="F723" t="str">
            <v>75014</v>
          </cell>
          <cell r="G723" t="str">
            <v>PARIS</v>
          </cell>
          <cell r="H723" t="str">
            <v>Avant 1947</v>
          </cell>
          <cell r="I723">
            <v>15</v>
          </cell>
          <cell r="J723" t="str">
            <v>3 pièces</v>
          </cell>
          <cell r="K723" t="str">
            <v>COU</v>
          </cell>
          <cell r="L723" t="str">
            <v>5</v>
          </cell>
          <cell r="M723">
            <v>113</v>
          </cell>
          <cell r="N723" t="str">
            <v>Supérieur à plus de 80m²</v>
          </cell>
          <cell r="O723" t="str">
            <v>Occupé</v>
          </cell>
          <cell r="P723" t="str">
            <v>ROZENBERG Pawel et Florence</v>
          </cell>
          <cell r="Q723">
            <v>44207</v>
          </cell>
          <cell r="R723">
            <v>44207</v>
          </cell>
          <cell r="S723">
            <v>46397</v>
          </cell>
          <cell r="T723" t="str">
            <v xml:space="preserve"> </v>
          </cell>
          <cell r="U723" t="str">
            <v>HABITATION Loi 89</v>
          </cell>
          <cell r="V723"/>
          <cell r="W723"/>
          <cell r="X723"/>
          <cell r="Y723">
            <v>36610.080000000002</v>
          </cell>
          <cell r="Z723">
            <v>323.98300884955756</v>
          </cell>
          <cell r="AA723" t="str">
            <v>n/a</v>
          </cell>
          <cell r="AB723"/>
          <cell r="AC723" t="str">
            <v/>
          </cell>
          <cell r="AD723"/>
          <cell r="AE723" t="str">
            <v>Oui</v>
          </cell>
          <cell r="AF723" t="str">
            <v>Oui</v>
          </cell>
          <cell r="AG723" t="str">
            <v>Oui</v>
          </cell>
          <cell r="AH723">
            <v>44879</v>
          </cell>
          <cell r="AI723" t="str">
            <v>E</v>
          </cell>
          <cell r="AJ723">
            <v>270</v>
          </cell>
          <cell r="AK723" t="str">
            <v>D</v>
          </cell>
          <cell r="AL723">
            <v>47</v>
          </cell>
          <cell r="AM723" t="str">
            <v>E</v>
          </cell>
          <cell r="AN723" t="str">
            <v>01/01/2034</v>
          </cell>
          <cell r="AO723" t="str">
            <v>SAPHE</v>
          </cell>
          <cell r="AP723" t="str">
            <v>NF / SAPHE / Energie E = 270 ; CO2 D = 47</v>
          </cell>
        </row>
        <row r="724">
          <cell r="C724" t="str">
            <v>103016</v>
          </cell>
          <cell r="D724">
            <v>1030</v>
          </cell>
          <cell r="E724" t="str">
            <v>120 BIS BLD DU MONTPARNASSE</v>
          </cell>
          <cell r="F724" t="str">
            <v>75014</v>
          </cell>
          <cell r="G724" t="str">
            <v>PARIS</v>
          </cell>
          <cell r="H724" t="str">
            <v>Avant 1947</v>
          </cell>
          <cell r="I724">
            <v>16</v>
          </cell>
          <cell r="J724" t="str">
            <v>3 pièces</v>
          </cell>
          <cell r="K724" t="str">
            <v>COU</v>
          </cell>
          <cell r="L724" t="str">
            <v>6</v>
          </cell>
          <cell r="M724">
            <v>100</v>
          </cell>
          <cell r="N724" t="str">
            <v>Supérieur à plus de 80m²</v>
          </cell>
          <cell r="O724" t="str">
            <v>Occupé</v>
          </cell>
          <cell r="P724" t="str">
            <v>DAMJANOVIC Mane &amp; Delphine</v>
          </cell>
          <cell r="Q724">
            <v>45306</v>
          </cell>
          <cell r="R724">
            <v>45306</v>
          </cell>
          <cell r="S724">
            <v>47497</v>
          </cell>
          <cell r="T724" t="str">
            <v xml:space="preserve"> </v>
          </cell>
          <cell r="U724" t="str">
            <v>HABITATION Loi 89</v>
          </cell>
          <cell r="V724"/>
          <cell r="W724"/>
          <cell r="X724"/>
          <cell r="Y724">
            <v>33720</v>
          </cell>
          <cell r="Z724">
            <v>337.2</v>
          </cell>
          <cell r="AA724" t="str">
            <v>n/a</v>
          </cell>
          <cell r="AB724"/>
          <cell r="AC724" t="str">
            <v/>
          </cell>
          <cell r="AD724"/>
          <cell r="AE724" t="str">
            <v>Oui</v>
          </cell>
          <cell r="AF724" t="str">
            <v>Oui</v>
          </cell>
          <cell r="AG724" t="str">
            <v>Oui</v>
          </cell>
          <cell r="AH724">
            <v>44879</v>
          </cell>
          <cell r="AI724" t="str">
            <v>D</v>
          </cell>
          <cell r="AJ724">
            <v>244</v>
          </cell>
          <cell r="AK724" t="str">
            <v>D</v>
          </cell>
          <cell r="AL724">
            <v>37</v>
          </cell>
          <cell r="AM724" t="str">
            <v>E</v>
          </cell>
          <cell r="AN724" t="str">
            <v>01/01/2034</v>
          </cell>
          <cell r="AO724" t="str">
            <v>SAPHE</v>
          </cell>
          <cell r="AP724" t="str">
            <v>NF / SAPHE / Energie D = 244 ; CO2 D = 37</v>
          </cell>
        </row>
        <row r="725">
          <cell r="C725" t="str">
            <v>103017</v>
          </cell>
          <cell r="D725">
            <v>1030</v>
          </cell>
          <cell r="E725" t="str">
            <v>120 BIS BLD DU MONTPARNASSE</v>
          </cell>
          <cell r="F725" t="str">
            <v>75014</v>
          </cell>
          <cell r="G725" t="str">
            <v>PARIS</v>
          </cell>
          <cell r="H725" t="str">
            <v>Avant 1947</v>
          </cell>
          <cell r="I725">
            <v>17</v>
          </cell>
          <cell r="J725" t="str">
            <v>5 pièces</v>
          </cell>
          <cell r="K725" t="str">
            <v>COU</v>
          </cell>
          <cell r="L725" t="str">
            <v>7</v>
          </cell>
          <cell r="M725">
            <v>116</v>
          </cell>
          <cell r="N725" t="str">
            <v>Supérieur à plus de 80m²</v>
          </cell>
          <cell r="O725" t="str">
            <v>Occupé</v>
          </cell>
          <cell r="P725" t="str">
            <v>FRERING Didier HAMELLE Sophie</v>
          </cell>
          <cell r="Q725">
            <v>37088</v>
          </cell>
          <cell r="R725">
            <v>43662</v>
          </cell>
          <cell r="S725">
            <v>45853</v>
          </cell>
          <cell r="T725" t="str">
            <v xml:space="preserve"> </v>
          </cell>
          <cell r="U725" t="str">
            <v>HABITATION Loi 89</v>
          </cell>
          <cell r="V725"/>
          <cell r="W725"/>
          <cell r="X725"/>
          <cell r="Y725">
            <v>37722.92</v>
          </cell>
          <cell r="Z725">
            <v>325.19758620689652</v>
          </cell>
          <cell r="AA725" t="str">
            <v>n/a</v>
          </cell>
          <cell r="AB725"/>
          <cell r="AC725" t="str">
            <v/>
          </cell>
          <cell r="AD725"/>
          <cell r="AE725" t="str">
            <v>Oui</v>
          </cell>
          <cell r="AF725" t="str">
            <v>Oui</v>
          </cell>
          <cell r="AG725" t="str">
            <v>Oui</v>
          </cell>
          <cell r="AH725">
            <v>44917</v>
          </cell>
          <cell r="AI725" t="str">
            <v>E</v>
          </cell>
          <cell r="AJ725">
            <v>297</v>
          </cell>
          <cell r="AK725" t="str">
            <v>E</v>
          </cell>
          <cell r="AL725">
            <v>52</v>
          </cell>
          <cell r="AM725" t="str">
            <v>E</v>
          </cell>
          <cell r="AN725" t="str">
            <v>01/01/2034</v>
          </cell>
          <cell r="AO725" t="str">
            <v>SAPHE</v>
          </cell>
          <cell r="AP725" t="str">
            <v>NF / SAPHE / Energie E = 297 ; CO2 E = 52</v>
          </cell>
        </row>
        <row r="726">
          <cell r="C726" t="str">
            <v>10314</v>
          </cell>
          <cell r="D726">
            <v>1031</v>
          </cell>
          <cell r="E726" t="str">
            <v>47 AVENUE DE LA MOTTE PICQUET</v>
          </cell>
          <cell r="F726" t="str">
            <v>75015</v>
          </cell>
          <cell r="G726" t="str">
            <v>PARIS</v>
          </cell>
          <cell r="H726" t="str">
            <v>Avant 1947</v>
          </cell>
          <cell r="I726">
            <v>4</v>
          </cell>
          <cell r="J726" t="str">
            <v>1 pièce</v>
          </cell>
          <cell r="K726" t="str">
            <v>00</v>
          </cell>
          <cell r="L726" t="str">
            <v>RC</v>
          </cell>
          <cell r="M726">
            <v>16.100000000000001</v>
          </cell>
          <cell r="N726" t="str">
            <v>Inférieur à 40m²</v>
          </cell>
          <cell r="O726" t="str">
            <v>Occupé</v>
          </cell>
          <cell r="P726" t="str">
            <v>SPENGLER Nolwenn</v>
          </cell>
          <cell r="Q726">
            <v>45331</v>
          </cell>
          <cell r="R726">
            <v>45331</v>
          </cell>
          <cell r="S726">
            <v>47522</v>
          </cell>
          <cell r="T726" t="str">
            <v xml:space="preserve"> </v>
          </cell>
          <cell r="U726" t="str">
            <v>HABITATION Loi 89</v>
          </cell>
          <cell r="V726"/>
          <cell r="W726"/>
          <cell r="X726"/>
          <cell r="Y726">
            <v>6708</v>
          </cell>
          <cell r="Z726">
            <v>416.6459627329192</v>
          </cell>
          <cell r="AA726" t="str">
            <v>n/a</v>
          </cell>
          <cell r="AB726"/>
          <cell r="AC726" t="str">
            <v/>
          </cell>
          <cell r="AD726"/>
          <cell r="AE726" t="str">
            <v>Oui</v>
          </cell>
          <cell r="AF726" t="str">
            <v>Oui</v>
          </cell>
          <cell r="AG726" t="str">
            <v>Oui</v>
          </cell>
          <cell r="AH726">
            <v>45266</v>
          </cell>
          <cell r="AI726" t="str">
            <v>E</v>
          </cell>
          <cell r="AJ726">
            <v>327</v>
          </cell>
          <cell r="AK726" t="str">
            <v>C</v>
          </cell>
          <cell r="AL726">
            <v>29</v>
          </cell>
          <cell r="AM726" t="str">
            <v>E</v>
          </cell>
          <cell r="AN726" t="str">
            <v>01/01/2034</v>
          </cell>
          <cell r="AO726" t="str">
            <v>SAPHE</v>
          </cell>
          <cell r="AP726" t="str">
            <v>NF / SAPHE / Energie E = 327 ; CO2 C = 29</v>
          </cell>
        </row>
        <row r="727">
          <cell r="C727" t="str">
            <v>10316</v>
          </cell>
          <cell r="D727">
            <v>1031</v>
          </cell>
          <cell r="E727" t="str">
            <v>47 AVENUE DE LA MOTTE PICQUET</v>
          </cell>
          <cell r="F727" t="str">
            <v>75015</v>
          </cell>
          <cell r="G727" t="str">
            <v>PARIS</v>
          </cell>
          <cell r="H727" t="str">
            <v>Avant 1947</v>
          </cell>
          <cell r="I727">
            <v>6</v>
          </cell>
          <cell r="J727" t="str">
            <v>3 pièces</v>
          </cell>
          <cell r="K727" t="str">
            <v>00</v>
          </cell>
          <cell r="L727" t="str">
            <v>1</v>
          </cell>
          <cell r="M727">
            <v>82</v>
          </cell>
          <cell r="N727" t="str">
            <v>Supérieur à plus de 80m²</v>
          </cell>
          <cell r="O727" t="str">
            <v>Occupé</v>
          </cell>
          <cell r="P727" t="str">
            <v>LAFON Clément &amp; CASTELLANO ROY Julie</v>
          </cell>
          <cell r="Q727">
            <v>44480</v>
          </cell>
          <cell r="R727">
            <v>44480</v>
          </cell>
          <cell r="S727">
            <v>46670</v>
          </cell>
          <cell r="T727" t="str">
            <v xml:space="preserve"> </v>
          </cell>
          <cell r="U727" t="str">
            <v>HABITATION Loi 89</v>
          </cell>
          <cell r="V727"/>
          <cell r="W727"/>
          <cell r="X727"/>
          <cell r="Y727">
            <v>27934.68</v>
          </cell>
          <cell r="Z727">
            <v>340.6668292682927</v>
          </cell>
          <cell r="AA727" t="str">
            <v>n/a</v>
          </cell>
          <cell r="AB727"/>
          <cell r="AC727" t="str">
            <v/>
          </cell>
          <cell r="AD727"/>
          <cell r="AE727" t="str">
            <v>Oui</v>
          </cell>
          <cell r="AF727" t="str">
            <v>Oui</v>
          </cell>
          <cell r="AG727" t="str">
            <v>Oui</v>
          </cell>
          <cell r="AH727">
            <v>44992</v>
          </cell>
          <cell r="AI727" t="str">
            <v>D</v>
          </cell>
          <cell r="AJ727">
            <v>226</v>
          </cell>
          <cell r="AK727" t="str">
            <v>D</v>
          </cell>
          <cell r="AL727">
            <v>36</v>
          </cell>
          <cell r="AM727" t="str">
            <v>D</v>
          </cell>
          <cell r="AN727" t="str">
            <v/>
          </cell>
          <cell r="AO727" t="str">
            <v>SAPHE</v>
          </cell>
          <cell r="AP727" t="str">
            <v>NF / SAPHE / Energie D = 226 ; CO2 D = 36</v>
          </cell>
        </row>
        <row r="728">
          <cell r="C728" t="str">
            <v>10317</v>
          </cell>
          <cell r="D728">
            <v>1031</v>
          </cell>
          <cell r="E728" t="str">
            <v>47 AVENUE DE LA MOTTE PICQUET</v>
          </cell>
          <cell r="F728" t="str">
            <v>75015</v>
          </cell>
          <cell r="G728" t="str">
            <v>PARIS</v>
          </cell>
          <cell r="H728" t="str">
            <v>Avant 1947</v>
          </cell>
          <cell r="I728">
            <v>7</v>
          </cell>
          <cell r="J728" t="str">
            <v>4 pièces</v>
          </cell>
          <cell r="K728" t="str">
            <v>00</v>
          </cell>
          <cell r="L728" t="str">
            <v>1</v>
          </cell>
          <cell r="M728">
            <v>98</v>
          </cell>
          <cell r="N728" t="str">
            <v>Supérieur à plus de 80m²</v>
          </cell>
          <cell r="O728" t="str">
            <v>Occupé</v>
          </cell>
          <cell r="P728" t="str">
            <v>DIAZ TELLEZ Magdalena</v>
          </cell>
          <cell r="Q728">
            <v>44631</v>
          </cell>
          <cell r="R728">
            <v>44631</v>
          </cell>
          <cell r="S728">
            <v>46822</v>
          </cell>
          <cell r="T728" t="str">
            <v xml:space="preserve"> </v>
          </cell>
          <cell r="U728" t="str">
            <v>HABITATION Loi 89</v>
          </cell>
          <cell r="V728"/>
          <cell r="W728"/>
          <cell r="X728"/>
          <cell r="Y728">
            <v>32251.08</v>
          </cell>
          <cell r="Z728">
            <v>329.0926530612245</v>
          </cell>
          <cell r="AA728" t="str">
            <v>n/a</v>
          </cell>
          <cell r="AB728"/>
          <cell r="AC728" t="str">
            <v/>
          </cell>
          <cell r="AD728"/>
          <cell r="AE728" t="str">
            <v>Oui</v>
          </cell>
          <cell r="AF728" t="str">
            <v>Oui</v>
          </cell>
          <cell r="AG728" t="str">
            <v>Oui</v>
          </cell>
          <cell r="AH728">
            <v>44526</v>
          </cell>
          <cell r="AI728" t="str">
            <v>E</v>
          </cell>
          <cell r="AJ728">
            <v>258</v>
          </cell>
          <cell r="AK728" t="str">
            <v>E</v>
          </cell>
          <cell r="AL728">
            <v>56</v>
          </cell>
          <cell r="AM728" t="str">
            <v>E</v>
          </cell>
          <cell r="AN728" t="str">
            <v>01/01/2034</v>
          </cell>
          <cell r="AO728" t="str">
            <v>DEFIM</v>
          </cell>
          <cell r="AP728" t="str">
            <v>NF / DEFIM / Energie E = 258 ; CO2 E = 56</v>
          </cell>
        </row>
        <row r="729">
          <cell r="C729" t="str">
            <v>10318</v>
          </cell>
          <cell r="D729">
            <v>1031</v>
          </cell>
          <cell r="E729" t="str">
            <v>47 AVENUE DE LA MOTTE PICQUET</v>
          </cell>
          <cell r="F729" t="str">
            <v>75015</v>
          </cell>
          <cell r="G729" t="str">
            <v>PARIS</v>
          </cell>
          <cell r="H729" t="str">
            <v>Avant 1947</v>
          </cell>
          <cell r="I729">
            <v>8</v>
          </cell>
          <cell r="J729" t="str">
            <v>3 pièces</v>
          </cell>
          <cell r="K729" t="str">
            <v>00</v>
          </cell>
          <cell r="L729" t="str">
            <v>2</v>
          </cell>
          <cell r="M729">
            <v>82</v>
          </cell>
          <cell r="N729" t="str">
            <v>Supérieur à plus de 80m²</v>
          </cell>
          <cell r="O729" t="str">
            <v>Occupé</v>
          </cell>
          <cell r="P729" t="str">
            <v>LETHONGSAVARN Laurent &amp; CHENET Morgane</v>
          </cell>
          <cell r="Q729">
            <v>45324</v>
          </cell>
          <cell r="R729">
            <v>45324</v>
          </cell>
          <cell r="S729">
            <v>47515</v>
          </cell>
          <cell r="T729" t="str">
            <v xml:space="preserve"> </v>
          </cell>
          <cell r="U729" t="str">
            <v>HABITATION Loi 89</v>
          </cell>
          <cell r="V729"/>
          <cell r="W729"/>
          <cell r="X729"/>
          <cell r="Y729">
            <v>28344</v>
          </cell>
          <cell r="Z729">
            <v>345.65853658536588</v>
          </cell>
          <cell r="AA729" t="str">
            <v>n/a</v>
          </cell>
          <cell r="AB729"/>
          <cell r="AC729" t="str">
            <v/>
          </cell>
          <cell r="AD729"/>
          <cell r="AE729" t="str">
            <v>Oui</v>
          </cell>
          <cell r="AF729" t="str">
            <v>Oui</v>
          </cell>
          <cell r="AG729" t="str">
            <v>Oui</v>
          </cell>
          <cell r="AH729">
            <v>44992</v>
          </cell>
          <cell r="AI729" t="str">
            <v>C</v>
          </cell>
          <cell r="AJ729">
            <v>163</v>
          </cell>
          <cell r="AK729" t="str">
            <v>C</v>
          </cell>
          <cell r="AL729">
            <v>24</v>
          </cell>
          <cell r="AM729" t="str">
            <v>C</v>
          </cell>
          <cell r="AN729" t="str">
            <v/>
          </cell>
          <cell r="AO729" t="str">
            <v>SAPHE</v>
          </cell>
          <cell r="AP729" t="str">
            <v>NF / SAPHE / Energie C = 163 ; CO2 C = 24</v>
          </cell>
        </row>
        <row r="730">
          <cell r="C730" t="str">
            <v>10319</v>
          </cell>
          <cell r="D730">
            <v>1031</v>
          </cell>
          <cell r="E730" t="str">
            <v>47 AVENUE DE LA MOTTE PICQUET</v>
          </cell>
          <cell r="F730" t="str">
            <v>75015</v>
          </cell>
          <cell r="G730" t="str">
            <v>PARIS</v>
          </cell>
          <cell r="H730" t="str">
            <v>Avant 1947</v>
          </cell>
          <cell r="I730">
            <v>9</v>
          </cell>
          <cell r="J730" t="str">
            <v>4 pièces</v>
          </cell>
          <cell r="K730" t="str">
            <v>00</v>
          </cell>
          <cell r="L730" t="str">
            <v>2</v>
          </cell>
          <cell r="M730">
            <v>99</v>
          </cell>
          <cell r="N730" t="str">
            <v>Supérieur à plus de 80m²</v>
          </cell>
          <cell r="O730" t="str">
            <v>Occupé</v>
          </cell>
          <cell r="P730" t="str">
            <v>THIRIET DE RICHEVILLE Martine</v>
          </cell>
          <cell r="Q730">
            <v>40050</v>
          </cell>
          <cell r="R730">
            <v>44433</v>
          </cell>
          <cell r="S730">
            <v>46623</v>
          </cell>
          <cell r="T730" t="str">
            <v xml:space="preserve"> </v>
          </cell>
          <cell r="U730" t="str">
            <v>HABITATION Loi 89</v>
          </cell>
          <cell r="V730"/>
          <cell r="W730"/>
          <cell r="X730"/>
          <cell r="Y730">
            <v>35867.519999999997</v>
          </cell>
          <cell r="Z730">
            <v>362.29818181818177</v>
          </cell>
          <cell r="AA730" t="str">
            <v>n/a</v>
          </cell>
          <cell r="AB730"/>
          <cell r="AC730" t="str">
            <v/>
          </cell>
          <cell r="AD730"/>
          <cell r="AE730" t="str">
            <v>Oui</v>
          </cell>
          <cell r="AF730" t="str">
            <v>Oui</v>
          </cell>
          <cell r="AG730" t="str">
            <v>Oui</v>
          </cell>
          <cell r="AH730">
            <v>44992</v>
          </cell>
          <cell r="AI730" t="str">
            <v>D</v>
          </cell>
          <cell r="AJ730">
            <v>209</v>
          </cell>
          <cell r="AK730" t="str">
            <v>D</v>
          </cell>
          <cell r="AL730">
            <v>31</v>
          </cell>
          <cell r="AM730" t="str">
            <v>D</v>
          </cell>
          <cell r="AN730" t="str">
            <v/>
          </cell>
          <cell r="AO730" t="str">
            <v>SAPHE</v>
          </cell>
          <cell r="AP730" t="str">
            <v>NF / SAPHE / Energie D = 209 ; CO2 D = 31</v>
          </cell>
        </row>
        <row r="731">
          <cell r="C731" t="str">
            <v>103110</v>
          </cell>
          <cell r="D731">
            <v>1031</v>
          </cell>
          <cell r="E731" t="str">
            <v>47 AVENUE DE LA MOTTE PICQUET</v>
          </cell>
          <cell r="F731" t="str">
            <v>75015</v>
          </cell>
          <cell r="G731" t="str">
            <v>PARIS</v>
          </cell>
          <cell r="H731" t="str">
            <v>Avant 1947</v>
          </cell>
          <cell r="I731">
            <v>10</v>
          </cell>
          <cell r="J731" t="str">
            <v>3 pièces</v>
          </cell>
          <cell r="K731" t="str">
            <v>00</v>
          </cell>
          <cell r="L731" t="str">
            <v>3</v>
          </cell>
          <cell r="M731">
            <v>83</v>
          </cell>
          <cell r="N731" t="str">
            <v>Supérieur à plus de 80m²</v>
          </cell>
          <cell r="O731" t="str">
            <v>Occupé</v>
          </cell>
          <cell r="P731" t="str">
            <v>PEREZ Joseph</v>
          </cell>
          <cell r="Q731">
            <v>29677</v>
          </cell>
          <cell r="R731">
            <v>43191</v>
          </cell>
          <cell r="S731">
            <v>45382</v>
          </cell>
          <cell r="T731" t="str">
            <v xml:space="preserve"> </v>
          </cell>
          <cell r="U731" t="str">
            <v>HABITATION Loi 89</v>
          </cell>
          <cell r="V731"/>
          <cell r="W731"/>
          <cell r="X731"/>
          <cell r="Y731">
            <v>16534.8</v>
          </cell>
          <cell r="Z731">
            <v>199.21445783132529</v>
          </cell>
          <cell r="AA731" t="str">
            <v>n/a</v>
          </cell>
          <cell r="AB731"/>
          <cell r="AC731" t="str">
            <v/>
          </cell>
          <cell r="AD731"/>
          <cell r="AE731" t="str">
            <v>Oui</v>
          </cell>
          <cell r="AF731" t="str">
            <v>Oui</v>
          </cell>
          <cell r="AG731" t="str">
            <v>Oui</v>
          </cell>
          <cell r="AH731">
            <v>44992</v>
          </cell>
          <cell r="AI731" t="str">
            <v>D</v>
          </cell>
          <cell r="AJ731">
            <v>186</v>
          </cell>
          <cell r="AK731" t="str">
            <v>C</v>
          </cell>
          <cell r="AL731">
            <v>29</v>
          </cell>
          <cell r="AM731" t="str">
            <v>D</v>
          </cell>
          <cell r="AN731" t="str">
            <v/>
          </cell>
          <cell r="AO731" t="str">
            <v>SAPHE</v>
          </cell>
          <cell r="AP731" t="str">
            <v>NF / SAPHE / Energie D = 186 ; CO2 C = 29</v>
          </cell>
        </row>
        <row r="732">
          <cell r="C732" t="str">
            <v>103111</v>
          </cell>
          <cell r="D732">
            <v>1031</v>
          </cell>
          <cell r="E732" t="str">
            <v>47 AVENUE DE LA MOTTE PICQUET</v>
          </cell>
          <cell r="F732" t="str">
            <v>75015</v>
          </cell>
          <cell r="G732" t="str">
            <v>PARIS</v>
          </cell>
          <cell r="H732" t="str">
            <v>Avant 1947</v>
          </cell>
          <cell r="I732">
            <v>11</v>
          </cell>
          <cell r="J732" t="str">
            <v>4 pièces</v>
          </cell>
          <cell r="K732" t="str">
            <v>00</v>
          </cell>
          <cell r="L732" t="str">
            <v>3</v>
          </cell>
          <cell r="M732">
            <v>99</v>
          </cell>
          <cell r="N732" t="str">
            <v>Supérieur à plus de 80m²</v>
          </cell>
          <cell r="O732" t="str">
            <v>Disponible</v>
          </cell>
          <cell r="P732" t="str">
            <v/>
          </cell>
          <cell r="Q732" t="str">
            <v xml:space="preserve"> </v>
          </cell>
          <cell r="R732" t="str">
            <v xml:space="preserve"> </v>
          </cell>
          <cell r="S732" t="str">
            <v xml:space="preserve"> </v>
          </cell>
          <cell r="T732" t="str">
            <v xml:space="preserve"> </v>
          </cell>
          <cell r="U732" t="str">
            <v xml:space="preserve"> </v>
          </cell>
          <cell r="V732"/>
          <cell r="W732"/>
          <cell r="X732"/>
          <cell r="Y732">
            <v>33382.800000000003</v>
          </cell>
          <cell r="Z732">
            <v>337.20000000000005</v>
          </cell>
          <cell r="AA732" t="str">
            <v>n/a</v>
          </cell>
          <cell r="AB732"/>
          <cell r="AC732" t="str">
            <v/>
          </cell>
          <cell r="AD732"/>
          <cell r="AE732" t="str">
            <v>Oui</v>
          </cell>
          <cell r="AF732" t="str">
            <v>Oui</v>
          </cell>
          <cell r="AG732" t="str">
            <v>Oui</v>
          </cell>
          <cell r="AH732">
            <v>44992</v>
          </cell>
          <cell r="AI732" t="str">
            <v>D</v>
          </cell>
          <cell r="AJ732">
            <v>230</v>
          </cell>
          <cell r="AK732" t="str">
            <v>D</v>
          </cell>
          <cell r="AL732">
            <v>30</v>
          </cell>
          <cell r="AM732" t="str">
            <v>D</v>
          </cell>
          <cell r="AN732" t="str">
            <v/>
          </cell>
          <cell r="AO732" t="str">
            <v>SAPHE</v>
          </cell>
          <cell r="AP732" t="str">
            <v>NF / SAPHE / Energie D = 230 ; CO2 D = 30</v>
          </cell>
        </row>
        <row r="733">
          <cell r="C733" t="str">
            <v>103112</v>
          </cell>
          <cell r="D733">
            <v>1031</v>
          </cell>
          <cell r="E733" t="str">
            <v>47 AVENUE DE LA MOTTE PICQUET</v>
          </cell>
          <cell r="F733" t="str">
            <v>75015</v>
          </cell>
          <cell r="G733" t="str">
            <v>PARIS</v>
          </cell>
          <cell r="H733" t="str">
            <v>Avant 1947</v>
          </cell>
          <cell r="I733">
            <v>12</v>
          </cell>
          <cell r="J733" t="str">
            <v>3 pièces</v>
          </cell>
          <cell r="K733" t="str">
            <v>00</v>
          </cell>
          <cell r="L733" t="str">
            <v>4</v>
          </cell>
          <cell r="M733">
            <v>83</v>
          </cell>
          <cell r="N733" t="str">
            <v>Supérieur à plus de 80m²</v>
          </cell>
          <cell r="O733" t="str">
            <v>Occupé</v>
          </cell>
          <cell r="P733" t="str">
            <v>BENHADDAD ABDELATIF</v>
          </cell>
          <cell r="Q733">
            <v>43763</v>
          </cell>
          <cell r="R733">
            <v>43763</v>
          </cell>
          <cell r="S733">
            <v>45954</v>
          </cell>
          <cell r="T733" t="str">
            <v xml:space="preserve"> </v>
          </cell>
          <cell r="U733" t="str">
            <v>HABITATION Loi 89</v>
          </cell>
          <cell r="V733"/>
          <cell r="W733"/>
          <cell r="X733"/>
          <cell r="Y733">
            <v>29284.080000000002</v>
          </cell>
          <cell r="Z733">
            <v>352.82024096385544</v>
          </cell>
          <cell r="AA733" t="str">
            <v>n/a</v>
          </cell>
          <cell r="AB733"/>
          <cell r="AC733" t="str">
            <v/>
          </cell>
          <cell r="AD733"/>
          <cell r="AE733" t="str">
            <v>Oui</v>
          </cell>
          <cell r="AF733" t="str">
            <v>Oui</v>
          </cell>
          <cell r="AG733" t="str">
            <v>Oui</v>
          </cell>
          <cell r="AH733">
            <v>44992</v>
          </cell>
          <cell r="AI733" t="str">
            <v>D</v>
          </cell>
          <cell r="AJ733">
            <v>219</v>
          </cell>
          <cell r="AK733" t="str">
            <v>D</v>
          </cell>
          <cell r="AL733">
            <v>35</v>
          </cell>
          <cell r="AM733" t="str">
            <v>D</v>
          </cell>
          <cell r="AN733" t="str">
            <v/>
          </cell>
          <cell r="AO733" t="str">
            <v>SAPHE</v>
          </cell>
          <cell r="AP733" t="str">
            <v>NF / SAPHE / Energie D = 219 ; CO2 D = 35</v>
          </cell>
        </row>
        <row r="734">
          <cell r="C734" t="str">
            <v>103113</v>
          </cell>
          <cell r="D734">
            <v>1031</v>
          </cell>
          <cell r="E734" t="str">
            <v>47 AVENUE DE LA MOTTE PICQUET</v>
          </cell>
          <cell r="F734" t="str">
            <v>75015</v>
          </cell>
          <cell r="G734" t="str">
            <v>PARIS</v>
          </cell>
          <cell r="H734" t="str">
            <v>Avant 1947</v>
          </cell>
          <cell r="I734">
            <v>13</v>
          </cell>
          <cell r="J734" t="str">
            <v>4 pièces</v>
          </cell>
          <cell r="K734" t="str">
            <v>00</v>
          </cell>
          <cell r="L734" t="str">
            <v>4</v>
          </cell>
          <cell r="M734">
            <v>99</v>
          </cell>
          <cell r="N734" t="str">
            <v>Supérieur à plus de 80m²</v>
          </cell>
          <cell r="O734" t="str">
            <v>Occupé</v>
          </cell>
          <cell r="P734" t="str">
            <v>PIZANTI Cécile</v>
          </cell>
          <cell r="Q734">
            <v>29129</v>
          </cell>
          <cell r="R734">
            <v>43739</v>
          </cell>
          <cell r="S734">
            <v>45930</v>
          </cell>
          <cell r="T734" t="str">
            <v xml:space="preserve"> </v>
          </cell>
          <cell r="U734" t="str">
            <v>HABITATION Loi 89</v>
          </cell>
          <cell r="V734"/>
          <cell r="W734"/>
          <cell r="X734"/>
          <cell r="Y734">
            <v>15493.44</v>
          </cell>
          <cell r="Z734">
            <v>156.49939393939394</v>
          </cell>
          <cell r="AA734" t="str">
            <v>n/a</v>
          </cell>
          <cell r="AB734"/>
          <cell r="AC734" t="str">
            <v/>
          </cell>
          <cell r="AD734"/>
          <cell r="AE734" t="str">
            <v>Oui</v>
          </cell>
          <cell r="AF734" t="str">
            <v>Oui</v>
          </cell>
          <cell r="AG734" t="str">
            <v>Oui</v>
          </cell>
          <cell r="AH734">
            <v>44992</v>
          </cell>
          <cell r="AI734" t="str">
            <v>D</v>
          </cell>
          <cell r="AJ734">
            <v>198</v>
          </cell>
          <cell r="AK734" t="str">
            <v>D</v>
          </cell>
          <cell r="AL734">
            <v>32</v>
          </cell>
          <cell r="AM734" t="str">
            <v>D</v>
          </cell>
          <cell r="AN734" t="str">
            <v/>
          </cell>
          <cell r="AO734" t="str">
            <v>SAPHE</v>
          </cell>
          <cell r="AP734" t="str">
            <v>NF / SAPHE / Energie D = 198 ; CO2 D = 32</v>
          </cell>
        </row>
        <row r="735">
          <cell r="C735" t="str">
            <v>103114</v>
          </cell>
          <cell r="D735">
            <v>1031</v>
          </cell>
          <cell r="E735" t="str">
            <v>47 AVENUE DE LA MOTTE PICQUET</v>
          </cell>
          <cell r="F735" t="str">
            <v>75015</v>
          </cell>
          <cell r="G735" t="str">
            <v>PARIS</v>
          </cell>
          <cell r="H735" t="str">
            <v>Avant 1947</v>
          </cell>
          <cell r="I735">
            <v>14</v>
          </cell>
          <cell r="J735" t="str">
            <v>3 pièces</v>
          </cell>
          <cell r="K735" t="str">
            <v>00</v>
          </cell>
          <cell r="L735" t="str">
            <v>5</v>
          </cell>
          <cell r="M735">
            <v>82</v>
          </cell>
          <cell r="N735" t="str">
            <v>Supérieur à plus de 80m²</v>
          </cell>
          <cell r="O735" t="str">
            <v>Occupé</v>
          </cell>
          <cell r="P735" t="str">
            <v>TOMASI &amp; POUPON Paul et Clothilde</v>
          </cell>
          <cell r="Q735">
            <v>44193</v>
          </cell>
          <cell r="R735">
            <v>44193</v>
          </cell>
          <cell r="S735">
            <v>46383</v>
          </cell>
          <cell r="T735" t="str">
            <v xml:space="preserve"> </v>
          </cell>
          <cell r="U735" t="str">
            <v>HABITATION Loi 89</v>
          </cell>
          <cell r="V735"/>
          <cell r="W735"/>
          <cell r="X735"/>
          <cell r="Y735">
            <v>29223.24</v>
          </cell>
          <cell r="Z735">
            <v>356.38097560975609</v>
          </cell>
          <cell r="AA735" t="str">
            <v>n/a</v>
          </cell>
          <cell r="AB735"/>
          <cell r="AC735" t="str">
            <v/>
          </cell>
          <cell r="AD735"/>
          <cell r="AE735" t="str">
            <v>Oui</v>
          </cell>
          <cell r="AF735" t="str">
            <v>Oui</v>
          </cell>
          <cell r="AG735" t="str">
            <v>Oui</v>
          </cell>
          <cell r="AH735">
            <v>44992</v>
          </cell>
          <cell r="AI735" t="str">
            <v>D</v>
          </cell>
          <cell r="AJ735">
            <v>198</v>
          </cell>
          <cell r="AK735" t="str">
            <v>D</v>
          </cell>
          <cell r="AL735">
            <v>31</v>
          </cell>
          <cell r="AM735" t="str">
            <v>D</v>
          </cell>
          <cell r="AN735" t="str">
            <v/>
          </cell>
          <cell r="AO735" t="str">
            <v>SAPHE</v>
          </cell>
          <cell r="AP735" t="str">
            <v>NF / SAPHE / Energie D = 198 ; CO2 D = 31</v>
          </cell>
        </row>
        <row r="736">
          <cell r="C736" t="str">
            <v>103115</v>
          </cell>
          <cell r="D736">
            <v>1031</v>
          </cell>
          <cell r="E736" t="str">
            <v>47 AVENUE DE LA MOTTE PICQUET</v>
          </cell>
          <cell r="F736" t="str">
            <v>75015</v>
          </cell>
          <cell r="G736" t="str">
            <v>PARIS</v>
          </cell>
          <cell r="H736" t="str">
            <v>Avant 1947</v>
          </cell>
          <cell r="I736">
            <v>15</v>
          </cell>
          <cell r="J736" t="str">
            <v>4 pièces</v>
          </cell>
          <cell r="K736" t="str">
            <v>00</v>
          </cell>
          <cell r="L736" t="str">
            <v>5</v>
          </cell>
          <cell r="M736">
            <v>99</v>
          </cell>
          <cell r="N736" t="str">
            <v>Supérieur à plus de 80m²</v>
          </cell>
          <cell r="O736" t="str">
            <v>Occupé</v>
          </cell>
          <cell r="P736" t="str">
            <v>DELACHE Pierre D'OIRON Claire</v>
          </cell>
          <cell r="Q736">
            <v>44837</v>
          </cell>
          <cell r="R736">
            <v>44837</v>
          </cell>
          <cell r="S736">
            <v>47028</v>
          </cell>
          <cell r="T736" t="str">
            <v xml:space="preserve"> </v>
          </cell>
          <cell r="U736" t="str">
            <v>HABITATION Loi 89</v>
          </cell>
          <cell r="V736"/>
          <cell r="W736"/>
          <cell r="X736"/>
          <cell r="Y736">
            <v>33806.160000000003</v>
          </cell>
          <cell r="Z736">
            <v>341.47636363636366</v>
          </cell>
          <cell r="AA736" t="str">
            <v>n/a</v>
          </cell>
          <cell r="AB736"/>
          <cell r="AC736" t="str">
            <v/>
          </cell>
          <cell r="AD736"/>
          <cell r="AE736" t="str">
            <v>Oui</v>
          </cell>
          <cell r="AF736" t="str">
            <v>Oui</v>
          </cell>
          <cell r="AG736" t="str">
            <v>Oui</v>
          </cell>
          <cell r="AH736">
            <v>44685</v>
          </cell>
          <cell r="AI736" t="str">
            <v>D</v>
          </cell>
          <cell r="AJ736">
            <v>211</v>
          </cell>
          <cell r="AK736" t="str">
            <v>D</v>
          </cell>
          <cell r="AL736">
            <v>36</v>
          </cell>
          <cell r="AM736" t="str">
            <v>D</v>
          </cell>
          <cell r="AN736" t="str">
            <v/>
          </cell>
          <cell r="AO736" t="str">
            <v>DEFIM</v>
          </cell>
          <cell r="AP736" t="str">
            <v>NF / DEFIM / Energie D = 211 ; CO2 D = 36</v>
          </cell>
        </row>
        <row r="737">
          <cell r="C737" t="str">
            <v>103116</v>
          </cell>
          <cell r="D737">
            <v>1031</v>
          </cell>
          <cell r="E737" t="str">
            <v>47 AVENUE DE LA MOTTE PICQUET</v>
          </cell>
          <cell r="F737" t="str">
            <v>75015</v>
          </cell>
          <cell r="G737" t="str">
            <v>PARIS</v>
          </cell>
          <cell r="H737" t="str">
            <v>Avant 1947</v>
          </cell>
          <cell r="I737">
            <v>16</v>
          </cell>
          <cell r="J737" t="str">
            <v>3 pièces</v>
          </cell>
          <cell r="K737" t="str">
            <v>00</v>
          </cell>
          <cell r="L737" t="str">
            <v>6</v>
          </cell>
          <cell r="M737">
            <v>79</v>
          </cell>
          <cell r="N737" t="str">
            <v>Entre et 40m² et 80m²</v>
          </cell>
          <cell r="O737" t="str">
            <v>Occupé</v>
          </cell>
          <cell r="P737" t="str">
            <v>BOVEROUX</v>
          </cell>
          <cell r="Q737">
            <v>40283</v>
          </cell>
          <cell r="R737">
            <v>44666</v>
          </cell>
          <cell r="S737">
            <v>46857</v>
          </cell>
          <cell r="T737" t="str">
            <v xml:space="preserve"> </v>
          </cell>
          <cell r="U737" t="str">
            <v>HABITATION Loi 89</v>
          </cell>
          <cell r="V737"/>
          <cell r="W737"/>
          <cell r="X737"/>
          <cell r="Y737">
            <v>32100.12</v>
          </cell>
          <cell r="Z737">
            <v>406.3306329113924</v>
          </cell>
          <cell r="AA737" t="str">
            <v>n/a</v>
          </cell>
          <cell r="AB737"/>
          <cell r="AC737" t="str">
            <v/>
          </cell>
          <cell r="AD737"/>
          <cell r="AE737" t="str">
            <v>Oui</v>
          </cell>
          <cell r="AF737" t="str">
            <v>Oui</v>
          </cell>
          <cell r="AG737" t="str">
            <v>Oui</v>
          </cell>
          <cell r="AH737">
            <v>44992</v>
          </cell>
          <cell r="AI737" t="str">
            <v>D</v>
          </cell>
          <cell r="AJ737">
            <v>194</v>
          </cell>
          <cell r="AK737" t="str">
            <v>C</v>
          </cell>
          <cell r="AL737">
            <v>29</v>
          </cell>
          <cell r="AM737" t="str">
            <v>D</v>
          </cell>
          <cell r="AN737" t="str">
            <v/>
          </cell>
          <cell r="AO737" t="str">
            <v>SAPHE</v>
          </cell>
          <cell r="AP737" t="str">
            <v>NF / SAPHE / Energie D = 194 ; CO2 C = 29</v>
          </cell>
        </row>
        <row r="738">
          <cell r="C738" t="str">
            <v>103117</v>
          </cell>
          <cell r="D738">
            <v>1031</v>
          </cell>
          <cell r="E738" t="str">
            <v>47 AVENUE DE LA MOTTE PICQUET</v>
          </cell>
          <cell r="F738" t="str">
            <v>75015</v>
          </cell>
          <cell r="G738" t="str">
            <v>PARIS</v>
          </cell>
          <cell r="H738" t="str">
            <v>Avant 1947</v>
          </cell>
          <cell r="I738">
            <v>17</v>
          </cell>
          <cell r="J738" t="str">
            <v>4 pièces</v>
          </cell>
          <cell r="K738" t="str">
            <v>00</v>
          </cell>
          <cell r="L738" t="str">
            <v>6</v>
          </cell>
          <cell r="M738">
            <v>96</v>
          </cell>
          <cell r="N738" t="str">
            <v>Supérieur à plus de 80m²</v>
          </cell>
          <cell r="O738" t="str">
            <v>Occupé</v>
          </cell>
          <cell r="P738" t="str">
            <v>SCHWARTZMAN</v>
          </cell>
          <cell r="Q738">
            <v>29677</v>
          </cell>
          <cell r="R738">
            <v>45017</v>
          </cell>
          <cell r="S738">
            <v>47208</v>
          </cell>
          <cell r="T738" t="str">
            <v xml:space="preserve"> </v>
          </cell>
          <cell r="U738" t="str">
            <v>HABITATION Loi 89</v>
          </cell>
          <cell r="V738"/>
          <cell r="W738"/>
          <cell r="X738"/>
          <cell r="Y738">
            <v>17048.64</v>
          </cell>
          <cell r="Z738">
            <v>177.59</v>
          </cell>
          <cell r="AA738" t="str">
            <v>n/a</v>
          </cell>
          <cell r="AB738"/>
          <cell r="AC738" t="str">
            <v/>
          </cell>
          <cell r="AD738"/>
          <cell r="AE738" t="str">
            <v>Oui</v>
          </cell>
          <cell r="AF738" t="str">
            <v>Oui</v>
          </cell>
          <cell r="AG738" t="str">
            <v>Oui</v>
          </cell>
          <cell r="AH738">
            <v>44992</v>
          </cell>
          <cell r="AI738" t="str">
            <v>C</v>
          </cell>
          <cell r="AJ738">
            <v>175</v>
          </cell>
          <cell r="AK738" t="str">
            <v>C</v>
          </cell>
          <cell r="AL738">
            <v>14</v>
          </cell>
          <cell r="AM738" t="str">
            <v>C</v>
          </cell>
          <cell r="AN738" t="str">
            <v/>
          </cell>
          <cell r="AO738" t="str">
            <v>SAPHE</v>
          </cell>
          <cell r="AP738" t="str">
            <v>NF / SAPHE / Energie C = 175 ; CO2 C = 14</v>
          </cell>
        </row>
        <row r="739">
          <cell r="C739" t="str">
            <v>103118</v>
          </cell>
          <cell r="D739">
            <v>1031</v>
          </cell>
          <cell r="E739" t="str">
            <v>47 AVENUE DE LA MOTTE PICQUET</v>
          </cell>
          <cell r="F739" t="str">
            <v>75015</v>
          </cell>
          <cell r="G739" t="str">
            <v>PARIS</v>
          </cell>
          <cell r="H739" t="str">
            <v>Avant 1947</v>
          </cell>
          <cell r="I739">
            <v>18</v>
          </cell>
          <cell r="J739" t="str">
            <v>3 pièces</v>
          </cell>
          <cell r="K739" t="str">
            <v>00</v>
          </cell>
          <cell r="L739" t="str">
            <v>7</v>
          </cell>
          <cell r="M739">
            <v>85</v>
          </cell>
          <cell r="N739" t="str">
            <v>Supérieur à plus de 80m²</v>
          </cell>
          <cell r="O739" t="str">
            <v>Occupé</v>
          </cell>
          <cell r="P739" t="str">
            <v>ROCHET Daniel</v>
          </cell>
          <cell r="Q739">
            <v>34639</v>
          </cell>
          <cell r="R739">
            <v>43405</v>
          </cell>
          <cell r="S739">
            <v>45596</v>
          </cell>
          <cell r="T739" t="str">
            <v xml:space="preserve"> </v>
          </cell>
          <cell r="U739" t="str">
            <v>HABITATION Loi 89</v>
          </cell>
          <cell r="V739"/>
          <cell r="W739"/>
          <cell r="X739"/>
          <cell r="Y739">
            <v>28848.92</v>
          </cell>
          <cell r="Z739">
            <v>339.3990588235294</v>
          </cell>
          <cell r="AA739" t="str">
            <v>oui</v>
          </cell>
          <cell r="AB739"/>
          <cell r="AC739" t="str">
            <v/>
          </cell>
          <cell r="AD739"/>
          <cell r="AE739" t="str">
            <v>Oui</v>
          </cell>
          <cell r="AF739" t="str">
            <v>Oui</v>
          </cell>
          <cell r="AG739" t="str">
            <v>Oui</v>
          </cell>
          <cell r="AH739">
            <v>44992</v>
          </cell>
          <cell r="AI739" t="str">
            <v>F</v>
          </cell>
          <cell r="AJ739">
            <v>354</v>
          </cell>
          <cell r="AK739" t="str">
            <v>E</v>
          </cell>
          <cell r="AL739">
            <v>63</v>
          </cell>
          <cell r="AM739" t="str">
            <v>F</v>
          </cell>
          <cell r="AN739" t="str">
            <v>01/01/2028</v>
          </cell>
          <cell r="AO739" t="str">
            <v>SAPHE</v>
          </cell>
          <cell r="AP739" t="str">
            <v>NF / SAPHE / Energie F = 354 ; CO2 E = 63</v>
          </cell>
        </row>
        <row r="740">
          <cell r="C740" t="str">
            <v>103119</v>
          </cell>
          <cell r="D740">
            <v>1031</v>
          </cell>
          <cell r="E740" t="str">
            <v>47 AVENUE DE LA MOTTE PICQUET</v>
          </cell>
          <cell r="F740" t="str">
            <v>75015</v>
          </cell>
          <cell r="G740" t="str">
            <v>PARIS</v>
          </cell>
          <cell r="H740" t="str">
            <v>Avant 1947</v>
          </cell>
          <cell r="I740">
            <v>19</v>
          </cell>
          <cell r="J740" t="str">
            <v>1 pièce</v>
          </cell>
          <cell r="K740" t="str">
            <v>00</v>
          </cell>
          <cell r="L740" t="str">
            <v>7</v>
          </cell>
          <cell r="M740">
            <v>31</v>
          </cell>
          <cell r="N740" t="str">
            <v>Inférieur à 40m²</v>
          </cell>
          <cell r="O740" t="str">
            <v>Occupé</v>
          </cell>
          <cell r="P740" t="str">
            <v>GARRO Jerome</v>
          </cell>
          <cell r="Q740">
            <v>44868</v>
          </cell>
          <cell r="R740">
            <v>44868</v>
          </cell>
          <cell r="S740">
            <v>47059</v>
          </cell>
          <cell r="T740" t="str">
            <v xml:space="preserve"> </v>
          </cell>
          <cell r="U740" t="str">
            <v>HABITATION Loi 89</v>
          </cell>
          <cell r="V740"/>
          <cell r="W740"/>
          <cell r="X740"/>
          <cell r="Y740">
            <v>12158.4</v>
          </cell>
          <cell r="Z740">
            <v>392.20645161290321</v>
          </cell>
          <cell r="AA740" t="str">
            <v>n/a</v>
          </cell>
          <cell r="AB740"/>
          <cell r="AC740" t="str">
            <v/>
          </cell>
          <cell r="AD740"/>
          <cell r="AE740" t="str">
            <v>Oui</v>
          </cell>
          <cell r="AF740" t="str">
            <v>Oui</v>
          </cell>
          <cell r="AG740" t="str">
            <v>Oui</v>
          </cell>
          <cell r="AH740">
            <v>44686</v>
          </cell>
          <cell r="AI740" t="str">
            <v>D</v>
          </cell>
          <cell r="AJ740">
            <v>232</v>
          </cell>
          <cell r="AK740" t="str">
            <v>C</v>
          </cell>
          <cell r="AL740">
            <v>27</v>
          </cell>
          <cell r="AM740" t="str">
            <v>D</v>
          </cell>
          <cell r="AN740" t="str">
            <v/>
          </cell>
          <cell r="AO740" t="str">
            <v>DEFIM</v>
          </cell>
          <cell r="AP740" t="str">
            <v>NF / DEFIM / Energie D = 232 ; CO2 C = 27</v>
          </cell>
        </row>
        <row r="741">
          <cell r="C741" t="str">
            <v>103120</v>
          </cell>
          <cell r="D741">
            <v>1031</v>
          </cell>
          <cell r="E741" t="str">
            <v>47 AVENUE DE LA MOTTE PICQUET</v>
          </cell>
          <cell r="F741" t="str">
            <v>75015</v>
          </cell>
          <cell r="G741" t="str">
            <v>PARIS</v>
          </cell>
          <cell r="H741" t="str">
            <v>Avant 1947</v>
          </cell>
          <cell r="I741">
            <v>20</v>
          </cell>
          <cell r="J741" t="str">
            <v>2 pièces</v>
          </cell>
          <cell r="K741" t="str">
            <v>00</v>
          </cell>
          <cell r="L741" t="str">
            <v>7</v>
          </cell>
          <cell r="M741">
            <v>31.25</v>
          </cell>
          <cell r="N741" t="str">
            <v>Inférieur à 40m²</v>
          </cell>
          <cell r="O741" t="str">
            <v>Occupé</v>
          </cell>
          <cell r="P741" t="str">
            <v>ANTONIAZZI Margot</v>
          </cell>
          <cell r="Q741">
            <v>45198</v>
          </cell>
          <cell r="R741">
            <v>45198</v>
          </cell>
          <cell r="S741">
            <v>47389</v>
          </cell>
          <cell r="T741" t="str">
            <v xml:space="preserve"> </v>
          </cell>
          <cell r="U741" t="str">
            <v>HABITATION Loi 89</v>
          </cell>
          <cell r="V741"/>
          <cell r="W741"/>
          <cell r="X741"/>
          <cell r="Y741">
            <v>14592</v>
          </cell>
          <cell r="Z741">
            <v>466.94400000000002</v>
          </cell>
          <cell r="AA741" t="str">
            <v>n/a</v>
          </cell>
          <cell r="AB741"/>
          <cell r="AC741" t="str">
            <v/>
          </cell>
          <cell r="AD741"/>
          <cell r="AE741" t="str">
            <v>Oui</v>
          </cell>
          <cell r="AF741" t="str">
            <v>Oui</v>
          </cell>
          <cell r="AG741" t="str">
            <v>Oui</v>
          </cell>
          <cell r="AH741">
            <v>45134</v>
          </cell>
          <cell r="AI741" t="str">
            <v>C</v>
          </cell>
          <cell r="AJ741">
            <v>160</v>
          </cell>
          <cell r="AK741" t="str">
            <v>A</v>
          </cell>
          <cell r="AL741">
            <v>4</v>
          </cell>
          <cell r="AM741" t="str">
            <v>C</v>
          </cell>
          <cell r="AN741" t="str">
            <v/>
          </cell>
          <cell r="AO741" t="str">
            <v>SAPHE</v>
          </cell>
          <cell r="AP741" t="str">
            <v>NF / SAPHE / Energie C = 160 ; CO2 A = 4</v>
          </cell>
        </row>
        <row r="742">
          <cell r="C742" t="str">
            <v>10321</v>
          </cell>
          <cell r="D742">
            <v>1032</v>
          </cell>
          <cell r="E742" t="str">
            <v>1 RUE DE NARBONNE</v>
          </cell>
          <cell r="F742" t="str">
            <v>75007</v>
          </cell>
          <cell r="G742" t="str">
            <v>PARIS</v>
          </cell>
          <cell r="H742" t="str">
            <v>Avant 1947</v>
          </cell>
          <cell r="I742">
            <v>1</v>
          </cell>
          <cell r="J742" t="str">
            <v>2 pièces</v>
          </cell>
          <cell r="K742" t="str">
            <v>00</v>
          </cell>
          <cell r="L742" t="str">
            <v>RC</v>
          </cell>
          <cell r="M742">
            <v>56</v>
          </cell>
          <cell r="N742" t="str">
            <v>Entre et 40m² et 80m²</v>
          </cell>
          <cell r="O742" t="str">
            <v>Occupé</v>
          </cell>
          <cell r="P742" t="str">
            <v>DURAND Benoit &amp; KHODAM Amir</v>
          </cell>
          <cell r="Q742">
            <v>44329</v>
          </cell>
          <cell r="R742">
            <v>44329</v>
          </cell>
          <cell r="S742">
            <v>46519</v>
          </cell>
          <cell r="T742" t="str">
            <v xml:space="preserve"> </v>
          </cell>
          <cell r="U742" t="str">
            <v>HABITATION Loi 89</v>
          </cell>
          <cell r="V742"/>
          <cell r="W742"/>
          <cell r="X742"/>
          <cell r="Y742">
            <v>20991.72</v>
          </cell>
          <cell r="Z742">
            <v>374.85214285714289</v>
          </cell>
          <cell r="AA742" t="str">
            <v>n/a</v>
          </cell>
          <cell r="AB742"/>
          <cell r="AC742" t="str">
            <v/>
          </cell>
          <cell r="AD742"/>
          <cell r="AE742" t="str">
            <v>Oui</v>
          </cell>
          <cell r="AF742" t="str">
            <v>Oui</v>
          </cell>
          <cell r="AG742" t="str">
            <v>Oui</v>
          </cell>
          <cell r="AH742">
            <v>44965</v>
          </cell>
          <cell r="AI742" t="str">
            <v>D</v>
          </cell>
          <cell r="AJ742">
            <v>209</v>
          </cell>
          <cell r="AK742" t="str">
            <v>D</v>
          </cell>
          <cell r="AL742">
            <v>42</v>
          </cell>
          <cell r="AM742" t="str">
            <v>D</v>
          </cell>
          <cell r="AN742" t="str">
            <v/>
          </cell>
          <cell r="AO742" t="str">
            <v>SAPHE</v>
          </cell>
          <cell r="AP742" t="str">
            <v>NF / SAPHE / Energie D = 209 ; CO2 D = 42</v>
          </cell>
        </row>
        <row r="743">
          <cell r="C743" t="str">
            <v>10322</v>
          </cell>
          <cell r="D743">
            <v>1032</v>
          </cell>
          <cell r="E743" t="str">
            <v>1 RUE DE NARBONNE</v>
          </cell>
          <cell r="F743" t="str">
            <v>75007</v>
          </cell>
          <cell r="G743" t="str">
            <v>PARIS</v>
          </cell>
          <cell r="H743" t="str">
            <v>Avant 1947</v>
          </cell>
          <cell r="I743">
            <v>2</v>
          </cell>
          <cell r="J743" t="str">
            <v>2 pièces</v>
          </cell>
          <cell r="K743" t="str">
            <v>00</v>
          </cell>
          <cell r="L743" t="str">
            <v>RC</v>
          </cell>
          <cell r="M743">
            <v>33</v>
          </cell>
          <cell r="N743" t="str">
            <v>Inférieur à 40m²</v>
          </cell>
          <cell r="O743" t="str">
            <v>Occupé</v>
          </cell>
          <cell r="P743" t="str">
            <v>BURET Christophe</v>
          </cell>
          <cell r="Q743">
            <v>44939</v>
          </cell>
          <cell r="R743">
            <v>44939</v>
          </cell>
          <cell r="S743">
            <v>47130</v>
          </cell>
          <cell r="T743" t="str">
            <v xml:space="preserve"> </v>
          </cell>
          <cell r="U743" t="str">
            <v>HABITATION Loi 89</v>
          </cell>
          <cell r="V743"/>
          <cell r="W743"/>
          <cell r="X743"/>
          <cell r="Y743">
            <v>13449.96</v>
          </cell>
          <cell r="Z743">
            <v>407.57454545454544</v>
          </cell>
          <cell r="AA743" t="str">
            <v>n/a</v>
          </cell>
          <cell r="AB743"/>
          <cell r="AC743" t="str">
            <v/>
          </cell>
          <cell r="AD743"/>
          <cell r="AE743" t="str">
            <v>Oui</v>
          </cell>
          <cell r="AF743" t="str">
            <v>Oui</v>
          </cell>
          <cell r="AG743" t="str">
            <v>Oui</v>
          </cell>
          <cell r="AH743">
            <v>44817</v>
          </cell>
          <cell r="AI743" t="str">
            <v>E</v>
          </cell>
          <cell r="AJ743">
            <v>293</v>
          </cell>
          <cell r="AK743" t="str">
            <v>E</v>
          </cell>
          <cell r="AL743">
            <v>62</v>
          </cell>
          <cell r="AM743" t="str">
            <v>E</v>
          </cell>
          <cell r="AN743" t="str">
            <v>01/01/2034</v>
          </cell>
          <cell r="AO743" t="str">
            <v>DEFIM</v>
          </cell>
          <cell r="AP743" t="str">
            <v>NF / DEFIM / Energie E = 293 ; CO2 E = 62</v>
          </cell>
        </row>
        <row r="744">
          <cell r="C744" t="str">
            <v>10324</v>
          </cell>
          <cell r="D744">
            <v>1032</v>
          </cell>
          <cell r="E744" t="str">
            <v>1 RUE DE NARBONNE</v>
          </cell>
          <cell r="F744" t="str">
            <v>75007</v>
          </cell>
          <cell r="G744" t="str">
            <v>PARIS</v>
          </cell>
          <cell r="H744" t="str">
            <v>Avant 1947</v>
          </cell>
          <cell r="I744">
            <v>4</v>
          </cell>
          <cell r="J744" t="str">
            <v>5 pièces</v>
          </cell>
          <cell r="K744" t="str">
            <v>00</v>
          </cell>
          <cell r="L744" t="str">
            <v>1</v>
          </cell>
          <cell r="M744">
            <v>152</v>
          </cell>
          <cell r="N744" t="str">
            <v>Supérieur à plus de 80m²</v>
          </cell>
          <cell r="O744" t="str">
            <v>Occupé</v>
          </cell>
          <cell r="P744" t="str">
            <v>CREMONA Henry Jacques &amp; Yvette Marie</v>
          </cell>
          <cell r="Q744">
            <v>44508</v>
          </cell>
          <cell r="R744">
            <v>44508</v>
          </cell>
          <cell r="S744">
            <v>46698</v>
          </cell>
          <cell r="T744" t="str">
            <v xml:space="preserve"> </v>
          </cell>
          <cell r="U744" t="str">
            <v>HABITATION Loi 89</v>
          </cell>
          <cell r="V744"/>
          <cell r="W744"/>
          <cell r="X744"/>
          <cell r="Y744">
            <v>54930.240000000013</v>
          </cell>
          <cell r="Z744">
            <v>361.38315789473694</v>
          </cell>
          <cell r="AA744" t="str">
            <v>n/a</v>
          </cell>
          <cell r="AB744"/>
          <cell r="AC744" t="str">
            <v/>
          </cell>
          <cell r="AD744"/>
          <cell r="AE744" t="str">
            <v>Oui</v>
          </cell>
          <cell r="AF744" t="str">
            <v>Oui</v>
          </cell>
          <cell r="AG744" t="str">
            <v>Oui</v>
          </cell>
          <cell r="AH744">
            <v>44980</v>
          </cell>
          <cell r="AI744" t="str">
            <v>D</v>
          </cell>
          <cell r="AJ744">
            <v>228</v>
          </cell>
          <cell r="AK744" t="str">
            <v>D</v>
          </cell>
          <cell r="AL744">
            <v>46</v>
          </cell>
          <cell r="AM744" t="str">
            <v>D</v>
          </cell>
          <cell r="AN744" t="str">
            <v/>
          </cell>
          <cell r="AO744" t="str">
            <v>SAPHE</v>
          </cell>
          <cell r="AP744" t="str">
            <v>NF / SAPHE / Energie D = 228 ; CO2 D = 46</v>
          </cell>
        </row>
        <row r="745">
          <cell r="C745" t="str">
            <v>10325</v>
          </cell>
          <cell r="D745">
            <v>1032</v>
          </cell>
          <cell r="E745" t="str">
            <v>1 RUE DE NARBONNE</v>
          </cell>
          <cell r="F745" t="str">
            <v>75007</v>
          </cell>
          <cell r="G745" t="str">
            <v>PARIS</v>
          </cell>
          <cell r="H745" t="str">
            <v>Avant 1947</v>
          </cell>
          <cell r="I745">
            <v>5</v>
          </cell>
          <cell r="J745" t="str">
            <v>6 pièces</v>
          </cell>
          <cell r="K745" t="str">
            <v>00</v>
          </cell>
          <cell r="L745" t="str">
            <v>1</v>
          </cell>
          <cell r="M745">
            <v>146</v>
          </cell>
          <cell r="N745" t="str">
            <v>Supérieur à plus de 80m²</v>
          </cell>
          <cell r="O745" t="str">
            <v>Occupé</v>
          </cell>
          <cell r="P745" t="str">
            <v>KUO TSING JEN Eric</v>
          </cell>
          <cell r="Q745">
            <v>44424</v>
          </cell>
          <cell r="R745">
            <v>44424</v>
          </cell>
          <cell r="S745">
            <v>45519</v>
          </cell>
          <cell r="T745" t="str">
            <v xml:space="preserve"> </v>
          </cell>
          <cell r="U745" t="str">
            <v>BAIL CODE CIVIL / IL</v>
          </cell>
          <cell r="V745"/>
          <cell r="W745"/>
          <cell r="X745"/>
          <cell r="Y745">
            <v>52067.64</v>
          </cell>
          <cell r="Z745">
            <v>356.62767123287671</v>
          </cell>
          <cell r="AA745" t="str">
            <v>n/a</v>
          </cell>
          <cell r="AB745"/>
          <cell r="AC745" t="str">
            <v/>
          </cell>
          <cell r="AD745"/>
          <cell r="AE745" t="str">
            <v>Oui</v>
          </cell>
          <cell r="AF745" t="str">
            <v>Non</v>
          </cell>
          <cell r="AG745" t="str">
            <v>Oui</v>
          </cell>
          <cell r="AH745">
            <v>44397</v>
          </cell>
          <cell r="AI745" t="str">
            <v>D</v>
          </cell>
          <cell r="AJ745">
            <v>209</v>
          </cell>
          <cell r="AK745" t="str">
            <v>D</v>
          </cell>
          <cell r="AL745">
            <v>46</v>
          </cell>
          <cell r="AM745" t="str">
            <v>D</v>
          </cell>
          <cell r="AN745" t="str">
            <v/>
          </cell>
          <cell r="AO745" t="str">
            <v>DEFIM</v>
          </cell>
          <cell r="AP745" t="str">
            <v>NF / DEFIM / Energie D = 209 ; CO2 D = 46</v>
          </cell>
        </row>
        <row r="746">
          <cell r="C746" t="str">
            <v>10326</v>
          </cell>
          <cell r="D746">
            <v>1032</v>
          </cell>
          <cell r="E746" t="str">
            <v>1 RUE DE NARBONNE</v>
          </cell>
          <cell r="F746" t="str">
            <v>75007</v>
          </cell>
          <cell r="G746" t="str">
            <v>PARIS</v>
          </cell>
          <cell r="H746" t="str">
            <v>Avant 1947</v>
          </cell>
          <cell r="I746">
            <v>6</v>
          </cell>
          <cell r="J746" t="str">
            <v>5 pièces</v>
          </cell>
          <cell r="K746" t="str">
            <v>00</v>
          </cell>
          <cell r="L746" t="str">
            <v>2</v>
          </cell>
          <cell r="M746">
            <v>151</v>
          </cell>
          <cell r="N746" t="str">
            <v>Supérieur à plus de 80m²</v>
          </cell>
          <cell r="O746" t="str">
            <v>Occupé</v>
          </cell>
          <cell r="P746" t="str">
            <v>D'HALLUIN Hervé</v>
          </cell>
          <cell r="Q746">
            <v>35841</v>
          </cell>
          <cell r="R746">
            <v>44607</v>
          </cell>
          <cell r="S746">
            <v>46797</v>
          </cell>
          <cell r="T746" t="str">
            <v xml:space="preserve"> </v>
          </cell>
          <cell r="U746" t="str">
            <v>HABITATION Loi 89</v>
          </cell>
          <cell r="V746"/>
          <cell r="W746"/>
          <cell r="X746"/>
          <cell r="Y746">
            <v>45435.28</v>
          </cell>
          <cell r="Z746">
            <v>300.89589403973508</v>
          </cell>
          <cell r="AA746" t="str">
            <v>n/a</v>
          </cell>
          <cell r="AB746"/>
          <cell r="AC746" t="str">
            <v/>
          </cell>
          <cell r="AD746"/>
          <cell r="AE746" t="str">
            <v>Oui</v>
          </cell>
          <cell r="AF746" t="str">
            <v>Oui</v>
          </cell>
          <cell r="AG746" t="str">
            <v>Oui</v>
          </cell>
          <cell r="AH746">
            <v>44980</v>
          </cell>
          <cell r="AI746" t="str">
            <v>D</v>
          </cell>
          <cell r="AJ746">
            <v>236</v>
          </cell>
          <cell r="AK746" t="str">
            <v>D</v>
          </cell>
          <cell r="AL746">
            <v>48</v>
          </cell>
          <cell r="AM746" t="str">
            <v>D</v>
          </cell>
          <cell r="AN746" t="str">
            <v/>
          </cell>
          <cell r="AO746" t="str">
            <v>SAPHE</v>
          </cell>
          <cell r="AP746" t="str">
            <v>NF / SAPHE / Energie D = 236 ; CO2 D = 48</v>
          </cell>
        </row>
        <row r="747">
          <cell r="C747" t="str">
            <v>10327</v>
          </cell>
          <cell r="D747">
            <v>1032</v>
          </cell>
          <cell r="E747" t="str">
            <v>1 RUE DE NARBONNE</v>
          </cell>
          <cell r="F747" t="str">
            <v>75007</v>
          </cell>
          <cell r="G747" t="str">
            <v>PARIS</v>
          </cell>
          <cell r="H747" t="str">
            <v>Avant 1947</v>
          </cell>
          <cell r="I747">
            <v>7</v>
          </cell>
          <cell r="J747" t="str">
            <v>6 pièces</v>
          </cell>
          <cell r="K747" t="str">
            <v>00</v>
          </cell>
          <cell r="L747" t="str">
            <v>2</v>
          </cell>
          <cell r="M747">
            <v>145</v>
          </cell>
          <cell r="N747" t="str">
            <v>Supérieur à plus de 80m²</v>
          </cell>
          <cell r="O747" t="str">
            <v>Occupé</v>
          </cell>
          <cell r="P747" t="str">
            <v>JACOB DUVERNET Luc MALEZIEUX DEHON Edith</v>
          </cell>
          <cell r="Q747">
            <v>41092</v>
          </cell>
          <cell r="R747">
            <v>45475</v>
          </cell>
          <cell r="S747">
            <v>47665</v>
          </cell>
          <cell r="T747" t="str">
            <v xml:space="preserve"> </v>
          </cell>
          <cell r="U747" t="str">
            <v>HABITATION Loi 89</v>
          </cell>
          <cell r="V747"/>
          <cell r="W747"/>
          <cell r="X747"/>
          <cell r="Y747">
            <v>59127.48</v>
          </cell>
          <cell r="Z747">
            <v>407.77572413793104</v>
          </cell>
          <cell r="AA747" t="str">
            <v>n/a</v>
          </cell>
          <cell r="AB747"/>
          <cell r="AC747" t="str">
            <v/>
          </cell>
          <cell r="AD747"/>
          <cell r="AE747" t="str">
            <v>Oui</v>
          </cell>
          <cell r="AF747" t="str">
            <v>Oui</v>
          </cell>
          <cell r="AG747" t="str">
            <v>Oui</v>
          </cell>
          <cell r="AH747">
            <v>44980</v>
          </cell>
          <cell r="AI747" t="str">
            <v>E</v>
          </cell>
          <cell r="AJ747">
            <v>247</v>
          </cell>
          <cell r="AK747" t="str">
            <v>E</v>
          </cell>
          <cell r="AL747">
            <v>54</v>
          </cell>
          <cell r="AM747" t="str">
            <v>E</v>
          </cell>
          <cell r="AN747" t="str">
            <v>01/01/2034</v>
          </cell>
          <cell r="AO747" t="str">
            <v>SAPHE</v>
          </cell>
          <cell r="AP747" t="str">
            <v>NF / SAPHE / Energie E = 247 ; CO2 E = 54</v>
          </cell>
        </row>
        <row r="748">
          <cell r="C748" t="str">
            <v>10328</v>
          </cell>
          <cell r="D748">
            <v>1032</v>
          </cell>
          <cell r="E748" t="str">
            <v>1 RUE DE NARBONNE</v>
          </cell>
          <cell r="F748" t="str">
            <v>75007</v>
          </cell>
          <cell r="G748" t="str">
            <v>PARIS</v>
          </cell>
          <cell r="H748" t="str">
            <v>Avant 1947</v>
          </cell>
          <cell r="I748">
            <v>8</v>
          </cell>
          <cell r="J748" t="str">
            <v>5 pièces</v>
          </cell>
          <cell r="K748" t="str">
            <v>00</v>
          </cell>
          <cell r="L748" t="str">
            <v>3</v>
          </cell>
          <cell r="M748">
            <v>151</v>
          </cell>
          <cell r="N748" t="str">
            <v>Supérieur à plus de 80m²</v>
          </cell>
          <cell r="O748" t="str">
            <v>Occupé</v>
          </cell>
          <cell r="P748" t="str">
            <v>DES ETATS-UNIS</v>
          </cell>
          <cell r="Q748">
            <v>41939</v>
          </cell>
          <cell r="R748">
            <v>44131</v>
          </cell>
          <cell r="S748">
            <v>46321</v>
          </cell>
          <cell r="T748" t="str">
            <v xml:space="preserve"> </v>
          </cell>
          <cell r="U748" t="str">
            <v>BAIL CODE CIVIL / IL</v>
          </cell>
          <cell r="V748"/>
          <cell r="W748"/>
          <cell r="X748"/>
          <cell r="Y748">
            <v>70408.72</v>
          </cell>
          <cell r="Z748">
            <v>466.28291390728475</v>
          </cell>
          <cell r="AA748" t="str">
            <v>n/a</v>
          </cell>
          <cell r="AB748"/>
          <cell r="AC748" t="str">
            <v/>
          </cell>
          <cell r="AD748"/>
          <cell r="AE748" t="str">
            <v>Oui</v>
          </cell>
          <cell r="AF748" t="str">
            <v>Oui</v>
          </cell>
          <cell r="AG748" t="str">
            <v>Oui</v>
          </cell>
          <cell r="AH748">
            <v>44958</v>
          </cell>
          <cell r="AI748" t="str">
            <v>D</v>
          </cell>
          <cell r="AJ748">
            <v>219</v>
          </cell>
          <cell r="AK748" t="str">
            <v>D</v>
          </cell>
          <cell r="AL748">
            <v>44</v>
          </cell>
          <cell r="AM748" t="str">
            <v>D</v>
          </cell>
          <cell r="AN748" t="str">
            <v/>
          </cell>
          <cell r="AO748" t="str">
            <v>SAPHE</v>
          </cell>
          <cell r="AP748" t="str">
            <v>NF / SAPHE / Energie D = 219 ; CO2 D = 44</v>
          </cell>
        </row>
        <row r="749">
          <cell r="C749" t="str">
            <v>10329</v>
          </cell>
          <cell r="D749">
            <v>1032</v>
          </cell>
          <cell r="E749" t="str">
            <v>1 RUE DE NARBONNE</v>
          </cell>
          <cell r="F749" t="str">
            <v>75007</v>
          </cell>
          <cell r="G749" t="str">
            <v>PARIS</v>
          </cell>
          <cell r="H749" t="str">
            <v>Avant 1947</v>
          </cell>
          <cell r="I749">
            <v>9</v>
          </cell>
          <cell r="J749" t="str">
            <v>5 pièces</v>
          </cell>
          <cell r="K749" t="str">
            <v>00</v>
          </cell>
          <cell r="L749" t="str">
            <v>3</v>
          </cell>
          <cell r="M749">
            <v>146</v>
          </cell>
          <cell r="N749" t="str">
            <v>Supérieur à plus de 80m²</v>
          </cell>
          <cell r="O749" t="str">
            <v>Occupé</v>
          </cell>
          <cell r="P749" t="str">
            <v>DEGERATU Bogdan &amp; Georgiana</v>
          </cell>
          <cell r="Q749">
            <v>44375</v>
          </cell>
          <cell r="R749">
            <v>44375</v>
          </cell>
          <cell r="S749">
            <v>46565</v>
          </cell>
          <cell r="T749" t="str">
            <v xml:space="preserve"> </v>
          </cell>
          <cell r="U749" t="str">
            <v>HABITATION Loi 89</v>
          </cell>
          <cell r="V749"/>
          <cell r="W749"/>
          <cell r="X749"/>
          <cell r="Y749">
            <v>60688.2</v>
          </cell>
          <cell r="Z749">
            <v>415.67260273972602</v>
          </cell>
          <cell r="AA749" t="str">
            <v>n/a</v>
          </cell>
          <cell r="AB749"/>
          <cell r="AC749" t="str">
            <v/>
          </cell>
          <cell r="AD749"/>
          <cell r="AE749" t="str">
            <v>Oui</v>
          </cell>
          <cell r="AF749" t="str">
            <v>Oui</v>
          </cell>
          <cell r="AG749" t="str">
            <v>Oui</v>
          </cell>
          <cell r="AH749">
            <v>44978</v>
          </cell>
          <cell r="AI749" t="str">
            <v>D</v>
          </cell>
          <cell r="AJ749">
            <v>202</v>
          </cell>
          <cell r="AK749" t="str">
            <v>D</v>
          </cell>
          <cell r="AL749">
            <v>40</v>
          </cell>
          <cell r="AM749" t="str">
            <v>D</v>
          </cell>
          <cell r="AN749" t="str">
            <v/>
          </cell>
          <cell r="AO749" t="str">
            <v>SAPHE</v>
          </cell>
          <cell r="AP749" t="str">
            <v>NF / SAPHE / Energie D = 202 ; CO2 D = 40</v>
          </cell>
        </row>
        <row r="750">
          <cell r="C750" t="str">
            <v>103210</v>
          </cell>
          <cell r="D750">
            <v>1032</v>
          </cell>
          <cell r="E750" t="str">
            <v>1 RUE DE NARBONNE</v>
          </cell>
          <cell r="F750" t="str">
            <v>75007</v>
          </cell>
          <cell r="G750" t="str">
            <v>PARIS</v>
          </cell>
          <cell r="H750" t="str">
            <v>Avant 1947</v>
          </cell>
          <cell r="I750">
            <v>10</v>
          </cell>
          <cell r="J750" t="str">
            <v>5 pièces</v>
          </cell>
          <cell r="K750" t="str">
            <v>00</v>
          </cell>
          <cell r="L750" t="str">
            <v>4</v>
          </cell>
          <cell r="M750">
            <v>151</v>
          </cell>
          <cell r="N750" t="str">
            <v>Supérieur à plus de 80m²</v>
          </cell>
          <cell r="O750" t="str">
            <v>Occupé</v>
          </cell>
          <cell r="P750" t="str">
            <v>BOUCHER</v>
          </cell>
          <cell r="Q750">
            <v>41730</v>
          </cell>
          <cell r="R750">
            <v>43922</v>
          </cell>
          <cell r="S750">
            <v>46112</v>
          </cell>
          <cell r="T750" t="str">
            <v xml:space="preserve"> </v>
          </cell>
          <cell r="U750" t="str">
            <v>HABITATION Loi 89</v>
          </cell>
          <cell r="V750"/>
          <cell r="W750"/>
          <cell r="X750"/>
          <cell r="Y750">
            <v>61863.240000000013</v>
          </cell>
          <cell r="Z750">
            <v>409.69033112582792</v>
          </cell>
          <cell r="AA750" t="str">
            <v>n/a</v>
          </cell>
          <cell r="AB750"/>
          <cell r="AC750" t="str">
            <v/>
          </cell>
          <cell r="AD750"/>
          <cell r="AE750" t="str">
            <v>Oui</v>
          </cell>
          <cell r="AF750" t="str">
            <v>Oui</v>
          </cell>
          <cell r="AG750" t="str">
            <v>Oui</v>
          </cell>
          <cell r="AH750">
            <v>44967</v>
          </cell>
          <cell r="AI750" t="str">
            <v>D</v>
          </cell>
          <cell r="AJ750">
            <v>197</v>
          </cell>
          <cell r="AK750" t="str">
            <v>D</v>
          </cell>
          <cell r="AL750">
            <v>39</v>
          </cell>
          <cell r="AM750" t="str">
            <v>D</v>
          </cell>
          <cell r="AN750" t="str">
            <v/>
          </cell>
          <cell r="AO750" t="str">
            <v>SAPHE</v>
          </cell>
          <cell r="AP750" t="str">
            <v>NF / SAPHE / Energie D = 197 ; CO2 D = 39</v>
          </cell>
        </row>
        <row r="751">
          <cell r="C751" t="str">
            <v>103211</v>
          </cell>
          <cell r="D751">
            <v>1032</v>
          </cell>
          <cell r="E751" t="str">
            <v>1 RUE DE NARBONNE</v>
          </cell>
          <cell r="F751" t="str">
            <v>75007</v>
          </cell>
          <cell r="G751" t="str">
            <v>PARIS</v>
          </cell>
          <cell r="H751" t="str">
            <v>Avant 1947</v>
          </cell>
          <cell r="I751">
            <v>11</v>
          </cell>
          <cell r="J751" t="str">
            <v>5 pièces</v>
          </cell>
          <cell r="K751" t="str">
            <v>00</v>
          </cell>
          <cell r="L751" t="str">
            <v>4</v>
          </cell>
          <cell r="M751">
            <v>146</v>
          </cell>
          <cell r="N751" t="str">
            <v>Supérieur à plus de 80m²</v>
          </cell>
          <cell r="O751" t="str">
            <v>Occupé</v>
          </cell>
          <cell r="P751" t="str">
            <v>PELLICENA IAN ET SUSANNA</v>
          </cell>
          <cell r="Q751">
            <v>43497</v>
          </cell>
          <cell r="R751">
            <v>43497</v>
          </cell>
          <cell r="S751">
            <v>45688</v>
          </cell>
          <cell r="T751" t="str">
            <v xml:space="preserve"> </v>
          </cell>
          <cell r="U751" t="str">
            <v>HABITATION Loi 89</v>
          </cell>
          <cell r="V751"/>
          <cell r="W751"/>
          <cell r="X751"/>
          <cell r="Y751">
            <v>62957.52</v>
          </cell>
          <cell r="Z751">
            <v>431.21589041095888</v>
          </cell>
          <cell r="AA751" t="str">
            <v>n/a</v>
          </cell>
          <cell r="AB751"/>
          <cell r="AC751" t="str">
            <v/>
          </cell>
          <cell r="AD751"/>
          <cell r="AE751" t="str">
            <v>Oui</v>
          </cell>
          <cell r="AF751" t="str">
            <v>Oui</v>
          </cell>
          <cell r="AG751" t="str">
            <v>Oui</v>
          </cell>
          <cell r="AH751">
            <v>44966</v>
          </cell>
          <cell r="AI751" t="str">
            <v>D</v>
          </cell>
          <cell r="AJ751">
            <v>211</v>
          </cell>
          <cell r="AK751" t="str">
            <v>D</v>
          </cell>
          <cell r="AL751">
            <v>43</v>
          </cell>
          <cell r="AM751" t="str">
            <v>D</v>
          </cell>
          <cell r="AN751" t="str">
            <v/>
          </cell>
          <cell r="AO751" t="str">
            <v>SAPHE</v>
          </cell>
          <cell r="AP751" t="str">
            <v>NF / SAPHE / Energie D = 211 ; CO2 D = 43</v>
          </cell>
        </row>
        <row r="752">
          <cell r="C752" t="str">
            <v>103212</v>
          </cell>
          <cell r="D752">
            <v>1032</v>
          </cell>
          <cell r="E752" t="str">
            <v>1 RUE DE NARBONNE</v>
          </cell>
          <cell r="F752" t="str">
            <v>75007</v>
          </cell>
          <cell r="G752" t="str">
            <v>PARIS</v>
          </cell>
          <cell r="H752" t="str">
            <v>Avant 1947</v>
          </cell>
          <cell r="I752">
            <v>12</v>
          </cell>
          <cell r="J752" t="str">
            <v>5 pièces</v>
          </cell>
          <cell r="K752" t="str">
            <v>00</v>
          </cell>
          <cell r="L752" t="str">
            <v>5</v>
          </cell>
          <cell r="M752">
            <v>133</v>
          </cell>
          <cell r="N752" t="str">
            <v>Supérieur à plus de 80m²</v>
          </cell>
          <cell r="O752" t="str">
            <v>Occupé</v>
          </cell>
          <cell r="P752" t="str">
            <v>DE LA GRANDIERE AUGUSTIN ET AUDE</v>
          </cell>
          <cell r="Q752">
            <v>43283</v>
          </cell>
          <cell r="R752">
            <v>45475</v>
          </cell>
          <cell r="S752">
            <v>47665</v>
          </cell>
          <cell r="T752" t="str">
            <v xml:space="preserve"> </v>
          </cell>
          <cell r="U752" t="str">
            <v>HABITATION Loi 89</v>
          </cell>
          <cell r="V752"/>
          <cell r="W752"/>
          <cell r="X752"/>
          <cell r="Y752">
            <v>55575.600000000013</v>
          </cell>
          <cell r="Z752">
            <v>417.86165413533843</v>
          </cell>
          <cell r="AA752" t="str">
            <v>n/a</v>
          </cell>
          <cell r="AB752"/>
          <cell r="AC752" t="str">
            <v/>
          </cell>
          <cell r="AD752"/>
          <cell r="AE752" t="str">
            <v>Oui</v>
          </cell>
          <cell r="AF752" t="str">
            <v>Oui</v>
          </cell>
          <cell r="AG752" t="str">
            <v>Oui</v>
          </cell>
          <cell r="AH752">
            <v>44887</v>
          </cell>
          <cell r="AI752" t="str">
            <v>D</v>
          </cell>
          <cell r="AJ752">
            <v>201</v>
          </cell>
          <cell r="AK752" t="str">
            <v>D</v>
          </cell>
          <cell r="AL752">
            <v>41</v>
          </cell>
          <cell r="AM752" t="str">
            <v>D</v>
          </cell>
          <cell r="AN752" t="str">
            <v/>
          </cell>
          <cell r="AO752" t="str">
            <v>SAPHE</v>
          </cell>
          <cell r="AP752" t="str">
            <v>NF / SAPHE / Energie D = 201 ; CO2 D = 41</v>
          </cell>
        </row>
        <row r="753">
          <cell r="C753" t="str">
            <v>103213</v>
          </cell>
          <cell r="D753">
            <v>1032</v>
          </cell>
          <cell r="E753" t="str">
            <v>1 RUE DE NARBONNE</v>
          </cell>
          <cell r="F753" t="str">
            <v>75007</v>
          </cell>
          <cell r="G753" t="str">
            <v>PARIS</v>
          </cell>
          <cell r="H753" t="str">
            <v>Avant 1947</v>
          </cell>
          <cell r="I753">
            <v>13</v>
          </cell>
          <cell r="J753" t="str">
            <v>5 pièces</v>
          </cell>
          <cell r="K753" t="str">
            <v>00</v>
          </cell>
          <cell r="L753" t="str">
            <v>5</v>
          </cell>
          <cell r="M753">
            <v>131</v>
          </cell>
          <cell r="N753" t="str">
            <v>Supérieur à plus de 80m²</v>
          </cell>
          <cell r="O753" t="str">
            <v>Occupé</v>
          </cell>
          <cell r="P753" t="str">
            <v>CROUZET THOMAS ET MOMI</v>
          </cell>
          <cell r="Q753">
            <v>43283</v>
          </cell>
          <cell r="R753">
            <v>45475</v>
          </cell>
          <cell r="S753">
            <v>47665</v>
          </cell>
          <cell r="T753" t="str">
            <v xml:space="preserve"> </v>
          </cell>
          <cell r="U753" t="str">
            <v>HABITATION Loi 89</v>
          </cell>
          <cell r="V753"/>
          <cell r="W753"/>
          <cell r="X753"/>
          <cell r="Y753">
            <v>56177.759999999987</v>
          </cell>
          <cell r="Z753">
            <v>428.83786259541978</v>
          </cell>
          <cell r="AA753" t="str">
            <v>n/a</v>
          </cell>
          <cell r="AB753"/>
          <cell r="AC753" t="str">
            <v/>
          </cell>
          <cell r="AD753"/>
          <cell r="AE753" t="str">
            <v>Oui</v>
          </cell>
          <cell r="AF753" t="str">
            <v>Oui</v>
          </cell>
          <cell r="AG753" t="str">
            <v>Oui</v>
          </cell>
          <cell r="AH753">
            <v>44980</v>
          </cell>
          <cell r="AI753" t="str">
            <v>D</v>
          </cell>
          <cell r="AJ753">
            <v>234</v>
          </cell>
          <cell r="AK753" t="str">
            <v>D</v>
          </cell>
          <cell r="AL753">
            <v>48</v>
          </cell>
          <cell r="AM753" t="str">
            <v>D</v>
          </cell>
          <cell r="AN753" t="str">
            <v/>
          </cell>
          <cell r="AO753" t="str">
            <v>SAPHE</v>
          </cell>
          <cell r="AP753" t="str">
            <v>NF / SAPHE / Energie D = 234 ; CO2 D = 48</v>
          </cell>
        </row>
        <row r="754">
          <cell r="C754" t="str">
            <v>103214</v>
          </cell>
          <cell r="D754">
            <v>1032</v>
          </cell>
          <cell r="E754" t="str">
            <v>1 RUE DE NARBONNE</v>
          </cell>
          <cell r="F754" t="str">
            <v>75007</v>
          </cell>
          <cell r="G754" t="str">
            <v>PARIS</v>
          </cell>
          <cell r="H754" t="str">
            <v>Avant 1947</v>
          </cell>
          <cell r="I754">
            <v>14</v>
          </cell>
          <cell r="J754" t="str">
            <v>3 pièces</v>
          </cell>
          <cell r="K754" t="str">
            <v>00</v>
          </cell>
          <cell r="L754" t="str">
            <v>6</v>
          </cell>
          <cell r="M754">
            <v>60.6</v>
          </cell>
          <cell r="N754" t="str">
            <v>Entre et 40m² et 80m²</v>
          </cell>
          <cell r="O754" t="str">
            <v>Occupé</v>
          </cell>
          <cell r="P754" t="str">
            <v>DUTERTRE GUILLAUME</v>
          </cell>
          <cell r="Q754">
            <v>43432</v>
          </cell>
          <cell r="R754">
            <v>43432</v>
          </cell>
          <cell r="S754">
            <v>45623</v>
          </cell>
          <cell r="T754" t="str">
            <v xml:space="preserve"> </v>
          </cell>
          <cell r="U754" t="str">
            <v>HABITATION Loi 89</v>
          </cell>
          <cell r="V754"/>
          <cell r="W754"/>
          <cell r="X754"/>
          <cell r="Y754">
            <v>25783.8</v>
          </cell>
          <cell r="Z754">
            <v>425.47524752475243</v>
          </cell>
          <cell r="AA754" t="str">
            <v>n/a</v>
          </cell>
          <cell r="AB754"/>
          <cell r="AC754" t="str">
            <v/>
          </cell>
          <cell r="AD754"/>
          <cell r="AE754" t="str">
            <v>Oui</v>
          </cell>
          <cell r="AF754" t="str">
            <v>Oui</v>
          </cell>
          <cell r="AG754" t="str">
            <v>Oui</v>
          </cell>
          <cell r="AH754">
            <v>44909</v>
          </cell>
          <cell r="AI754" t="str">
            <v>D</v>
          </cell>
          <cell r="AJ754">
            <v>175</v>
          </cell>
          <cell r="AK754" t="str">
            <v>D</v>
          </cell>
          <cell r="AL754">
            <v>37</v>
          </cell>
          <cell r="AM754" t="str">
            <v>D</v>
          </cell>
          <cell r="AN754" t="str">
            <v/>
          </cell>
          <cell r="AO754" t="str">
            <v>SAPHE</v>
          </cell>
          <cell r="AP754" t="str">
            <v>NF / SAPHE / Energie D = 175 ; CO2 D = 37</v>
          </cell>
        </row>
        <row r="755">
          <cell r="C755" t="str">
            <v>103215</v>
          </cell>
          <cell r="D755">
            <v>1032</v>
          </cell>
          <cell r="E755" t="str">
            <v>1 RUE DE NARBONNE</v>
          </cell>
          <cell r="F755" t="str">
            <v>75007</v>
          </cell>
          <cell r="G755" t="str">
            <v>PARIS</v>
          </cell>
          <cell r="H755" t="str">
            <v>Avant 1947</v>
          </cell>
          <cell r="I755">
            <v>15</v>
          </cell>
          <cell r="J755" t="str">
            <v>1 pièce</v>
          </cell>
          <cell r="K755" t="str">
            <v>00</v>
          </cell>
          <cell r="L755" t="str">
            <v>6</v>
          </cell>
          <cell r="M755">
            <v>13.9</v>
          </cell>
          <cell r="N755" t="str">
            <v>Inférieur à 40m²</v>
          </cell>
          <cell r="O755" t="str">
            <v>Occupé</v>
          </cell>
          <cell r="P755" t="str">
            <v>MILCENT Matice</v>
          </cell>
          <cell r="Q755">
            <v>44186</v>
          </cell>
          <cell r="R755">
            <v>44186</v>
          </cell>
          <cell r="S755">
            <v>46376</v>
          </cell>
          <cell r="T755" t="str">
            <v xml:space="preserve"> </v>
          </cell>
          <cell r="U755" t="str">
            <v>HABITATION Loi 89</v>
          </cell>
          <cell r="V755"/>
          <cell r="W755"/>
          <cell r="X755"/>
          <cell r="Y755">
            <v>6712.92</v>
          </cell>
          <cell r="Z755">
            <v>482.94388489208632</v>
          </cell>
          <cell r="AA755" t="str">
            <v>n/a</v>
          </cell>
          <cell r="AB755"/>
          <cell r="AC755" t="str">
            <v/>
          </cell>
          <cell r="AD755"/>
          <cell r="AE755" t="str">
            <v>Oui</v>
          </cell>
          <cell r="AF755" t="str">
            <v>Oui</v>
          </cell>
          <cell r="AG755" t="str">
            <v>Oui</v>
          </cell>
          <cell r="AH755">
            <v>44980</v>
          </cell>
          <cell r="AI755" t="str">
            <v>D</v>
          </cell>
          <cell r="AJ755">
            <v>202</v>
          </cell>
          <cell r="AK755" t="str">
            <v>D</v>
          </cell>
          <cell r="AL755">
            <v>39</v>
          </cell>
          <cell r="AM755" t="str">
            <v>D</v>
          </cell>
          <cell r="AN755" t="str">
            <v/>
          </cell>
          <cell r="AO755" t="str">
            <v>SAPHE</v>
          </cell>
          <cell r="AP755" t="str">
            <v>NF / SAPHE / Energie D = 202 ; CO2 D = 39</v>
          </cell>
        </row>
        <row r="756">
          <cell r="C756" t="str">
            <v>103216</v>
          </cell>
          <cell r="D756">
            <v>1032</v>
          </cell>
          <cell r="E756" t="str">
            <v>1 RUE DE NARBONNE</v>
          </cell>
          <cell r="F756" t="str">
            <v>75007</v>
          </cell>
          <cell r="G756" t="str">
            <v>PARIS</v>
          </cell>
          <cell r="H756" t="str">
            <v>Avant 1947</v>
          </cell>
          <cell r="I756">
            <v>16</v>
          </cell>
          <cell r="J756" t="str">
            <v>1 pièce</v>
          </cell>
          <cell r="K756" t="str">
            <v>00</v>
          </cell>
          <cell r="L756" t="str">
            <v>6</v>
          </cell>
          <cell r="M756">
            <v>29.9</v>
          </cell>
          <cell r="N756" t="str">
            <v>Inférieur à 40m²</v>
          </cell>
          <cell r="O756" t="str">
            <v>Occupé</v>
          </cell>
          <cell r="P756" t="str">
            <v>POTTIEZ GAEL</v>
          </cell>
          <cell r="Q756">
            <v>43542</v>
          </cell>
          <cell r="R756">
            <v>44638</v>
          </cell>
          <cell r="S756">
            <v>45733</v>
          </cell>
          <cell r="T756" t="str">
            <v xml:space="preserve"> </v>
          </cell>
          <cell r="U756" t="str">
            <v>BAIL CODE CIVIL / IL</v>
          </cell>
          <cell r="V756"/>
          <cell r="W756"/>
          <cell r="X756"/>
          <cell r="Y756">
            <v>17316.240000000002</v>
          </cell>
          <cell r="Z756">
            <v>579.13846153846157</v>
          </cell>
          <cell r="AA756" t="str">
            <v>n/a</v>
          </cell>
          <cell r="AB756"/>
          <cell r="AC756" t="str">
            <v/>
          </cell>
          <cell r="AD756"/>
          <cell r="AE756" t="str">
            <v>Oui</v>
          </cell>
          <cell r="AF756" t="str">
            <v>Oui</v>
          </cell>
          <cell r="AG756" t="str">
            <v>Oui</v>
          </cell>
          <cell r="AH756">
            <v>44916</v>
          </cell>
          <cell r="AI756" t="str">
            <v>D</v>
          </cell>
          <cell r="AJ756">
            <v>191</v>
          </cell>
          <cell r="AK756" t="str">
            <v>D</v>
          </cell>
          <cell r="AL756">
            <v>39</v>
          </cell>
          <cell r="AM756" t="str">
            <v>D</v>
          </cell>
          <cell r="AN756" t="str">
            <v/>
          </cell>
          <cell r="AO756" t="str">
            <v>SAPHE</v>
          </cell>
          <cell r="AP756" t="str">
            <v>NF / SAPHE / Energie D = 191 ; CO2 D = 39</v>
          </cell>
        </row>
        <row r="757">
          <cell r="C757" t="str">
            <v>103217</v>
          </cell>
          <cell r="D757">
            <v>1032</v>
          </cell>
          <cell r="E757" t="str">
            <v>1 RUE DE NARBONNE</v>
          </cell>
          <cell r="F757" t="str">
            <v>75007</v>
          </cell>
          <cell r="G757" t="str">
            <v>PARIS</v>
          </cell>
          <cell r="H757" t="str">
            <v>Avant 1947</v>
          </cell>
          <cell r="I757">
            <v>17</v>
          </cell>
          <cell r="J757" t="str">
            <v>1 pièce</v>
          </cell>
          <cell r="K757" t="str">
            <v>00</v>
          </cell>
          <cell r="L757" t="str">
            <v>6</v>
          </cell>
          <cell r="M757">
            <v>23.1</v>
          </cell>
          <cell r="N757" t="str">
            <v>Inférieur à 40m²</v>
          </cell>
          <cell r="O757" t="str">
            <v>Occupé</v>
          </cell>
          <cell r="P757" t="str">
            <v>RENAUX CAROLINE</v>
          </cell>
          <cell r="Q757">
            <v>43658</v>
          </cell>
          <cell r="R757">
            <v>43658</v>
          </cell>
          <cell r="S757">
            <v>45849</v>
          </cell>
          <cell r="T757" t="str">
            <v xml:space="preserve"> </v>
          </cell>
          <cell r="U757" t="str">
            <v>HABITATION Loi 89</v>
          </cell>
          <cell r="V757"/>
          <cell r="W757"/>
          <cell r="X757"/>
          <cell r="Y757">
            <v>10394.280000000001</v>
          </cell>
          <cell r="Z757">
            <v>449.96883116883117</v>
          </cell>
          <cell r="AA757" t="str">
            <v>n/a</v>
          </cell>
          <cell r="AB757"/>
          <cell r="AC757" t="str">
            <v/>
          </cell>
          <cell r="AD757"/>
          <cell r="AE757" t="str">
            <v>Oui</v>
          </cell>
          <cell r="AF757" t="str">
            <v>Oui</v>
          </cell>
          <cell r="AG757" t="str">
            <v>Oui</v>
          </cell>
          <cell r="AH757">
            <v>44909</v>
          </cell>
          <cell r="AI757" t="str">
            <v>D</v>
          </cell>
          <cell r="AJ757">
            <v>177</v>
          </cell>
          <cell r="AK757" t="str">
            <v>D</v>
          </cell>
          <cell r="AL757">
            <v>36</v>
          </cell>
          <cell r="AM757" t="str">
            <v>D</v>
          </cell>
          <cell r="AN757" t="str">
            <v/>
          </cell>
          <cell r="AO757" t="str">
            <v>SAPHE</v>
          </cell>
          <cell r="AP757" t="str">
            <v>NF / SAPHE / Energie D = 177 ; CO2 D = 36</v>
          </cell>
        </row>
        <row r="758">
          <cell r="C758" t="str">
            <v>103218</v>
          </cell>
          <cell r="D758">
            <v>1032</v>
          </cell>
          <cell r="E758" t="str">
            <v>1 RUE DE NARBONNE</v>
          </cell>
          <cell r="F758" t="str">
            <v>75007</v>
          </cell>
          <cell r="G758" t="str">
            <v>PARIS</v>
          </cell>
          <cell r="H758" t="str">
            <v>Avant 1947</v>
          </cell>
          <cell r="I758">
            <v>18</v>
          </cell>
          <cell r="J758" t="str">
            <v>1 pièce</v>
          </cell>
          <cell r="K758" t="str">
            <v>00</v>
          </cell>
          <cell r="L758" t="str">
            <v>6</v>
          </cell>
          <cell r="M758">
            <v>24.9</v>
          </cell>
          <cell r="N758" t="str">
            <v>Inférieur à 40m²</v>
          </cell>
          <cell r="O758" t="str">
            <v>Occupé</v>
          </cell>
          <cell r="P758" t="str">
            <v>AUDIBERT EDWIGE</v>
          </cell>
          <cell r="Q758">
            <v>42353</v>
          </cell>
          <cell r="R758">
            <v>44545</v>
          </cell>
          <cell r="S758">
            <v>46735</v>
          </cell>
          <cell r="T758" t="str">
            <v xml:space="preserve"> </v>
          </cell>
          <cell r="U758" t="str">
            <v>HABITATION Loi 89</v>
          </cell>
          <cell r="V758"/>
          <cell r="W758"/>
          <cell r="X758"/>
          <cell r="Y758">
            <v>11438.28</v>
          </cell>
          <cell r="Z758">
            <v>459.36867469879525</v>
          </cell>
          <cell r="AA758" t="str">
            <v>n/a</v>
          </cell>
          <cell r="AB758"/>
          <cell r="AC758" t="str">
            <v/>
          </cell>
          <cell r="AD758"/>
          <cell r="AE758" t="str">
            <v>Oui</v>
          </cell>
          <cell r="AF758" t="str">
            <v>Oui</v>
          </cell>
          <cell r="AG758" t="str">
            <v>Oui</v>
          </cell>
          <cell r="AH758">
            <v>44909</v>
          </cell>
          <cell r="AI758" t="str">
            <v>D</v>
          </cell>
          <cell r="AJ758">
            <v>184</v>
          </cell>
          <cell r="AK758" t="str">
            <v>D</v>
          </cell>
          <cell r="AL758">
            <v>37</v>
          </cell>
          <cell r="AM758" t="str">
            <v>D</v>
          </cell>
          <cell r="AN758" t="str">
            <v/>
          </cell>
          <cell r="AO758" t="str">
            <v>SAPHE</v>
          </cell>
          <cell r="AP758" t="str">
            <v>NF / SAPHE / Energie D = 184 ; CO2 D = 37</v>
          </cell>
        </row>
        <row r="759">
          <cell r="C759" t="str">
            <v>103235</v>
          </cell>
          <cell r="D759">
            <v>1032</v>
          </cell>
          <cell r="E759" t="str">
            <v>1 RUE DE NARBONNE</v>
          </cell>
          <cell r="F759" t="str">
            <v>75007</v>
          </cell>
          <cell r="G759" t="str">
            <v>PARIS</v>
          </cell>
          <cell r="H759" t="str">
            <v>Avant 1947</v>
          </cell>
          <cell r="I759">
            <v>35</v>
          </cell>
          <cell r="J759" t="str">
            <v>2 pièces</v>
          </cell>
          <cell r="K759" t="str">
            <v>00</v>
          </cell>
          <cell r="L759" t="str">
            <v>RC</v>
          </cell>
          <cell r="M759">
            <v>28</v>
          </cell>
          <cell r="N759" t="str">
            <v>Inférieur à 40m²</v>
          </cell>
          <cell r="O759" t="str">
            <v>Occupé</v>
          </cell>
          <cell r="P759" t="str">
            <v>LIEBER James</v>
          </cell>
          <cell r="Q759">
            <v>40360</v>
          </cell>
          <cell r="R759">
            <v>43647</v>
          </cell>
          <cell r="S759">
            <v>44742</v>
          </cell>
          <cell r="T759" t="str">
            <v xml:space="preserve"> </v>
          </cell>
          <cell r="U759" t="str">
            <v>BAIL CODE CIVIL / IL</v>
          </cell>
          <cell r="V759"/>
          <cell r="W759"/>
          <cell r="X759"/>
          <cell r="Y759">
            <v>14346.24</v>
          </cell>
          <cell r="Z759">
            <v>512.36571428571426</v>
          </cell>
          <cell r="AA759" t="str">
            <v>n/a</v>
          </cell>
          <cell r="AB759"/>
          <cell r="AC759" t="str">
            <v/>
          </cell>
          <cell r="AD759"/>
          <cell r="AE759" t="str">
            <v>Oui</v>
          </cell>
          <cell r="AF759" t="str">
            <v>Oui</v>
          </cell>
          <cell r="AG759" t="str">
            <v>Oui</v>
          </cell>
          <cell r="AH759">
            <v>44980</v>
          </cell>
          <cell r="AI759" t="str">
            <v>E</v>
          </cell>
          <cell r="AJ759">
            <v>297</v>
          </cell>
          <cell r="AK759" t="str">
            <v>E</v>
          </cell>
          <cell r="AL759">
            <v>63</v>
          </cell>
          <cell r="AM759" t="str">
            <v>E</v>
          </cell>
          <cell r="AN759" t="str">
            <v>01/01/2034</v>
          </cell>
          <cell r="AO759" t="str">
            <v>SAPHE</v>
          </cell>
          <cell r="AP759" t="str">
            <v>NF / SAPHE / Energie E = 297 ; CO2 E = 63</v>
          </cell>
        </row>
        <row r="760">
          <cell r="C760" t="str">
            <v>10342</v>
          </cell>
          <cell r="D760">
            <v>1034</v>
          </cell>
          <cell r="E760" t="str">
            <v>12 AVENUE DE L'OBSERVATOIRE</v>
          </cell>
          <cell r="F760" t="str">
            <v>75006</v>
          </cell>
          <cell r="G760" t="str">
            <v>PARIS</v>
          </cell>
          <cell r="H760" t="str">
            <v>Avant 1947</v>
          </cell>
          <cell r="I760">
            <v>2</v>
          </cell>
          <cell r="J760" t="str">
            <v>3 pièces</v>
          </cell>
          <cell r="K760" t="str">
            <v>RUE</v>
          </cell>
          <cell r="L760" t="str">
            <v>RC</v>
          </cell>
          <cell r="M760">
            <v>62</v>
          </cell>
          <cell r="N760" t="str">
            <v>Entre et 40m² et 80m²</v>
          </cell>
          <cell r="O760" t="str">
            <v>Occupé</v>
          </cell>
          <cell r="P760" t="str">
            <v>AUDOUARD Françoise</v>
          </cell>
          <cell r="Q760">
            <v>32143</v>
          </cell>
          <cell r="R760">
            <v>44562</v>
          </cell>
          <cell r="S760">
            <v>46752</v>
          </cell>
          <cell r="T760" t="str">
            <v xml:space="preserve"> </v>
          </cell>
          <cell r="U760" t="str">
            <v>HABITATION Loi 89</v>
          </cell>
          <cell r="V760"/>
          <cell r="W760"/>
          <cell r="X760"/>
          <cell r="Y760">
            <v>16482.12</v>
          </cell>
          <cell r="Z760">
            <v>265.8406451612903</v>
          </cell>
          <cell r="AA760" t="str">
            <v>n/a</v>
          </cell>
          <cell r="AB760">
            <v>135.84</v>
          </cell>
          <cell r="AC760" t="str">
            <v/>
          </cell>
          <cell r="AD760" t="e">
            <v>#REF!</v>
          </cell>
          <cell r="AE760" t="str">
            <v>Oui</v>
          </cell>
          <cell r="AF760" t="str">
            <v>Oui</v>
          </cell>
          <cell r="AG760" t="str">
            <v>Oui</v>
          </cell>
          <cell r="AH760">
            <v>44973</v>
          </cell>
          <cell r="AI760" t="str">
            <v>E</v>
          </cell>
          <cell r="AJ760">
            <v>239</v>
          </cell>
          <cell r="AK760" t="str">
            <v>E</v>
          </cell>
          <cell r="AL760">
            <v>52</v>
          </cell>
          <cell r="AM760" t="str">
            <v>E</v>
          </cell>
          <cell r="AN760" t="str">
            <v>01/01/2034</v>
          </cell>
          <cell r="AO760" t="str">
            <v>SAPHE</v>
          </cell>
          <cell r="AP760" t="str">
            <v>NF / SAPHE / Energie E = 239 ; CO2 E = 52</v>
          </cell>
        </row>
        <row r="761">
          <cell r="C761" t="str">
            <v>10343</v>
          </cell>
          <cell r="D761">
            <v>1034</v>
          </cell>
          <cell r="E761" t="str">
            <v>12 AVENUE DE L'OBSERVATOIRE</v>
          </cell>
          <cell r="F761" t="str">
            <v>75006</v>
          </cell>
          <cell r="G761" t="str">
            <v>PARIS</v>
          </cell>
          <cell r="H761" t="str">
            <v>Avant 1947</v>
          </cell>
          <cell r="I761">
            <v>3</v>
          </cell>
          <cell r="J761" t="str">
            <v>6 pièces</v>
          </cell>
          <cell r="K761" t="str">
            <v>RUE</v>
          </cell>
          <cell r="L761" t="str">
            <v>RC</v>
          </cell>
          <cell r="M761">
            <v>149</v>
          </cell>
          <cell r="N761" t="str">
            <v>Supérieur à plus de 80m²</v>
          </cell>
          <cell r="O761" t="str">
            <v>Occupé</v>
          </cell>
          <cell r="P761" t="str">
            <v>PIGALLE ET GARCIA</v>
          </cell>
          <cell r="Q761">
            <v>37991</v>
          </cell>
          <cell r="R761">
            <v>44566</v>
          </cell>
          <cell r="S761">
            <v>46756</v>
          </cell>
          <cell r="T761" t="str">
            <v xml:space="preserve"> </v>
          </cell>
          <cell r="U761" t="str">
            <v>PROFESSIONNEL</v>
          </cell>
          <cell r="V761"/>
          <cell r="W761"/>
          <cell r="X761"/>
          <cell r="Y761">
            <v>72633.48</v>
          </cell>
          <cell r="Z761">
            <v>487.47302013422814</v>
          </cell>
          <cell r="AA761" t="str">
            <v>n/a</v>
          </cell>
          <cell r="AB761"/>
          <cell r="AC761" t="str">
            <v/>
          </cell>
          <cell r="AD761"/>
          <cell r="AE761" t="str">
            <v>Non</v>
          </cell>
          <cell r="AF761"/>
          <cell r="AG761"/>
          <cell r="AH761"/>
          <cell r="AI761"/>
          <cell r="AJ761"/>
          <cell r="AK761"/>
          <cell r="AL761"/>
          <cell r="AM761"/>
          <cell r="AN761" t="str">
            <v/>
          </cell>
          <cell r="AO761"/>
          <cell r="AP761" t="str">
            <v>PAS DE DPE</v>
          </cell>
        </row>
        <row r="762">
          <cell r="C762" t="str">
            <v>10346</v>
          </cell>
          <cell r="D762">
            <v>1034</v>
          </cell>
          <cell r="E762" t="str">
            <v>12 AVENUE DE L'OBSERVATOIRE</v>
          </cell>
          <cell r="F762" t="str">
            <v>75006</v>
          </cell>
          <cell r="G762" t="str">
            <v>PARIS</v>
          </cell>
          <cell r="H762" t="str">
            <v>Avant 1947</v>
          </cell>
          <cell r="I762">
            <v>6</v>
          </cell>
          <cell r="J762" t="str">
            <v>5 pièces</v>
          </cell>
          <cell r="K762" t="str">
            <v>RUE</v>
          </cell>
          <cell r="L762" t="str">
            <v>1</v>
          </cell>
          <cell r="M762">
            <v>146</v>
          </cell>
          <cell r="N762" t="str">
            <v>Supérieur à plus de 80m²</v>
          </cell>
          <cell r="O762" t="str">
            <v>Occupé</v>
          </cell>
          <cell r="P762" t="str">
            <v>SUMMA</v>
          </cell>
          <cell r="Q762">
            <v>28047</v>
          </cell>
          <cell r="R762">
            <v>44849</v>
          </cell>
          <cell r="S762">
            <v>47040</v>
          </cell>
          <cell r="T762" t="str">
            <v xml:space="preserve"> </v>
          </cell>
          <cell r="U762" t="str">
            <v>PROFESSIONNEL MIXTE</v>
          </cell>
          <cell r="V762"/>
          <cell r="W762"/>
          <cell r="X762"/>
          <cell r="Y762">
            <v>21900.240000000002</v>
          </cell>
          <cell r="Z762">
            <v>150.00164383561645</v>
          </cell>
          <cell r="AA762" t="str">
            <v>n/a</v>
          </cell>
          <cell r="AB762"/>
          <cell r="AC762" t="str">
            <v/>
          </cell>
          <cell r="AD762"/>
          <cell r="AE762" t="str">
            <v>Oui</v>
          </cell>
          <cell r="AF762" t="str">
            <v>Oui</v>
          </cell>
          <cell r="AG762" t="str">
            <v>Oui</v>
          </cell>
          <cell r="AH762">
            <v>44908</v>
          </cell>
          <cell r="AI762" t="str">
            <v>D</v>
          </cell>
          <cell r="AJ762">
            <v>183</v>
          </cell>
          <cell r="AK762" t="str">
            <v>D</v>
          </cell>
          <cell r="AL762">
            <v>30</v>
          </cell>
          <cell r="AM762" t="str">
            <v>D</v>
          </cell>
          <cell r="AN762" t="str">
            <v/>
          </cell>
          <cell r="AO762" t="str">
            <v>SAPHE</v>
          </cell>
          <cell r="AP762" t="str">
            <v>NF / SAPHE / Energie D = 183 ; CO2 D = 30</v>
          </cell>
        </row>
        <row r="763">
          <cell r="C763" t="str">
            <v>10347</v>
          </cell>
          <cell r="D763">
            <v>1034</v>
          </cell>
          <cell r="E763" t="str">
            <v>12 AVENUE DE L'OBSERVATOIRE</v>
          </cell>
          <cell r="F763" t="str">
            <v>75006</v>
          </cell>
          <cell r="G763" t="str">
            <v>PARIS</v>
          </cell>
          <cell r="H763" t="str">
            <v>Avant 1947</v>
          </cell>
          <cell r="I763">
            <v>7</v>
          </cell>
          <cell r="J763" t="str">
            <v>4 pièces</v>
          </cell>
          <cell r="K763" t="str">
            <v>RUE</v>
          </cell>
          <cell r="L763" t="str">
            <v>1</v>
          </cell>
          <cell r="M763">
            <v>114</v>
          </cell>
          <cell r="N763" t="str">
            <v>Supérieur à plus de 80m²</v>
          </cell>
          <cell r="O763" t="str">
            <v>Occupé</v>
          </cell>
          <cell r="P763" t="str">
            <v>GRAVIS</v>
          </cell>
          <cell r="Q763">
            <v>41785</v>
          </cell>
          <cell r="R763">
            <v>43977</v>
          </cell>
          <cell r="S763">
            <v>46167</v>
          </cell>
          <cell r="T763" t="str">
            <v xml:space="preserve"> </v>
          </cell>
          <cell r="U763" t="str">
            <v>HABITATION Loi 89</v>
          </cell>
          <cell r="V763"/>
          <cell r="W763"/>
          <cell r="X763"/>
          <cell r="Y763">
            <v>39829.199999999997</v>
          </cell>
          <cell r="Z763">
            <v>349.37894736842105</v>
          </cell>
          <cell r="AA763" t="str">
            <v>n/a</v>
          </cell>
          <cell r="AB763"/>
          <cell r="AC763" t="str">
            <v/>
          </cell>
          <cell r="AD763"/>
          <cell r="AE763" t="str">
            <v>Oui</v>
          </cell>
          <cell r="AF763" t="str">
            <v>Oui</v>
          </cell>
          <cell r="AG763" t="str">
            <v>Oui</v>
          </cell>
          <cell r="AH763">
            <v>44875</v>
          </cell>
          <cell r="AI763" t="str">
            <v>D</v>
          </cell>
          <cell r="AJ763">
            <v>232</v>
          </cell>
          <cell r="AK763" t="str">
            <v>D</v>
          </cell>
          <cell r="AL763">
            <v>40</v>
          </cell>
          <cell r="AM763" t="str">
            <v>D</v>
          </cell>
          <cell r="AN763" t="str">
            <v/>
          </cell>
          <cell r="AO763" t="str">
            <v>SAPHE</v>
          </cell>
          <cell r="AP763" t="str">
            <v>NF / SAPHE / Energie D = 232 ; CO2 D = 40</v>
          </cell>
        </row>
        <row r="764">
          <cell r="C764" t="str">
            <v>10349</v>
          </cell>
          <cell r="D764">
            <v>1034</v>
          </cell>
          <cell r="E764" t="str">
            <v>12 AVENUE DE L'OBSERVATOIRE</v>
          </cell>
          <cell r="F764" t="str">
            <v>75006</v>
          </cell>
          <cell r="G764" t="str">
            <v>PARIS</v>
          </cell>
          <cell r="H764" t="str">
            <v>Avant 1947</v>
          </cell>
          <cell r="I764">
            <v>9</v>
          </cell>
          <cell r="J764" t="str">
            <v>1 pièce</v>
          </cell>
          <cell r="K764" t="str">
            <v>COU</v>
          </cell>
          <cell r="L764" t="str">
            <v>1</v>
          </cell>
          <cell r="M764">
            <v>20.23</v>
          </cell>
          <cell r="N764" t="str">
            <v>Inférieur à 40m²</v>
          </cell>
          <cell r="O764" t="str">
            <v>Occupé</v>
          </cell>
          <cell r="P764" t="str">
            <v>NOUVIAN Clémentine</v>
          </cell>
          <cell r="Q764">
            <v>45330</v>
          </cell>
          <cell r="R764">
            <v>45330</v>
          </cell>
          <cell r="S764">
            <v>47521</v>
          </cell>
          <cell r="T764" t="str">
            <v xml:space="preserve"> </v>
          </cell>
          <cell r="U764" t="str">
            <v>HABITATION Loi 89</v>
          </cell>
          <cell r="V764"/>
          <cell r="W764"/>
          <cell r="X764"/>
          <cell r="Y764">
            <v>9468</v>
          </cell>
          <cell r="Z764">
            <v>468.01779535343547</v>
          </cell>
          <cell r="AA764" t="str">
            <v>n/a</v>
          </cell>
          <cell r="AB764"/>
          <cell r="AC764" t="str">
            <v/>
          </cell>
          <cell r="AD764"/>
          <cell r="AE764" t="str">
            <v>Oui</v>
          </cell>
          <cell r="AF764" t="str">
            <v>Oui</v>
          </cell>
          <cell r="AG764" t="str">
            <v>Oui</v>
          </cell>
          <cell r="AH764">
            <v>45328</v>
          </cell>
          <cell r="AI764" t="str">
            <v>D</v>
          </cell>
          <cell r="AJ764">
            <v>197</v>
          </cell>
          <cell r="AK764" t="str">
            <v>D</v>
          </cell>
          <cell r="AL764">
            <v>31</v>
          </cell>
          <cell r="AM764" t="str">
            <v>D</v>
          </cell>
          <cell r="AN764" t="str">
            <v/>
          </cell>
          <cell r="AO764" t="str">
            <v>SAPHE</v>
          </cell>
          <cell r="AP764" t="str">
            <v>NF / SAPHE / Energie D = 197 ; CO2 D = 31</v>
          </cell>
        </row>
        <row r="765">
          <cell r="C765" t="str">
            <v>103410</v>
          </cell>
          <cell r="D765">
            <v>1034</v>
          </cell>
          <cell r="E765" t="str">
            <v>12 AVENUE DE L'OBSERVATOIRE</v>
          </cell>
          <cell r="F765" t="str">
            <v>75006</v>
          </cell>
          <cell r="G765" t="str">
            <v>PARIS</v>
          </cell>
          <cell r="H765" t="str">
            <v>Avant 1947</v>
          </cell>
          <cell r="I765">
            <v>10</v>
          </cell>
          <cell r="J765" t="str">
            <v>6 pièces</v>
          </cell>
          <cell r="K765" t="str">
            <v>RUE</v>
          </cell>
          <cell r="L765" t="str">
            <v>2</v>
          </cell>
          <cell r="M765">
            <v>146</v>
          </cell>
          <cell r="N765" t="str">
            <v>Supérieur à plus de 80m²</v>
          </cell>
          <cell r="O765" t="str">
            <v>Occupé</v>
          </cell>
          <cell r="P765" t="str">
            <v>BRUEDER - LAHOGUE</v>
          </cell>
          <cell r="Q765">
            <v>29587</v>
          </cell>
          <cell r="R765">
            <v>44562</v>
          </cell>
          <cell r="S765">
            <v>46752</v>
          </cell>
          <cell r="T765" t="str">
            <v xml:space="preserve"> </v>
          </cell>
          <cell r="U765" t="str">
            <v>HABITATION Loi 89</v>
          </cell>
          <cell r="V765"/>
          <cell r="W765"/>
          <cell r="X765"/>
          <cell r="Y765">
            <v>28730.52</v>
          </cell>
          <cell r="Z765">
            <v>196.78438356164384</v>
          </cell>
          <cell r="AA765" t="str">
            <v>n/a</v>
          </cell>
          <cell r="AB765">
            <v>135.84</v>
          </cell>
          <cell r="AC765" t="str">
            <v/>
          </cell>
          <cell r="AD765" t="e">
            <v>#REF!</v>
          </cell>
          <cell r="AE765" t="str">
            <v>Oui</v>
          </cell>
          <cell r="AF765" t="str">
            <v>Oui</v>
          </cell>
          <cell r="AG765" t="str">
            <v>Oui</v>
          </cell>
          <cell r="AH765">
            <v>44958</v>
          </cell>
          <cell r="AI765" t="str">
            <v>D</v>
          </cell>
          <cell r="AJ765">
            <v>215</v>
          </cell>
          <cell r="AK765" t="str">
            <v>D</v>
          </cell>
          <cell r="AL765">
            <v>36</v>
          </cell>
          <cell r="AM765" t="str">
            <v>D</v>
          </cell>
          <cell r="AN765" t="str">
            <v/>
          </cell>
          <cell r="AO765" t="str">
            <v>SAPHE</v>
          </cell>
          <cell r="AP765" t="str">
            <v>NF / SAPHE / Energie D = 215 ; CO2 D = 36</v>
          </cell>
        </row>
        <row r="766">
          <cell r="C766" t="str">
            <v>103411</v>
          </cell>
          <cell r="D766">
            <v>1034</v>
          </cell>
          <cell r="E766" t="str">
            <v>12 AVENUE DE L'OBSERVATOIRE</v>
          </cell>
          <cell r="F766" t="str">
            <v>75006</v>
          </cell>
          <cell r="G766" t="str">
            <v>PARIS</v>
          </cell>
          <cell r="H766" t="str">
            <v>Avant 1947</v>
          </cell>
          <cell r="I766">
            <v>11</v>
          </cell>
          <cell r="J766" t="str">
            <v>4 pièces</v>
          </cell>
          <cell r="K766" t="str">
            <v>RUE</v>
          </cell>
          <cell r="L766" t="str">
            <v>2</v>
          </cell>
          <cell r="M766">
            <v>114</v>
          </cell>
          <cell r="N766" t="str">
            <v>Supérieur à plus de 80m²</v>
          </cell>
          <cell r="O766" t="str">
            <v>Occupé</v>
          </cell>
          <cell r="P766" t="str">
            <v>NECHAEV-YARTSEVA Serguei et Olga</v>
          </cell>
          <cell r="Q766">
            <v>40849</v>
          </cell>
          <cell r="R766">
            <v>45232</v>
          </cell>
          <cell r="S766">
            <v>47423</v>
          </cell>
          <cell r="T766" t="str">
            <v xml:space="preserve"> </v>
          </cell>
          <cell r="U766" t="str">
            <v>HABITATION Loi 89</v>
          </cell>
          <cell r="V766"/>
          <cell r="W766"/>
          <cell r="X766"/>
          <cell r="Y766">
            <v>47853.36</v>
          </cell>
          <cell r="Z766">
            <v>419.76631578947371</v>
          </cell>
          <cell r="AA766" t="str">
            <v>n/a</v>
          </cell>
          <cell r="AB766"/>
          <cell r="AC766" t="str">
            <v/>
          </cell>
          <cell r="AD766"/>
          <cell r="AE766" t="str">
            <v>Oui</v>
          </cell>
          <cell r="AF766" t="str">
            <v>Oui</v>
          </cell>
          <cell r="AG766" t="str">
            <v>Oui</v>
          </cell>
          <cell r="AH766">
            <v>44879</v>
          </cell>
          <cell r="AI766" t="str">
            <v>D</v>
          </cell>
          <cell r="AJ766">
            <v>198</v>
          </cell>
          <cell r="AK766" t="str">
            <v>D</v>
          </cell>
          <cell r="AL766">
            <v>32</v>
          </cell>
          <cell r="AM766" t="str">
            <v>D</v>
          </cell>
          <cell r="AN766" t="str">
            <v/>
          </cell>
          <cell r="AO766" t="str">
            <v>SAPHE</v>
          </cell>
          <cell r="AP766" t="str">
            <v>NF / SAPHE / Energie D = 198 ; CO2 D = 32</v>
          </cell>
        </row>
        <row r="767">
          <cell r="C767" t="str">
            <v>103414</v>
          </cell>
          <cell r="D767">
            <v>1034</v>
          </cell>
          <cell r="E767" t="str">
            <v>12 AVENUE DE L'OBSERVATOIRE</v>
          </cell>
          <cell r="F767" t="str">
            <v>75006</v>
          </cell>
          <cell r="G767" t="str">
            <v>PARIS</v>
          </cell>
          <cell r="H767" t="str">
            <v>Avant 1947</v>
          </cell>
          <cell r="I767">
            <v>14</v>
          </cell>
          <cell r="J767" t="str">
            <v>6 pièces</v>
          </cell>
          <cell r="K767" t="str">
            <v>RUE</v>
          </cell>
          <cell r="L767" t="str">
            <v>3</v>
          </cell>
          <cell r="M767">
            <v>146</v>
          </cell>
          <cell r="N767" t="str">
            <v>Supérieur à plus de 80m²</v>
          </cell>
          <cell r="O767" t="str">
            <v>Disponible</v>
          </cell>
          <cell r="P767" t="str">
            <v/>
          </cell>
          <cell r="Q767" t="str">
            <v xml:space="preserve"> </v>
          </cell>
          <cell r="R767" t="str">
            <v xml:space="preserve"> </v>
          </cell>
          <cell r="S767" t="str">
            <v xml:space="preserve"> </v>
          </cell>
          <cell r="T767" t="str">
            <v xml:space="preserve"> </v>
          </cell>
          <cell r="U767" t="str">
            <v xml:space="preserve"> </v>
          </cell>
          <cell r="V767"/>
          <cell r="W767"/>
          <cell r="X767"/>
          <cell r="Y767">
            <v>60969.599999999991</v>
          </cell>
          <cell r="Z767">
            <v>417.59999999999997</v>
          </cell>
          <cell r="AA767" t="str">
            <v>n/a</v>
          </cell>
          <cell r="AB767"/>
          <cell r="AC767" t="str">
            <v/>
          </cell>
          <cell r="AD767"/>
          <cell r="AE767" t="str">
            <v>Oui</v>
          </cell>
          <cell r="AF767" t="str">
            <v>Oui</v>
          </cell>
          <cell r="AG767" t="str">
            <v>Oui</v>
          </cell>
          <cell r="AH767">
            <v>44914</v>
          </cell>
          <cell r="AI767" t="str">
            <v>D</v>
          </cell>
          <cell r="AJ767">
            <v>199</v>
          </cell>
          <cell r="AK767" t="str">
            <v>D</v>
          </cell>
          <cell r="AL767">
            <v>31</v>
          </cell>
          <cell r="AM767" t="str">
            <v>D</v>
          </cell>
          <cell r="AN767" t="str">
            <v/>
          </cell>
          <cell r="AO767" t="str">
            <v>SAPHE</v>
          </cell>
          <cell r="AP767" t="str">
            <v>NF / SAPHE / Energie D = 199 ; CO2 D = 31</v>
          </cell>
        </row>
        <row r="768">
          <cell r="C768" t="str">
            <v>103415</v>
          </cell>
          <cell r="D768">
            <v>1034</v>
          </cell>
          <cell r="E768" t="str">
            <v>12 AVENUE DE L'OBSERVATOIRE</v>
          </cell>
          <cell r="F768" t="str">
            <v>75006</v>
          </cell>
          <cell r="G768" t="str">
            <v>PARIS</v>
          </cell>
          <cell r="H768" t="str">
            <v>Avant 1947</v>
          </cell>
          <cell r="I768">
            <v>15</v>
          </cell>
          <cell r="J768" t="str">
            <v>4 pièces</v>
          </cell>
          <cell r="K768" t="str">
            <v>RUE</v>
          </cell>
          <cell r="L768" t="str">
            <v>3</v>
          </cell>
          <cell r="M768">
            <v>114</v>
          </cell>
          <cell r="N768" t="str">
            <v>Supérieur à plus de 80m²</v>
          </cell>
          <cell r="O768" t="str">
            <v>Occupé</v>
          </cell>
          <cell r="P768" t="str">
            <v>TOBOUL Bernard</v>
          </cell>
          <cell r="Q768">
            <v>37469</v>
          </cell>
          <cell r="R768">
            <v>44044</v>
          </cell>
          <cell r="S768">
            <v>46234</v>
          </cell>
          <cell r="T768" t="str">
            <v xml:space="preserve"> </v>
          </cell>
          <cell r="U768" t="str">
            <v>HABITATION Loi 89</v>
          </cell>
          <cell r="V768"/>
          <cell r="W768"/>
          <cell r="X768"/>
          <cell r="Y768">
            <v>50425.8</v>
          </cell>
          <cell r="Z768">
            <v>442.33157894736843</v>
          </cell>
          <cell r="AA768" t="str">
            <v>n/a</v>
          </cell>
          <cell r="AB768"/>
          <cell r="AC768" t="str">
            <v/>
          </cell>
          <cell r="AD768"/>
          <cell r="AE768" t="str">
            <v>Oui</v>
          </cell>
          <cell r="AF768" t="str">
            <v>Oui</v>
          </cell>
          <cell r="AG768" t="str">
            <v>Oui</v>
          </cell>
          <cell r="AH768">
            <v>44973</v>
          </cell>
          <cell r="AI768" t="str">
            <v>D</v>
          </cell>
          <cell r="AJ768">
            <v>223</v>
          </cell>
          <cell r="AK768" t="str">
            <v>D</v>
          </cell>
          <cell r="AL768">
            <v>35</v>
          </cell>
          <cell r="AM768" t="str">
            <v>D</v>
          </cell>
          <cell r="AN768" t="str">
            <v/>
          </cell>
          <cell r="AO768" t="str">
            <v>SAPHE</v>
          </cell>
          <cell r="AP768" t="str">
            <v>NF / SAPHE / Energie D = 223 ; CO2 D = 35</v>
          </cell>
        </row>
        <row r="769">
          <cell r="C769" t="str">
            <v>103416</v>
          </cell>
          <cell r="D769">
            <v>1034</v>
          </cell>
          <cell r="E769" t="str">
            <v>12 AVENUE DE L'OBSERVATOIRE</v>
          </cell>
          <cell r="F769" t="str">
            <v>75006</v>
          </cell>
          <cell r="G769" t="str">
            <v>PARIS</v>
          </cell>
          <cell r="H769" t="str">
            <v>Avant 1947</v>
          </cell>
          <cell r="I769">
            <v>16</v>
          </cell>
          <cell r="J769" t="str">
            <v>1 pièce</v>
          </cell>
          <cell r="K769" t="str">
            <v>COU</v>
          </cell>
          <cell r="L769" t="str">
            <v>3</v>
          </cell>
          <cell r="M769">
            <v>22</v>
          </cell>
          <cell r="N769" t="str">
            <v>Inférieur à 40m²</v>
          </cell>
          <cell r="O769" t="str">
            <v>Occupé</v>
          </cell>
          <cell r="P769" t="str">
            <v>KEFI WALID</v>
          </cell>
          <cell r="Q769">
            <v>39724</v>
          </cell>
          <cell r="R769">
            <v>44107</v>
          </cell>
          <cell r="S769">
            <v>46297</v>
          </cell>
          <cell r="T769" t="str">
            <v xml:space="preserve"> </v>
          </cell>
          <cell r="U769" t="str">
            <v>HABITATION Loi 89</v>
          </cell>
          <cell r="V769"/>
          <cell r="W769"/>
          <cell r="X769"/>
          <cell r="Y769">
            <v>8959.56</v>
          </cell>
          <cell r="Z769">
            <v>407.25272727272727</v>
          </cell>
          <cell r="AA769" t="str">
            <v>oui</v>
          </cell>
          <cell r="AB769"/>
          <cell r="AC769" t="str">
            <v/>
          </cell>
          <cell r="AD769"/>
          <cell r="AE769" t="str">
            <v>Oui</v>
          </cell>
          <cell r="AF769" t="str">
            <v>Oui</v>
          </cell>
          <cell r="AG769" t="str">
            <v>Oui</v>
          </cell>
          <cell r="AH769">
            <v>44879</v>
          </cell>
          <cell r="AI769" t="str">
            <v>F</v>
          </cell>
          <cell r="AJ769">
            <v>406</v>
          </cell>
          <cell r="AK769" t="str">
            <v>E</v>
          </cell>
          <cell r="AL769">
            <v>52</v>
          </cell>
          <cell r="AM769" t="str">
            <v>F</v>
          </cell>
          <cell r="AN769" t="str">
            <v>01/01/2028</v>
          </cell>
          <cell r="AO769" t="str">
            <v>SAPHE</v>
          </cell>
          <cell r="AP769" t="str">
            <v>NF / SAPHE / Energie F = 406 ; CO2 E = 52</v>
          </cell>
        </row>
        <row r="770">
          <cell r="C770" t="str">
            <v>103417</v>
          </cell>
          <cell r="D770">
            <v>1034</v>
          </cell>
          <cell r="E770" t="str">
            <v>12 AVENUE DE L'OBSERVATOIRE</v>
          </cell>
          <cell r="F770" t="str">
            <v>75006</v>
          </cell>
          <cell r="G770" t="str">
            <v>PARIS</v>
          </cell>
          <cell r="H770" t="str">
            <v>Avant 1947</v>
          </cell>
          <cell r="I770">
            <v>17</v>
          </cell>
          <cell r="J770" t="str">
            <v>6 pièces</v>
          </cell>
          <cell r="K770" t="str">
            <v>RUE</v>
          </cell>
          <cell r="L770" t="str">
            <v>4</v>
          </cell>
          <cell r="M770">
            <v>146</v>
          </cell>
          <cell r="N770" t="str">
            <v>Supérieur à plus de 80m²</v>
          </cell>
          <cell r="O770" t="str">
            <v>Occupé</v>
          </cell>
          <cell r="P770" t="str">
            <v>COLIN</v>
          </cell>
          <cell r="Q770">
            <v>42095</v>
          </cell>
          <cell r="R770">
            <v>44287</v>
          </cell>
          <cell r="S770">
            <v>46477</v>
          </cell>
          <cell r="T770" t="str">
            <v xml:space="preserve"> </v>
          </cell>
          <cell r="U770" t="str">
            <v>HABITATION Loi 89</v>
          </cell>
          <cell r="V770"/>
          <cell r="W770"/>
          <cell r="X770"/>
          <cell r="Y770">
            <v>54773.88</v>
          </cell>
          <cell r="Z770">
            <v>375.16356164383558</v>
          </cell>
          <cell r="AA770" t="str">
            <v>n/a</v>
          </cell>
          <cell r="AB770"/>
          <cell r="AC770" t="str">
            <v/>
          </cell>
          <cell r="AD770"/>
          <cell r="AE770" t="str">
            <v>Oui</v>
          </cell>
          <cell r="AF770" t="str">
            <v>Oui</v>
          </cell>
          <cell r="AG770" t="str">
            <v>Oui</v>
          </cell>
          <cell r="AH770">
            <v>44909</v>
          </cell>
          <cell r="AI770" t="str">
            <v>D</v>
          </cell>
          <cell r="AJ770">
            <v>181</v>
          </cell>
          <cell r="AK770" t="str">
            <v>C</v>
          </cell>
          <cell r="AL770">
            <v>28</v>
          </cell>
          <cell r="AM770" t="str">
            <v>D</v>
          </cell>
          <cell r="AN770" t="str">
            <v/>
          </cell>
          <cell r="AO770" t="str">
            <v>SAPHE</v>
          </cell>
          <cell r="AP770" t="str">
            <v>NF / SAPHE / Energie D = 181 ; CO2 C = 28</v>
          </cell>
        </row>
        <row r="771">
          <cell r="C771" t="str">
            <v>103418</v>
          </cell>
          <cell r="D771">
            <v>1034</v>
          </cell>
          <cell r="E771" t="str">
            <v>12 AVENUE DE L'OBSERVATOIRE</v>
          </cell>
          <cell r="F771" t="str">
            <v>75006</v>
          </cell>
          <cell r="G771" t="str">
            <v>PARIS</v>
          </cell>
          <cell r="H771" t="str">
            <v>Avant 1947</v>
          </cell>
          <cell r="I771">
            <v>18</v>
          </cell>
          <cell r="J771" t="str">
            <v>4 pièces</v>
          </cell>
          <cell r="K771" t="str">
            <v>RUE</v>
          </cell>
          <cell r="L771" t="str">
            <v>4</v>
          </cell>
          <cell r="M771">
            <v>114</v>
          </cell>
          <cell r="N771" t="str">
            <v>Supérieur à plus de 80m²</v>
          </cell>
          <cell r="O771" t="str">
            <v>Occupé</v>
          </cell>
          <cell r="P771" t="str">
            <v>GEMAYEL Olivier</v>
          </cell>
          <cell r="Q771">
            <v>44662</v>
          </cell>
          <cell r="R771">
            <v>44662</v>
          </cell>
          <cell r="S771">
            <v>46853</v>
          </cell>
          <cell r="T771" t="str">
            <v xml:space="preserve"> </v>
          </cell>
          <cell r="U771" t="str">
            <v>HABITATION Loi 89</v>
          </cell>
          <cell r="V771"/>
          <cell r="W771"/>
          <cell r="X771"/>
          <cell r="Y771">
            <v>44539.68</v>
          </cell>
          <cell r="Z771">
            <v>390.69894736842105</v>
          </cell>
          <cell r="AA771" t="str">
            <v>n/a</v>
          </cell>
          <cell r="AB771"/>
          <cell r="AC771" t="str">
            <v/>
          </cell>
          <cell r="AD771"/>
          <cell r="AE771" t="str">
            <v>Oui</v>
          </cell>
          <cell r="AF771" t="str">
            <v>Oui</v>
          </cell>
          <cell r="AG771" t="str">
            <v>Oui</v>
          </cell>
          <cell r="AH771">
            <v>44726</v>
          </cell>
          <cell r="AI771" t="str">
            <v>C</v>
          </cell>
          <cell r="AJ771">
            <v>137</v>
          </cell>
          <cell r="AK771" t="str">
            <v>C</v>
          </cell>
          <cell r="AL771">
            <v>19</v>
          </cell>
          <cell r="AM771" t="str">
            <v>C</v>
          </cell>
          <cell r="AN771" t="str">
            <v/>
          </cell>
          <cell r="AO771" t="str">
            <v>DEFIM</v>
          </cell>
          <cell r="AP771" t="str">
            <v>NF / DEFIM / Energie C = 137 ; CO2 C = 19</v>
          </cell>
        </row>
        <row r="772">
          <cell r="C772" t="str">
            <v>103419</v>
          </cell>
          <cell r="D772">
            <v>1034</v>
          </cell>
          <cell r="E772" t="str">
            <v>12 AVENUE DE L'OBSERVATOIRE</v>
          </cell>
          <cell r="F772" t="str">
            <v>75006</v>
          </cell>
          <cell r="G772" t="str">
            <v>PARIS</v>
          </cell>
          <cell r="H772" t="str">
            <v>Avant 1947</v>
          </cell>
          <cell r="I772">
            <v>19</v>
          </cell>
          <cell r="J772" t="str">
            <v>1 pièce</v>
          </cell>
          <cell r="K772" t="str">
            <v>COU</v>
          </cell>
          <cell r="L772" t="str">
            <v>4</v>
          </cell>
          <cell r="M772">
            <v>22</v>
          </cell>
          <cell r="N772" t="str">
            <v>Inférieur à 40m²</v>
          </cell>
          <cell r="O772" t="str">
            <v>Occupé</v>
          </cell>
          <cell r="P772" t="str">
            <v>BARBILLON Pauline</v>
          </cell>
          <cell r="Q772">
            <v>44435</v>
          </cell>
          <cell r="R772">
            <v>44435</v>
          </cell>
          <cell r="S772">
            <v>46625</v>
          </cell>
          <cell r="T772" t="str">
            <v xml:space="preserve"> </v>
          </cell>
          <cell r="U772" t="str">
            <v>HABITATION Loi 89</v>
          </cell>
          <cell r="V772"/>
          <cell r="W772"/>
          <cell r="X772"/>
          <cell r="Y772">
            <v>8946.36</v>
          </cell>
          <cell r="Z772">
            <v>406.6527272727273</v>
          </cell>
          <cell r="AA772" t="str">
            <v>n/a</v>
          </cell>
          <cell r="AB772"/>
          <cell r="AC772" t="str">
            <v/>
          </cell>
          <cell r="AD772"/>
          <cell r="AE772" t="str">
            <v>Oui</v>
          </cell>
          <cell r="AF772" t="str">
            <v>Non</v>
          </cell>
          <cell r="AG772" t="str">
            <v>Oui</v>
          </cell>
          <cell r="AH772">
            <v>44396</v>
          </cell>
          <cell r="AI772" t="str">
            <v>E</v>
          </cell>
          <cell r="AJ772">
            <v>329</v>
          </cell>
          <cell r="AK772" t="str">
            <v>D</v>
          </cell>
          <cell r="AL772">
            <v>38</v>
          </cell>
          <cell r="AM772" t="str">
            <v>E</v>
          </cell>
          <cell r="AN772" t="str">
            <v>01/01/2034</v>
          </cell>
          <cell r="AO772" t="str">
            <v>DEFIM</v>
          </cell>
          <cell r="AP772" t="str">
            <v>NF / DEFIM / Energie E = 329 ; CO2 D = 38</v>
          </cell>
        </row>
        <row r="773">
          <cell r="C773" t="str">
            <v>103420</v>
          </cell>
          <cell r="D773">
            <v>1034</v>
          </cell>
          <cell r="E773" t="str">
            <v>12 AVENUE DE L'OBSERVATOIRE</v>
          </cell>
          <cell r="F773" t="str">
            <v>75006</v>
          </cell>
          <cell r="G773" t="str">
            <v>PARIS</v>
          </cell>
          <cell r="H773" t="str">
            <v>Avant 1947</v>
          </cell>
          <cell r="I773">
            <v>20</v>
          </cell>
          <cell r="J773" t="str">
            <v>5 pièces</v>
          </cell>
          <cell r="K773" t="str">
            <v>RUE</v>
          </cell>
          <cell r="L773" t="str">
            <v>5</v>
          </cell>
          <cell r="M773">
            <v>146</v>
          </cell>
          <cell r="N773" t="str">
            <v>Supérieur à plus de 80m²</v>
          </cell>
          <cell r="O773" t="str">
            <v>Occupé</v>
          </cell>
          <cell r="P773" t="str">
            <v>HUTEN JEAN-MICHEL ET ARIANE</v>
          </cell>
          <cell r="Q773">
            <v>42285</v>
          </cell>
          <cell r="R773">
            <v>44477</v>
          </cell>
          <cell r="S773">
            <v>46667</v>
          </cell>
          <cell r="T773" t="str">
            <v xml:space="preserve"> </v>
          </cell>
          <cell r="U773" t="str">
            <v>HABITATION Loi 89</v>
          </cell>
          <cell r="V773"/>
          <cell r="W773"/>
          <cell r="X773"/>
          <cell r="Y773">
            <v>57003.839999999997</v>
          </cell>
          <cell r="Z773">
            <v>390.43726027397258</v>
          </cell>
          <cell r="AA773" t="str">
            <v>n/a</v>
          </cell>
          <cell r="AB773"/>
          <cell r="AC773" t="str">
            <v/>
          </cell>
          <cell r="AD773"/>
          <cell r="AE773" t="str">
            <v>Oui</v>
          </cell>
          <cell r="AF773" t="str">
            <v>Oui</v>
          </cell>
          <cell r="AG773" t="str">
            <v>Oui</v>
          </cell>
          <cell r="AH773">
            <v>44908</v>
          </cell>
          <cell r="AI773" t="str">
            <v>D</v>
          </cell>
          <cell r="AJ773">
            <v>197</v>
          </cell>
          <cell r="AK773" t="str">
            <v>C</v>
          </cell>
          <cell r="AL773">
            <v>29</v>
          </cell>
          <cell r="AM773" t="str">
            <v>D</v>
          </cell>
          <cell r="AN773" t="str">
            <v/>
          </cell>
          <cell r="AO773" t="str">
            <v>SAPHE</v>
          </cell>
          <cell r="AP773" t="str">
            <v>NF / SAPHE / Energie D = 197 ; CO2 C = 29</v>
          </cell>
        </row>
        <row r="774">
          <cell r="C774" t="str">
            <v>103421</v>
          </cell>
          <cell r="D774">
            <v>1034</v>
          </cell>
          <cell r="E774" t="str">
            <v>12 AVENUE DE L'OBSERVATOIRE</v>
          </cell>
          <cell r="F774" t="str">
            <v>75006</v>
          </cell>
          <cell r="G774" t="str">
            <v>PARIS</v>
          </cell>
          <cell r="H774" t="str">
            <v>Avant 1947</v>
          </cell>
          <cell r="I774">
            <v>21</v>
          </cell>
          <cell r="J774" t="str">
            <v>4 pièces</v>
          </cell>
          <cell r="K774" t="str">
            <v>RUE</v>
          </cell>
          <cell r="L774" t="str">
            <v>5</v>
          </cell>
          <cell r="M774">
            <v>114</v>
          </cell>
          <cell r="N774" t="str">
            <v>Supérieur à plus de 80m²</v>
          </cell>
          <cell r="O774" t="str">
            <v>Occupé</v>
          </cell>
          <cell r="P774" t="str">
            <v>LE GOFF Jean-Jacques &amp; FARHI Catherine</v>
          </cell>
          <cell r="Q774">
            <v>45313</v>
          </cell>
          <cell r="R774">
            <v>45313</v>
          </cell>
          <cell r="S774">
            <v>47504</v>
          </cell>
          <cell r="T774" t="str">
            <v xml:space="preserve"> </v>
          </cell>
          <cell r="U774" t="str">
            <v>HABITATION Loi 89</v>
          </cell>
          <cell r="V774"/>
          <cell r="W774"/>
          <cell r="X774"/>
          <cell r="Y774">
            <v>47592</v>
          </cell>
          <cell r="Z774">
            <v>417.4736842105263</v>
          </cell>
          <cell r="AA774" t="str">
            <v>n/a</v>
          </cell>
          <cell r="AB774"/>
          <cell r="AC774" t="str">
            <v/>
          </cell>
          <cell r="AD774"/>
          <cell r="AE774" t="str">
            <v>Oui</v>
          </cell>
          <cell r="AF774" t="str">
            <v>Oui</v>
          </cell>
          <cell r="AG774" t="str">
            <v>Oui</v>
          </cell>
          <cell r="AH774">
            <v>44908</v>
          </cell>
          <cell r="AI774" t="str">
            <v>D</v>
          </cell>
          <cell r="AJ774">
            <v>189</v>
          </cell>
          <cell r="AK774" t="str">
            <v>C</v>
          </cell>
          <cell r="AL774">
            <v>27</v>
          </cell>
          <cell r="AM774" t="str">
            <v>D</v>
          </cell>
          <cell r="AN774" t="str">
            <v/>
          </cell>
          <cell r="AO774" t="str">
            <v>SAPHE</v>
          </cell>
          <cell r="AP774" t="str">
            <v>NF / SAPHE / Energie D = 189 ; CO2 C = 27</v>
          </cell>
        </row>
        <row r="775">
          <cell r="C775" t="str">
            <v>103422</v>
          </cell>
          <cell r="D775">
            <v>1034</v>
          </cell>
          <cell r="E775" t="str">
            <v>12 AVENUE DE L'OBSERVATOIRE</v>
          </cell>
          <cell r="F775" t="str">
            <v>75006</v>
          </cell>
          <cell r="G775" t="str">
            <v>PARIS</v>
          </cell>
          <cell r="H775" t="str">
            <v>Avant 1947</v>
          </cell>
          <cell r="I775">
            <v>22</v>
          </cell>
          <cell r="J775" t="str">
            <v>1 pièce</v>
          </cell>
          <cell r="K775" t="str">
            <v>COU</v>
          </cell>
          <cell r="L775" t="str">
            <v>5</v>
          </cell>
          <cell r="M775">
            <v>19.5</v>
          </cell>
          <cell r="N775" t="str">
            <v>Inférieur à 40m²</v>
          </cell>
          <cell r="O775" t="str">
            <v>Occupé</v>
          </cell>
          <cell r="P775" t="str">
            <v>ROCH Mathilde</v>
          </cell>
          <cell r="Q775">
            <v>45391</v>
          </cell>
          <cell r="R775">
            <v>45391</v>
          </cell>
          <cell r="S775">
            <v>47581</v>
          </cell>
          <cell r="T775" t="str">
            <v xml:space="preserve"> </v>
          </cell>
          <cell r="U775" t="str">
            <v>HABITATION Loi 89</v>
          </cell>
          <cell r="V775"/>
          <cell r="W775"/>
          <cell r="X775"/>
          <cell r="Y775">
            <v>9216</v>
          </cell>
          <cell r="Z775">
            <v>472.61538461538464</v>
          </cell>
          <cell r="AA775" t="str">
            <v>n/a</v>
          </cell>
          <cell r="AB775"/>
          <cell r="AC775" t="str">
            <v/>
          </cell>
          <cell r="AD775"/>
          <cell r="AE775" t="str">
            <v>Oui</v>
          </cell>
          <cell r="AF775" t="str">
            <v>Oui</v>
          </cell>
          <cell r="AG775" t="str">
            <v>Oui</v>
          </cell>
          <cell r="AH775">
            <v>45362</v>
          </cell>
          <cell r="AI775" t="str">
            <v>D</v>
          </cell>
          <cell r="AJ775">
            <v>227</v>
          </cell>
          <cell r="AK775" t="str">
            <v>D</v>
          </cell>
          <cell r="AL775">
            <v>37</v>
          </cell>
          <cell r="AM775" t="str">
            <v>D</v>
          </cell>
          <cell r="AN775" t="str">
            <v/>
          </cell>
          <cell r="AO775" t="str">
            <v>SAPHE</v>
          </cell>
          <cell r="AP775" t="str">
            <v>NF / SAPHE / Energie D = 227 ; CO2 D = 37</v>
          </cell>
        </row>
        <row r="776">
          <cell r="C776" t="str">
            <v>103423</v>
          </cell>
          <cell r="D776">
            <v>1034</v>
          </cell>
          <cell r="E776" t="str">
            <v>12 AVENUE DE L'OBSERVATOIRE</v>
          </cell>
          <cell r="F776" t="str">
            <v>75006</v>
          </cell>
          <cell r="G776" t="str">
            <v>PARIS</v>
          </cell>
          <cell r="H776" t="str">
            <v>Avant 1947</v>
          </cell>
          <cell r="I776">
            <v>23</v>
          </cell>
          <cell r="J776" t="str">
            <v>5 pièces</v>
          </cell>
          <cell r="K776" t="str">
            <v>RUE</v>
          </cell>
          <cell r="L776" t="str">
            <v>6</v>
          </cell>
          <cell r="M776">
            <v>119.2</v>
          </cell>
          <cell r="N776" t="str">
            <v>Supérieur à plus de 80m²</v>
          </cell>
          <cell r="O776" t="str">
            <v>Occupé</v>
          </cell>
          <cell r="P776" t="str">
            <v>JOUVET</v>
          </cell>
          <cell r="Q776">
            <v>31048</v>
          </cell>
          <cell r="R776">
            <v>43466</v>
          </cell>
          <cell r="S776">
            <v>45657</v>
          </cell>
          <cell r="T776" t="str">
            <v xml:space="preserve"> </v>
          </cell>
          <cell r="U776" t="str">
            <v>HABITATION Loi 89</v>
          </cell>
          <cell r="V776"/>
          <cell r="W776"/>
          <cell r="X776"/>
          <cell r="Y776">
            <v>31261.32</v>
          </cell>
          <cell r="Z776">
            <v>262.25939597315437</v>
          </cell>
          <cell r="AA776" t="str">
            <v>n/a</v>
          </cell>
          <cell r="AB776"/>
          <cell r="AC776" t="str">
            <v/>
          </cell>
          <cell r="AD776"/>
          <cell r="AE776" t="str">
            <v>Non</v>
          </cell>
          <cell r="AF776"/>
          <cell r="AG776"/>
          <cell r="AH776"/>
          <cell r="AI776"/>
          <cell r="AJ776"/>
          <cell r="AK776"/>
          <cell r="AL776"/>
          <cell r="AM776"/>
          <cell r="AN776" t="str">
            <v/>
          </cell>
          <cell r="AO776"/>
          <cell r="AP776" t="str">
            <v>PAS DE DPE</v>
          </cell>
        </row>
        <row r="777">
          <cell r="C777" t="str">
            <v>103424</v>
          </cell>
          <cell r="D777">
            <v>1034</v>
          </cell>
          <cell r="E777" t="str">
            <v>12 AVENUE DE L'OBSERVATOIRE</v>
          </cell>
          <cell r="F777" t="str">
            <v>75006</v>
          </cell>
          <cell r="G777" t="str">
            <v>PARIS</v>
          </cell>
          <cell r="H777" t="str">
            <v>Avant 1947</v>
          </cell>
          <cell r="I777">
            <v>24</v>
          </cell>
          <cell r="J777" t="str">
            <v>4 pièces</v>
          </cell>
          <cell r="K777" t="str">
            <v>RUE</v>
          </cell>
          <cell r="L777" t="str">
            <v>6</v>
          </cell>
          <cell r="M777">
            <v>105</v>
          </cell>
          <cell r="N777" t="str">
            <v>Supérieur à plus de 80m²</v>
          </cell>
          <cell r="O777" t="str">
            <v>Disponible</v>
          </cell>
          <cell r="P777" t="str">
            <v/>
          </cell>
          <cell r="Q777" t="str">
            <v xml:space="preserve"> </v>
          </cell>
          <cell r="R777" t="str">
            <v xml:space="preserve"> </v>
          </cell>
          <cell r="S777" t="str">
            <v xml:space="preserve"> </v>
          </cell>
          <cell r="T777" t="str">
            <v xml:space="preserve"> </v>
          </cell>
          <cell r="U777" t="str">
            <v xml:space="preserve"> </v>
          </cell>
          <cell r="V777"/>
          <cell r="W777"/>
          <cell r="X777"/>
          <cell r="Y777">
            <v>47880</v>
          </cell>
          <cell r="Z777">
            <v>456</v>
          </cell>
          <cell r="AA777" t="str">
            <v>n/a</v>
          </cell>
          <cell r="AB777"/>
          <cell r="AC777" t="str">
            <v/>
          </cell>
          <cell r="AD777"/>
          <cell r="AE777" t="str">
            <v>Oui</v>
          </cell>
          <cell r="AF777" t="str">
            <v>Oui</v>
          </cell>
          <cell r="AG777" t="str">
            <v>Oui</v>
          </cell>
          <cell r="AH777">
            <v>44875</v>
          </cell>
          <cell r="AI777" t="str">
            <v>D</v>
          </cell>
          <cell r="AJ777">
            <v>206</v>
          </cell>
          <cell r="AK777" t="str">
            <v>D</v>
          </cell>
          <cell r="AL777">
            <v>34</v>
          </cell>
          <cell r="AM777" t="str">
            <v>D</v>
          </cell>
          <cell r="AN777" t="str">
            <v/>
          </cell>
          <cell r="AO777" t="str">
            <v>SAPHE</v>
          </cell>
          <cell r="AP777" t="str">
            <v>NF / SAPHE / Energie D = 206 ; CO2 D = 34</v>
          </cell>
        </row>
        <row r="778">
          <cell r="C778" t="str">
            <v>103425</v>
          </cell>
          <cell r="D778">
            <v>1034</v>
          </cell>
          <cell r="E778" t="str">
            <v>12 AVENUE DE L'OBSERVATOIRE</v>
          </cell>
          <cell r="F778" t="str">
            <v>75006</v>
          </cell>
          <cell r="G778" t="str">
            <v>PARIS</v>
          </cell>
          <cell r="H778" t="str">
            <v>Avant 1947</v>
          </cell>
          <cell r="I778">
            <v>25</v>
          </cell>
          <cell r="J778" t="str">
            <v>1 pièce</v>
          </cell>
          <cell r="K778" t="str">
            <v>COU</v>
          </cell>
          <cell r="L778" t="str">
            <v>6</v>
          </cell>
          <cell r="M778">
            <v>17.2</v>
          </cell>
          <cell r="N778" t="str">
            <v>Inférieur à 40m²</v>
          </cell>
          <cell r="O778" t="str">
            <v>Occupé</v>
          </cell>
          <cell r="P778" t="str">
            <v>MARTIN Tristan</v>
          </cell>
          <cell r="Q778">
            <v>44580</v>
          </cell>
          <cell r="R778">
            <v>44580</v>
          </cell>
          <cell r="S778">
            <v>46770</v>
          </cell>
          <cell r="T778" t="str">
            <v xml:space="preserve"> </v>
          </cell>
          <cell r="U778" t="str">
            <v>HABITATION Loi 89</v>
          </cell>
          <cell r="V778"/>
          <cell r="W778"/>
          <cell r="X778"/>
          <cell r="Y778">
            <v>8047.68</v>
          </cell>
          <cell r="Z778">
            <v>467.88837209302329</v>
          </cell>
          <cell r="AA778" t="str">
            <v>oui</v>
          </cell>
          <cell r="AB778"/>
          <cell r="AC778" t="str">
            <v/>
          </cell>
          <cell r="AD778"/>
          <cell r="AE778" t="str">
            <v>Oui</v>
          </cell>
          <cell r="AF778" t="str">
            <v>Oui</v>
          </cell>
          <cell r="AG778" t="str">
            <v>Oui</v>
          </cell>
          <cell r="AH778">
            <v>44879</v>
          </cell>
          <cell r="AI778" t="str">
            <v>G</v>
          </cell>
          <cell r="AJ778">
            <v>444</v>
          </cell>
          <cell r="AK778" t="str">
            <v>E</v>
          </cell>
          <cell r="AL778">
            <v>51</v>
          </cell>
          <cell r="AM778" t="str">
            <v>G</v>
          </cell>
          <cell r="AN778" t="str">
            <v>01/01/2025</v>
          </cell>
          <cell r="AO778" t="str">
            <v>SAPHE</v>
          </cell>
          <cell r="AP778" t="str">
            <v>NF / SAPHE / Energie G = 444 ; CO2 E = 51</v>
          </cell>
        </row>
        <row r="779">
          <cell r="C779" t="str">
            <v>103426</v>
          </cell>
          <cell r="D779">
            <v>1034</v>
          </cell>
          <cell r="E779" t="str">
            <v>12 AVENUE DE L'OBSERVATOIRE</v>
          </cell>
          <cell r="F779" t="str">
            <v>75006</v>
          </cell>
          <cell r="G779" t="str">
            <v>PARIS</v>
          </cell>
          <cell r="H779" t="str">
            <v>Avant 1947</v>
          </cell>
          <cell r="I779">
            <v>26</v>
          </cell>
          <cell r="J779" t="str">
            <v>2 pièces</v>
          </cell>
          <cell r="K779" t="str">
            <v>RUE</v>
          </cell>
          <cell r="L779" t="str">
            <v>7</v>
          </cell>
          <cell r="M779">
            <v>46.95</v>
          </cell>
          <cell r="N779" t="str">
            <v>Entre et 40m² et 80m²</v>
          </cell>
          <cell r="O779" t="str">
            <v>Occupé</v>
          </cell>
          <cell r="P779" t="str">
            <v>ABT-BENNANI &amp; LOTTE Ritta et Franck</v>
          </cell>
          <cell r="Q779">
            <v>44309</v>
          </cell>
          <cell r="R779">
            <v>44309</v>
          </cell>
          <cell r="S779">
            <v>46499</v>
          </cell>
          <cell r="T779" t="str">
            <v xml:space="preserve"> </v>
          </cell>
          <cell r="U779" t="str">
            <v>HABITATION Loi 89</v>
          </cell>
          <cell r="V779"/>
          <cell r="W779"/>
          <cell r="X779"/>
          <cell r="Y779">
            <v>20231.52</v>
          </cell>
          <cell r="Z779">
            <v>430.91629392971242</v>
          </cell>
          <cell r="AA779" t="str">
            <v>n/a</v>
          </cell>
          <cell r="AB779"/>
          <cell r="AC779" t="str">
            <v/>
          </cell>
          <cell r="AD779"/>
          <cell r="AE779" t="str">
            <v>Oui</v>
          </cell>
          <cell r="AF779" t="str">
            <v>Oui</v>
          </cell>
          <cell r="AG779" t="str">
            <v>Oui</v>
          </cell>
          <cell r="AH779">
            <v>44973</v>
          </cell>
          <cell r="AI779" t="str">
            <v>E</v>
          </cell>
          <cell r="AJ779">
            <v>261</v>
          </cell>
          <cell r="AK779" t="str">
            <v>D</v>
          </cell>
          <cell r="AL779">
            <v>41</v>
          </cell>
          <cell r="AM779" t="str">
            <v>E</v>
          </cell>
          <cell r="AN779" t="str">
            <v>01/01/2034</v>
          </cell>
          <cell r="AO779" t="str">
            <v>SAPHE</v>
          </cell>
          <cell r="AP779" t="str">
            <v>NF / SAPHE / Energie E = 261 ; CO2 D = 41</v>
          </cell>
        </row>
        <row r="780">
          <cell r="C780" t="str">
            <v>103427</v>
          </cell>
          <cell r="D780">
            <v>1034</v>
          </cell>
          <cell r="E780" t="str">
            <v>12 AVENUE DE L'OBSERVATOIRE</v>
          </cell>
          <cell r="F780" t="str">
            <v>75006</v>
          </cell>
          <cell r="G780" t="str">
            <v>PARIS</v>
          </cell>
          <cell r="H780" t="str">
            <v>Avant 1947</v>
          </cell>
          <cell r="I780">
            <v>27</v>
          </cell>
          <cell r="J780" t="str">
            <v>5 pièces</v>
          </cell>
          <cell r="K780" t="str">
            <v>RUE</v>
          </cell>
          <cell r="L780" t="str">
            <v>7</v>
          </cell>
          <cell r="M780">
            <v>119</v>
          </cell>
          <cell r="N780" t="str">
            <v>Supérieur à plus de 80m²</v>
          </cell>
          <cell r="O780" t="str">
            <v>Occupé</v>
          </cell>
          <cell r="P780" t="str">
            <v>NOUVIAN Frédéric NOUVIAN née SUISSE Delphine</v>
          </cell>
          <cell r="Q780">
            <v>39829</v>
          </cell>
          <cell r="R780">
            <v>44212</v>
          </cell>
          <cell r="S780">
            <v>46402</v>
          </cell>
          <cell r="T780" t="str">
            <v xml:space="preserve"> </v>
          </cell>
          <cell r="U780" t="str">
            <v>HABITATION Loi 89</v>
          </cell>
          <cell r="V780"/>
          <cell r="W780"/>
          <cell r="X780"/>
          <cell r="Y780">
            <v>46462.44</v>
          </cell>
          <cell r="Z780">
            <v>390.44067226890758</v>
          </cell>
          <cell r="AA780" t="str">
            <v>n/a</v>
          </cell>
          <cell r="AB780"/>
          <cell r="AC780" t="str">
            <v/>
          </cell>
          <cell r="AD780"/>
          <cell r="AE780" t="str">
            <v>Oui</v>
          </cell>
          <cell r="AF780" t="str">
            <v>Oui</v>
          </cell>
          <cell r="AG780" t="str">
            <v>Oui</v>
          </cell>
          <cell r="AH780">
            <v>44876</v>
          </cell>
          <cell r="AI780" t="str">
            <v>D</v>
          </cell>
          <cell r="AJ780">
            <v>241</v>
          </cell>
          <cell r="AK780" t="str">
            <v>D</v>
          </cell>
          <cell r="AL780">
            <v>38</v>
          </cell>
          <cell r="AM780" t="str">
            <v>D</v>
          </cell>
          <cell r="AN780" t="str">
            <v/>
          </cell>
          <cell r="AO780" t="str">
            <v>SAPHE</v>
          </cell>
          <cell r="AP780" t="str">
            <v>NF / SAPHE / Energie D = 241 ; CO2 D = 38</v>
          </cell>
        </row>
        <row r="781">
          <cell r="C781" t="str">
            <v>103428</v>
          </cell>
          <cell r="D781">
            <v>1034</v>
          </cell>
          <cell r="E781" t="str">
            <v>12 AVENUE DE L'OBSERVATOIRE</v>
          </cell>
          <cell r="F781" t="str">
            <v>75006</v>
          </cell>
          <cell r="G781" t="str">
            <v>PARIS</v>
          </cell>
          <cell r="H781" t="str">
            <v>Avant 1947</v>
          </cell>
          <cell r="I781">
            <v>28</v>
          </cell>
          <cell r="J781" t="str">
            <v>2 pièces</v>
          </cell>
          <cell r="K781" t="str">
            <v>RUE</v>
          </cell>
          <cell r="L781" t="str">
            <v>7</v>
          </cell>
          <cell r="M781">
            <v>41</v>
          </cell>
          <cell r="N781" t="str">
            <v>Entre et 40m² et 80m²</v>
          </cell>
          <cell r="O781" t="str">
            <v>Occupé</v>
          </cell>
          <cell r="P781" t="str">
            <v>RENAULT Constance</v>
          </cell>
          <cell r="Q781">
            <v>44631</v>
          </cell>
          <cell r="R781">
            <v>44631</v>
          </cell>
          <cell r="S781">
            <v>46822</v>
          </cell>
          <cell r="T781" t="str">
            <v xml:space="preserve"> </v>
          </cell>
          <cell r="U781" t="str">
            <v>HABITATION Loi 89</v>
          </cell>
          <cell r="V781"/>
          <cell r="W781"/>
          <cell r="X781"/>
          <cell r="Y781">
            <v>17391.72</v>
          </cell>
          <cell r="Z781">
            <v>424.18829268292689</v>
          </cell>
          <cell r="AA781" t="str">
            <v>n/a</v>
          </cell>
          <cell r="AB781"/>
          <cell r="AC781" t="str">
            <v/>
          </cell>
          <cell r="AD781"/>
          <cell r="AE781" t="str">
            <v>Oui</v>
          </cell>
          <cell r="AF781" t="str">
            <v>Oui</v>
          </cell>
          <cell r="AG781" t="str">
            <v>Oui</v>
          </cell>
          <cell r="AH781">
            <v>44973</v>
          </cell>
          <cell r="AI781" t="str">
            <v>D</v>
          </cell>
          <cell r="AJ781">
            <v>218</v>
          </cell>
          <cell r="AK781" t="str">
            <v>D</v>
          </cell>
          <cell r="AL781">
            <v>43</v>
          </cell>
          <cell r="AM781" t="str">
            <v>D</v>
          </cell>
          <cell r="AN781" t="str">
            <v/>
          </cell>
          <cell r="AO781" t="str">
            <v>SAPHE</v>
          </cell>
          <cell r="AP781" t="str">
            <v>NF / SAPHE / Energie D = 218 ; CO2 D = 43</v>
          </cell>
        </row>
        <row r="782">
          <cell r="C782" t="str">
            <v>10354</v>
          </cell>
          <cell r="D782">
            <v>1035</v>
          </cell>
          <cell r="E782" t="str">
            <v>1 RUE D'OUESSANT</v>
          </cell>
          <cell r="F782" t="str">
            <v>75015</v>
          </cell>
          <cell r="G782" t="str">
            <v>PARIS</v>
          </cell>
          <cell r="H782" t="str">
            <v>Avant 1947</v>
          </cell>
          <cell r="I782">
            <v>4</v>
          </cell>
          <cell r="J782" t="str">
            <v>2 pièces</v>
          </cell>
          <cell r="K782" t="str">
            <v>00</v>
          </cell>
          <cell r="L782" t="str">
            <v>RC</v>
          </cell>
          <cell r="M782">
            <v>51</v>
          </cell>
          <cell r="N782" t="str">
            <v>Entre et 40m² et 80m²</v>
          </cell>
          <cell r="O782" t="str">
            <v>Occupé</v>
          </cell>
          <cell r="P782" t="str">
            <v>WEIJSENFELD</v>
          </cell>
          <cell r="Q782">
            <v>39272</v>
          </cell>
          <cell r="R782">
            <v>44766</v>
          </cell>
          <cell r="S782">
            <v>45861</v>
          </cell>
          <cell r="T782" t="str">
            <v xml:space="preserve"> </v>
          </cell>
          <cell r="U782" t="str">
            <v>BAIL CODE CIVIL / IL</v>
          </cell>
          <cell r="V782"/>
          <cell r="W782"/>
          <cell r="X782"/>
          <cell r="Y782">
            <v>13393.08</v>
          </cell>
          <cell r="Z782">
            <v>262.6094117647059</v>
          </cell>
          <cell r="AA782" t="str">
            <v>n/a</v>
          </cell>
          <cell r="AB782"/>
          <cell r="AC782" t="str">
            <v/>
          </cell>
          <cell r="AD782"/>
          <cell r="AE782" t="str">
            <v>Non</v>
          </cell>
          <cell r="AF782"/>
          <cell r="AG782"/>
          <cell r="AH782"/>
          <cell r="AI782"/>
          <cell r="AJ782"/>
          <cell r="AK782"/>
          <cell r="AL782"/>
          <cell r="AM782"/>
          <cell r="AN782" t="str">
            <v/>
          </cell>
          <cell r="AO782"/>
          <cell r="AP782" t="str">
            <v>PAS DE DPE</v>
          </cell>
        </row>
        <row r="783">
          <cell r="C783" t="str">
            <v>10355</v>
          </cell>
          <cell r="D783">
            <v>1035</v>
          </cell>
          <cell r="E783" t="str">
            <v>1 RUE D'OUESSANT</v>
          </cell>
          <cell r="F783" t="str">
            <v>75015</v>
          </cell>
          <cell r="G783" t="str">
            <v>PARIS</v>
          </cell>
          <cell r="H783" t="str">
            <v>Avant 1947</v>
          </cell>
          <cell r="I783">
            <v>5</v>
          </cell>
          <cell r="J783" t="str">
            <v>1 pièce</v>
          </cell>
          <cell r="K783" t="str">
            <v>00</v>
          </cell>
          <cell r="L783" t="str">
            <v>RC</v>
          </cell>
          <cell r="M783">
            <v>25</v>
          </cell>
          <cell r="N783" t="str">
            <v>Inférieur à 40m²</v>
          </cell>
          <cell r="O783" t="str">
            <v>Occupé</v>
          </cell>
          <cell r="P783" t="str">
            <v>CHU Josiane</v>
          </cell>
          <cell r="Q783">
            <v>26846</v>
          </cell>
          <cell r="R783">
            <v>45200</v>
          </cell>
          <cell r="S783">
            <v>45291</v>
          </cell>
          <cell r="T783" t="str">
            <v xml:space="preserve"> </v>
          </cell>
          <cell r="U783" t="str">
            <v>BAIL LOI DE 1948</v>
          </cell>
          <cell r="V783"/>
          <cell r="W783"/>
          <cell r="X783"/>
          <cell r="Y783">
            <v>2365.4</v>
          </cell>
          <cell r="Z783">
            <v>94.616</v>
          </cell>
          <cell r="AA783" t="str">
            <v>n/a</v>
          </cell>
          <cell r="AB783"/>
          <cell r="AC783" t="str">
            <v/>
          </cell>
          <cell r="AD783"/>
          <cell r="AE783" t="str">
            <v>Oui</v>
          </cell>
          <cell r="AF783" t="str">
            <v>Oui</v>
          </cell>
          <cell r="AG783" t="str">
            <v>Oui</v>
          </cell>
          <cell r="AH783">
            <v>44811</v>
          </cell>
          <cell r="AI783" t="str">
            <v>E</v>
          </cell>
          <cell r="AJ783">
            <v>328</v>
          </cell>
          <cell r="AK783" t="str">
            <v>B</v>
          </cell>
          <cell r="AL783">
            <v>10</v>
          </cell>
          <cell r="AM783" t="str">
            <v>E</v>
          </cell>
          <cell r="AN783" t="str">
            <v>01/01/2034</v>
          </cell>
          <cell r="AO783" t="str">
            <v>SAPHE</v>
          </cell>
          <cell r="AP783" t="str">
            <v>NF / SAPHE / Energie E = 328 ; CO2 B = 10</v>
          </cell>
        </row>
        <row r="784">
          <cell r="C784" t="str">
            <v>10356</v>
          </cell>
          <cell r="D784">
            <v>1035</v>
          </cell>
          <cell r="E784" t="str">
            <v>1 RUE D'OUESSANT</v>
          </cell>
          <cell r="F784" t="str">
            <v>75015</v>
          </cell>
          <cell r="G784" t="str">
            <v>PARIS</v>
          </cell>
          <cell r="H784" t="str">
            <v>Avant 1947</v>
          </cell>
          <cell r="I784">
            <v>6</v>
          </cell>
          <cell r="J784" t="str">
            <v>5 pièces</v>
          </cell>
          <cell r="K784" t="str">
            <v>00</v>
          </cell>
          <cell r="L784" t="str">
            <v>1</v>
          </cell>
          <cell r="M784">
            <v>120</v>
          </cell>
          <cell r="N784" t="str">
            <v>Supérieur à plus de 80m²</v>
          </cell>
          <cell r="O784" t="str">
            <v>Occupé</v>
          </cell>
          <cell r="P784" t="str">
            <v>BARDAKCI OZISIKCILAR Husnu Kemal&amp;Nazli</v>
          </cell>
          <cell r="Q784">
            <v>44439</v>
          </cell>
          <cell r="R784">
            <v>44439</v>
          </cell>
          <cell r="S784">
            <v>46629</v>
          </cell>
          <cell r="T784" t="str">
            <v xml:space="preserve"> </v>
          </cell>
          <cell r="U784" t="str">
            <v>HABITATION Loi 89</v>
          </cell>
          <cell r="V784"/>
          <cell r="W784"/>
          <cell r="X784"/>
          <cell r="Y784">
            <v>36757.199999999997</v>
          </cell>
          <cell r="Z784">
            <v>306.31</v>
          </cell>
          <cell r="AA784" t="str">
            <v>n/a</v>
          </cell>
          <cell r="AB784"/>
          <cell r="AC784" t="str">
            <v/>
          </cell>
          <cell r="AD784"/>
          <cell r="AE784" t="str">
            <v>Oui</v>
          </cell>
          <cell r="AF784" t="str">
            <v>Oui</v>
          </cell>
          <cell r="AG784" t="str">
            <v>Oui</v>
          </cell>
          <cell r="AH784">
            <v>44874</v>
          </cell>
          <cell r="AI784" t="str">
            <v>D</v>
          </cell>
          <cell r="AJ784">
            <v>240</v>
          </cell>
          <cell r="AK784" t="str">
            <v>D</v>
          </cell>
          <cell r="AL784">
            <v>49</v>
          </cell>
          <cell r="AM784" t="str">
            <v>D</v>
          </cell>
          <cell r="AN784" t="str">
            <v/>
          </cell>
          <cell r="AO784" t="str">
            <v>SAPHE</v>
          </cell>
          <cell r="AP784" t="str">
            <v>NF / SAPHE / Energie D = 240 ; CO2 D = 49</v>
          </cell>
        </row>
        <row r="785">
          <cell r="C785" t="str">
            <v>10357</v>
          </cell>
          <cell r="D785">
            <v>1035</v>
          </cell>
          <cell r="E785" t="str">
            <v>1 RUE D'OUESSANT</v>
          </cell>
          <cell r="F785" t="str">
            <v>75015</v>
          </cell>
          <cell r="G785" t="str">
            <v>PARIS</v>
          </cell>
          <cell r="H785" t="str">
            <v>Avant 1947</v>
          </cell>
          <cell r="I785">
            <v>7</v>
          </cell>
          <cell r="J785" t="str">
            <v>4 pièces</v>
          </cell>
          <cell r="K785" t="str">
            <v>00</v>
          </cell>
          <cell r="L785" t="str">
            <v>1</v>
          </cell>
          <cell r="M785">
            <v>90</v>
          </cell>
          <cell r="N785" t="str">
            <v>Supérieur à plus de 80m²</v>
          </cell>
          <cell r="O785" t="str">
            <v>Disponible</v>
          </cell>
          <cell r="P785" t="str">
            <v/>
          </cell>
          <cell r="Q785" t="str">
            <v xml:space="preserve"> </v>
          </cell>
          <cell r="R785" t="str">
            <v xml:space="preserve"> </v>
          </cell>
          <cell r="S785" t="str">
            <v xml:space="preserve"> </v>
          </cell>
          <cell r="T785" t="str">
            <v xml:space="preserve"> </v>
          </cell>
          <cell r="U785" t="str">
            <v xml:space="preserve"> </v>
          </cell>
          <cell r="V785"/>
          <cell r="W785"/>
          <cell r="X785"/>
          <cell r="Y785">
            <v>30348</v>
          </cell>
          <cell r="Z785">
            <v>337.2</v>
          </cell>
          <cell r="AA785" t="str">
            <v>n/a</v>
          </cell>
          <cell r="AB785"/>
          <cell r="AC785" t="str">
            <v/>
          </cell>
          <cell r="AD785"/>
          <cell r="AE785" t="str">
            <v>Oui</v>
          </cell>
          <cell r="AF785" t="str">
            <v>Oui</v>
          </cell>
          <cell r="AG785" t="str">
            <v>Oui</v>
          </cell>
          <cell r="AH785">
            <v>44810</v>
          </cell>
          <cell r="AI785" t="str">
            <v>D</v>
          </cell>
          <cell r="AJ785">
            <v>184</v>
          </cell>
          <cell r="AK785" t="str">
            <v>D</v>
          </cell>
          <cell r="AL785">
            <v>36</v>
          </cell>
          <cell r="AM785" t="str">
            <v>D</v>
          </cell>
          <cell r="AN785" t="str">
            <v/>
          </cell>
          <cell r="AO785" t="str">
            <v>SAPHE</v>
          </cell>
          <cell r="AP785" t="str">
            <v>NF / SAPHE / Energie D = 184 ; CO2 D = 36</v>
          </cell>
        </row>
        <row r="786">
          <cell r="C786" t="str">
            <v>10358</v>
          </cell>
          <cell r="D786">
            <v>1035</v>
          </cell>
          <cell r="E786" t="str">
            <v>1 RUE D'OUESSANT</v>
          </cell>
          <cell r="F786" t="str">
            <v>75015</v>
          </cell>
          <cell r="G786" t="str">
            <v>PARIS</v>
          </cell>
          <cell r="H786" t="str">
            <v>Avant 1947</v>
          </cell>
          <cell r="I786">
            <v>8</v>
          </cell>
          <cell r="J786" t="str">
            <v>1 pièce</v>
          </cell>
          <cell r="K786" t="str">
            <v>00</v>
          </cell>
          <cell r="L786" t="str">
            <v>1</v>
          </cell>
          <cell r="M786">
            <v>25</v>
          </cell>
          <cell r="N786" t="str">
            <v>Inférieur à 40m²</v>
          </cell>
          <cell r="O786" t="str">
            <v>Disponible</v>
          </cell>
          <cell r="P786" t="str">
            <v/>
          </cell>
          <cell r="Q786" t="str">
            <v xml:space="preserve"> </v>
          </cell>
          <cell r="R786" t="str">
            <v xml:space="preserve"> </v>
          </cell>
          <cell r="S786" t="str">
            <v xml:space="preserve"> </v>
          </cell>
          <cell r="T786" t="str">
            <v xml:space="preserve"> </v>
          </cell>
          <cell r="U786" t="str">
            <v xml:space="preserve"> </v>
          </cell>
          <cell r="V786"/>
          <cell r="W786"/>
          <cell r="X786"/>
          <cell r="Y786">
            <v>9750</v>
          </cell>
          <cell r="Z786">
            <v>390</v>
          </cell>
          <cell r="AA786" t="str">
            <v>oui</v>
          </cell>
          <cell r="AB786"/>
          <cell r="AC786" t="str">
            <v/>
          </cell>
          <cell r="AD786"/>
          <cell r="AE786" t="str">
            <v>Oui</v>
          </cell>
          <cell r="AF786" t="str">
            <v>Oui</v>
          </cell>
          <cell r="AG786" t="str">
            <v>Oui</v>
          </cell>
          <cell r="AH786">
            <v>44526</v>
          </cell>
          <cell r="AI786" t="str">
            <v>F</v>
          </cell>
          <cell r="AJ786">
            <v>411</v>
          </cell>
          <cell r="AK786" t="str">
            <v>C</v>
          </cell>
          <cell r="AL786">
            <v>13</v>
          </cell>
          <cell r="AM786" t="str">
            <v>F</v>
          </cell>
          <cell r="AN786" t="str">
            <v>01/01/2028</v>
          </cell>
          <cell r="AO786" t="str">
            <v>DEFIM</v>
          </cell>
          <cell r="AP786" t="str">
            <v>NF / DEFIM / Energie F = 411 ; CO2 C = 13</v>
          </cell>
        </row>
        <row r="787">
          <cell r="C787" t="str">
            <v>10359</v>
          </cell>
          <cell r="D787">
            <v>1035</v>
          </cell>
          <cell r="E787" t="str">
            <v>1 RUE D'OUESSANT</v>
          </cell>
          <cell r="F787" t="str">
            <v>75015</v>
          </cell>
          <cell r="G787" t="str">
            <v>PARIS</v>
          </cell>
          <cell r="H787" t="str">
            <v>Avant 1947</v>
          </cell>
          <cell r="I787">
            <v>9</v>
          </cell>
          <cell r="J787" t="str">
            <v>5 pièces</v>
          </cell>
          <cell r="K787" t="str">
            <v>00</v>
          </cell>
          <cell r="L787" t="str">
            <v>2</v>
          </cell>
          <cell r="M787">
            <v>121</v>
          </cell>
          <cell r="N787" t="str">
            <v>Supérieur à plus de 80m²</v>
          </cell>
          <cell r="O787" t="str">
            <v>Occupé</v>
          </cell>
          <cell r="P787" t="str">
            <v>ELZINGA David &amp; HUNTER Khrstin</v>
          </cell>
          <cell r="Q787">
            <v>44564</v>
          </cell>
          <cell r="R787">
            <v>44564</v>
          </cell>
          <cell r="S787">
            <v>46754</v>
          </cell>
          <cell r="T787" t="str">
            <v xml:space="preserve"> </v>
          </cell>
          <cell r="U787" t="str">
            <v>HABITATION Loi 89</v>
          </cell>
          <cell r="V787"/>
          <cell r="W787"/>
          <cell r="X787"/>
          <cell r="Y787">
            <v>40722.480000000003</v>
          </cell>
          <cell r="Z787">
            <v>336.54942148760335</v>
          </cell>
          <cell r="AA787" t="str">
            <v>n/a</v>
          </cell>
          <cell r="AB787"/>
          <cell r="AC787" t="str">
            <v/>
          </cell>
          <cell r="AD787"/>
          <cell r="AE787" t="str">
            <v>Oui</v>
          </cell>
          <cell r="AF787" t="str">
            <v>Oui</v>
          </cell>
          <cell r="AG787" t="str">
            <v>Oui</v>
          </cell>
          <cell r="AH787">
            <v>44816</v>
          </cell>
          <cell r="AI787" t="str">
            <v>D</v>
          </cell>
          <cell r="AJ787">
            <v>204</v>
          </cell>
          <cell r="AK787" t="str">
            <v>D</v>
          </cell>
          <cell r="AL787">
            <v>41</v>
          </cell>
          <cell r="AM787" t="str">
            <v>D</v>
          </cell>
          <cell r="AN787" t="str">
            <v/>
          </cell>
          <cell r="AO787" t="str">
            <v>SAPHE</v>
          </cell>
          <cell r="AP787" t="str">
            <v>NF / SAPHE / Energie D = 204 ; CO2 D = 41</v>
          </cell>
        </row>
        <row r="788">
          <cell r="C788" t="str">
            <v>103510</v>
          </cell>
          <cell r="D788">
            <v>1035</v>
          </cell>
          <cell r="E788" t="str">
            <v>1 RUE D'OUESSANT</v>
          </cell>
          <cell r="F788" t="str">
            <v>75015</v>
          </cell>
          <cell r="G788" t="str">
            <v>PARIS</v>
          </cell>
          <cell r="H788" t="str">
            <v>Avant 1947</v>
          </cell>
          <cell r="I788">
            <v>10</v>
          </cell>
          <cell r="J788" t="str">
            <v>4 pièces</v>
          </cell>
          <cell r="K788" t="str">
            <v>00</v>
          </cell>
          <cell r="L788" t="str">
            <v>2</v>
          </cell>
          <cell r="M788">
            <v>91</v>
          </cell>
          <cell r="N788" t="str">
            <v>Supérieur à plus de 80m²</v>
          </cell>
          <cell r="O788" t="str">
            <v>Occupé</v>
          </cell>
          <cell r="P788" t="str">
            <v>BARRAUD Guillaume &amp; Ivana</v>
          </cell>
          <cell r="Q788">
            <v>45014</v>
          </cell>
          <cell r="R788">
            <v>45014</v>
          </cell>
          <cell r="S788">
            <v>47205</v>
          </cell>
          <cell r="T788" t="str">
            <v xml:space="preserve"> </v>
          </cell>
          <cell r="U788" t="str">
            <v>HABITATION Loi 89</v>
          </cell>
          <cell r="V788"/>
          <cell r="W788"/>
          <cell r="X788"/>
          <cell r="Y788">
            <v>28478.28</v>
          </cell>
          <cell r="Z788">
            <v>312.94813186813184</v>
          </cell>
          <cell r="AA788" t="str">
            <v>n/a</v>
          </cell>
          <cell r="AB788"/>
          <cell r="AC788" t="str">
            <v/>
          </cell>
          <cell r="AD788"/>
          <cell r="AE788" t="str">
            <v>Oui</v>
          </cell>
          <cell r="AF788" t="str">
            <v>Oui</v>
          </cell>
          <cell r="AG788" t="str">
            <v>Oui</v>
          </cell>
          <cell r="AH788">
            <v>44831</v>
          </cell>
          <cell r="AI788" t="str">
            <v>D</v>
          </cell>
          <cell r="AJ788">
            <v>155</v>
          </cell>
          <cell r="AK788" t="str">
            <v>D</v>
          </cell>
          <cell r="AL788">
            <v>30</v>
          </cell>
          <cell r="AM788" t="str">
            <v>D</v>
          </cell>
          <cell r="AN788" t="str">
            <v/>
          </cell>
          <cell r="AO788" t="str">
            <v>SAPHE</v>
          </cell>
          <cell r="AP788" t="str">
            <v>NF / SAPHE / Energie D = 155 ; CO2 D = 30</v>
          </cell>
        </row>
        <row r="789">
          <cell r="C789" t="str">
            <v>103511</v>
          </cell>
          <cell r="D789">
            <v>1035</v>
          </cell>
          <cell r="E789" t="str">
            <v>1 RUE D'OUESSANT</v>
          </cell>
          <cell r="F789" t="str">
            <v>75015</v>
          </cell>
          <cell r="G789" t="str">
            <v>PARIS</v>
          </cell>
          <cell r="H789" t="str">
            <v>Avant 1947</v>
          </cell>
          <cell r="I789">
            <v>11</v>
          </cell>
          <cell r="J789" t="str">
            <v>1 pièce</v>
          </cell>
          <cell r="K789" t="str">
            <v>00</v>
          </cell>
          <cell r="L789" t="str">
            <v>2</v>
          </cell>
          <cell r="M789">
            <v>25</v>
          </cell>
          <cell r="N789" t="str">
            <v>Inférieur à 40m²</v>
          </cell>
          <cell r="O789" t="str">
            <v>Occupé</v>
          </cell>
          <cell r="P789" t="str">
            <v>ETTAHRI Ilham</v>
          </cell>
          <cell r="Q789">
            <v>45313</v>
          </cell>
          <cell r="R789">
            <v>45313</v>
          </cell>
          <cell r="S789">
            <v>47504</v>
          </cell>
          <cell r="T789" t="str">
            <v xml:space="preserve"> </v>
          </cell>
          <cell r="U789" t="str">
            <v>HABITATION Loi 89</v>
          </cell>
          <cell r="V789"/>
          <cell r="W789"/>
          <cell r="X789"/>
          <cell r="Y789">
            <v>9540</v>
          </cell>
          <cell r="Z789">
            <v>381.6</v>
          </cell>
          <cell r="AA789" t="str">
            <v>n/a</v>
          </cell>
          <cell r="AB789"/>
          <cell r="AC789" t="str">
            <v/>
          </cell>
          <cell r="AD789"/>
          <cell r="AE789" t="str">
            <v>Oui</v>
          </cell>
          <cell r="AF789" t="str">
            <v>Oui</v>
          </cell>
          <cell r="AG789" t="str">
            <v>Oui</v>
          </cell>
          <cell r="AH789">
            <v>44811</v>
          </cell>
          <cell r="AI789" t="str">
            <v>E</v>
          </cell>
          <cell r="AJ789">
            <v>267</v>
          </cell>
          <cell r="AK789" t="str">
            <v>B</v>
          </cell>
          <cell r="AL789">
            <v>8</v>
          </cell>
          <cell r="AM789" t="str">
            <v>E</v>
          </cell>
          <cell r="AN789" t="str">
            <v>01/01/2034</v>
          </cell>
          <cell r="AO789" t="str">
            <v>SAPHE</v>
          </cell>
          <cell r="AP789" t="str">
            <v>NF / SAPHE / Energie E = 267 ; CO2 B = 8</v>
          </cell>
        </row>
        <row r="790">
          <cell r="C790" t="str">
            <v>103512</v>
          </cell>
          <cell r="D790">
            <v>1035</v>
          </cell>
          <cell r="E790" t="str">
            <v>1 RUE D'OUESSANT</v>
          </cell>
          <cell r="F790" t="str">
            <v>75015</v>
          </cell>
          <cell r="G790" t="str">
            <v>PARIS</v>
          </cell>
          <cell r="H790" t="str">
            <v>Avant 1947</v>
          </cell>
          <cell r="I790">
            <v>12</v>
          </cell>
          <cell r="J790" t="str">
            <v>5 pièces</v>
          </cell>
          <cell r="K790" t="str">
            <v>00</v>
          </cell>
          <cell r="L790" t="str">
            <v>3</v>
          </cell>
          <cell r="M790">
            <v>121</v>
          </cell>
          <cell r="N790" t="str">
            <v>Supérieur à plus de 80m²</v>
          </cell>
          <cell r="O790" t="str">
            <v>Occupé</v>
          </cell>
          <cell r="P790" t="str">
            <v>GASCHARD Claire</v>
          </cell>
          <cell r="Q790">
            <v>45181</v>
          </cell>
          <cell r="R790">
            <v>45181</v>
          </cell>
          <cell r="S790">
            <v>47372</v>
          </cell>
          <cell r="T790" t="str">
            <v xml:space="preserve"> </v>
          </cell>
          <cell r="U790" t="str">
            <v>HABITATION Loi 89</v>
          </cell>
          <cell r="V790"/>
          <cell r="W790"/>
          <cell r="X790"/>
          <cell r="Y790">
            <v>40800</v>
          </cell>
          <cell r="Z790">
            <v>337.19008264462809</v>
          </cell>
          <cell r="AA790" t="str">
            <v>n/a</v>
          </cell>
          <cell r="AB790"/>
          <cell r="AC790" t="str">
            <v/>
          </cell>
          <cell r="AD790"/>
          <cell r="AE790" t="str">
            <v>Oui</v>
          </cell>
          <cell r="AF790" t="str">
            <v>Oui</v>
          </cell>
          <cell r="AG790" t="str">
            <v>Oui</v>
          </cell>
          <cell r="AH790">
            <v>45147</v>
          </cell>
          <cell r="AI790" t="str">
            <v>D</v>
          </cell>
          <cell r="AJ790">
            <v>230</v>
          </cell>
          <cell r="AK790" t="str">
            <v>B</v>
          </cell>
          <cell r="AL790">
            <v>7</v>
          </cell>
          <cell r="AM790" t="str">
            <v>D</v>
          </cell>
          <cell r="AN790" t="str">
            <v/>
          </cell>
          <cell r="AO790" t="str">
            <v>DMC &amp; DIAGNOSTIC</v>
          </cell>
          <cell r="AP790" t="str">
            <v>NF / DMC &amp; DIAGNOSTIC / Energie D = 230 ; CO2 B = 7</v>
          </cell>
        </row>
        <row r="791">
          <cell r="C791" t="str">
            <v>103513</v>
          </cell>
          <cell r="D791">
            <v>1035</v>
          </cell>
          <cell r="E791" t="str">
            <v>1 RUE D'OUESSANT</v>
          </cell>
          <cell r="F791" t="str">
            <v>75015</v>
          </cell>
          <cell r="G791" t="str">
            <v>PARIS</v>
          </cell>
          <cell r="H791" t="str">
            <v>Avant 1947</v>
          </cell>
          <cell r="I791">
            <v>13</v>
          </cell>
          <cell r="J791" t="str">
            <v>4 pièces</v>
          </cell>
          <cell r="K791" t="str">
            <v>00</v>
          </cell>
          <cell r="L791" t="str">
            <v>3</v>
          </cell>
          <cell r="M791">
            <v>91</v>
          </cell>
          <cell r="N791" t="str">
            <v>Supérieur à plus de 80m²</v>
          </cell>
          <cell r="O791" t="str">
            <v>Disponible</v>
          </cell>
          <cell r="P791" t="str">
            <v/>
          </cell>
          <cell r="Q791" t="str">
            <v xml:space="preserve"> </v>
          </cell>
          <cell r="R791" t="str">
            <v xml:space="preserve"> </v>
          </cell>
          <cell r="S791" t="str">
            <v xml:space="preserve"> </v>
          </cell>
          <cell r="T791" t="str">
            <v xml:space="preserve"> </v>
          </cell>
          <cell r="U791" t="str">
            <v xml:space="preserve"> </v>
          </cell>
          <cell r="V791"/>
          <cell r="W791"/>
          <cell r="X791"/>
          <cell r="Y791">
            <v>30685.199999999997</v>
          </cell>
          <cell r="Z791">
            <v>337.2</v>
          </cell>
          <cell r="AA791" t="str">
            <v>n/a</v>
          </cell>
          <cell r="AB791"/>
          <cell r="AC791" t="str">
            <v/>
          </cell>
          <cell r="AD791"/>
          <cell r="AE791" t="str">
            <v>Oui</v>
          </cell>
          <cell r="AF791" t="str">
            <v>Oui</v>
          </cell>
          <cell r="AG791" t="str">
            <v>Oui</v>
          </cell>
          <cell r="AH791">
            <v>44874</v>
          </cell>
          <cell r="AI791" t="str">
            <v>D</v>
          </cell>
          <cell r="AJ791">
            <v>167</v>
          </cell>
          <cell r="AK791" t="str">
            <v>D</v>
          </cell>
          <cell r="AL791">
            <v>33</v>
          </cell>
          <cell r="AM791" t="str">
            <v>D</v>
          </cell>
          <cell r="AN791" t="str">
            <v/>
          </cell>
          <cell r="AO791" t="str">
            <v>SAPHE</v>
          </cell>
          <cell r="AP791" t="str">
            <v>NF / SAPHE / Energie D = 167 ; CO2 D = 33</v>
          </cell>
        </row>
        <row r="792">
          <cell r="C792" t="str">
            <v>103514</v>
          </cell>
          <cell r="D792">
            <v>1035</v>
          </cell>
          <cell r="E792" t="str">
            <v>1 RUE D'OUESSANT</v>
          </cell>
          <cell r="F792" t="str">
            <v>75015</v>
          </cell>
          <cell r="G792" t="str">
            <v>PARIS</v>
          </cell>
          <cell r="H792" t="str">
            <v>Avant 1947</v>
          </cell>
          <cell r="I792">
            <v>14</v>
          </cell>
          <cell r="J792" t="str">
            <v>1 pièce</v>
          </cell>
          <cell r="K792" t="str">
            <v>00</v>
          </cell>
          <cell r="L792" t="str">
            <v>3</v>
          </cell>
          <cell r="M792">
            <v>25</v>
          </cell>
          <cell r="N792" t="str">
            <v>Inférieur à 40m²</v>
          </cell>
          <cell r="O792" t="str">
            <v>Occupé</v>
          </cell>
          <cell r="P792" t="str">
            <v>SOULAGE Ilona</v>
          </cell>
          <cell r="Q792">
            <v>44840</v>
          </cell>
          <cell r="R792">
            <v>44840</v>
          </cell>
          <cell r="S792">
            <v>47031</v>
          </cell>
          <cell r="T792" t="str">
            <v xml:space="preserve"> </v>
          </cell>
          <cell r="U792" t="str">
            <v>HABITATION Loi 89</v>
          </cell>
          <cell r="V792"/>
          <cell r="W792"/>
          <cell r="X792"/>
          <cell r="Y792">
            <v>9996</v>
          </cell>
          <cell r="Z792">
            <v>399.84</v>
          </cell>
          <cell r="AA792" t="str">
            <v>n/a</v>
          </cell>
          <cell r="AB792"/>
          <cell r="AC792" t="str">
            <v/>
          </cell>
          <cell r="AD792"/>
          <cell r="AE792" t="str">
            <v>Oui</v>
          </cell>
          <cell r="AF792" t="str">
            <v>Oui</v>
          </cell>
          <cell r="AG792" t="str">
            <v>Oui</v>
          </cell>
          <cell r="AH792">
            <v>44816</v>
          </cell>
          <cell r="AI792" t="str">
            <v>E</v>
          </cell>
          <cell r="AJ792">
            <v>307</v>
          </cell>
          <cell r="AK792" t="str">
            <v>B</v>
          </cell>
          <cell r="AL792">
            <v>9</v>
          </cell>
          <cell r="AM792" t="str">
            <v>E</v>
          </cell>
          <cell r="AN792" t="str">
            <v>01/01/2034</v>
          </cell>
          <cell r="AO792" t="str">
            <v>DEFIM</v>
          </cell>
          <cell r="AP792" t="str">
            <v>NF / DEFIM / Energie E = 307 ; CO2 B = 9</v>
          </cell>
        </row>
        <row r="793">
          <cell r="C793" t="str">
            <v>103515</v>
          </cell>
          <cell r="D793">
            <v>1035</v>
          </cell>
          <cell r="E793" t="str">
            <v>1 RUE D'OUESSANT</v>
          </cell>
          <cell r="F793" t="str">
            <v>75015</v>
          </cell>
          <cell r="G793" t="str">
            <v>PARIS</v>
          </cell>
          <cell r="H793" t="str">
            <v>Avant 1947</v>
          </cell>
          <cell r="I793">
            <v>15</v>
          </cell>
          <cell r="J793" t="str">
            <v>5 pièces</v>
          </cell>
          <cell r="K793" t="str">
            <v>00</v>
          </cell>
          <cell r="L793" t="str">
            <v>4</v>
          </cell>
          <cell r="M793">
            <v>118.1</v>
          </cell>
          <cell r="N793" t="str">
            <v>Supérieur à plus de 80m²</v>
          </cell>
          <cell r="O793" t="str">
            <v>Occupé</v>
          </cell>
          <cell r="P793" t="str">
            <v>Bruno GOUDON DE LALANDE DE L'HERAUDIERE</v>
          </cell>
          <cell r="Q793">
            <v>43102</v>
          </cell>
          <cell r="R793">
            <v>45293</v>
          </cell>
          <cell r="S793">
            <v>47484</v>
          </cell>
          <cell r="T793" t="str">
            <v xml:space="preserve"> </v>
          </cell>
          <cell r="U793" t="str">
            <v>HABITATION Loi 89</v>
          </cell>
          <cell r="V793"/>
          <cell r="W793"/>
          <cell r="X793"/>
          <cell r="Y793">
            <v>44253.600000000013</v>
          </cell>
          <cell r="Z793">
            <v>374.71295512277743</v>
          </cell>
          <cell r="AA793" t="str">
            <v>n/a</v>
          </cell>
          <cell r="AB793"/>
          <cell r="AC793" t="str">
            <v/>
          </cell>
          <cell r="AD793"/>
          <cell r="AE793" t="str">
            <v>Oui</v>
          </cell>
          <cell r="AF793" t="str">
            <v>Oui</v>
          </cell>
          <cell r="AG793" t="str">
            <v>Oui</v>
          </cell>
          <cell r="AH793">
            <v>44846</v>
          </cell>
          <cell r="AI793" t="str">
            <v>D</v>
          </cell>
          <cell r="AJ793">
            <v>162</v>
          </cell>
          <cell r="AK793" t="str">
            <v>D</v>
          </cell>
          <cell r="AL793">
            <v>31</v>
          </cell>
          <cell r="AM793" t="str">
            <v>C</v>
          </cell>
          <cell r="AN793" t="str">
            <v/>
          </cell>
          <cell r="AO793" t="str">
            <v>SAPHE</v>
          </cell>
          <cell r="AP793" t="str">
            <v>NF / SAPHE / Energie D = 162 ; CO2 D = 31</v>
          </cell>
        </row>
        <row r="794">
          <cell r="C794" t="str">
            <v>103516</v>
          </cell>
          <cell r="D794">
            <v>1035</v>
          </cell>
          <cell r="E794" t="str">
            <v>1 RUE D'OUESSANT</v>
          </cell>
          <cell r="F794" t="str">
            <v>75015</v>
          </cell>
          <cell r="G794" t="str">
            <v>PARIS</v>
          </cell>
          <cell r="H794" t="str">
            <v>Avant 1947</v>
          </cell>
          <cell r="I794">
            <v>16</v>
          </cell>
          <cell r="J794" t="str">
            <v>4 pièces</v>
          </cell>
          <cell r="K794" t="str">
            <v>00</v>
          </cell>
          <cell r="L794" t="str">
            <v>4</v>
          </cell>
          <cell r="M794">
            <v>88</v>
          </cell>
          <cell r="N794" t="str">
            <v>Supérieur à plus de 80m²</v>
          </cell>
          <cell r="O794" t="str">
            <v>Occupé</v>
          </cell>
          <cell r="P794" t="str">
            <v>LAGRANGE Mathieu &amp; MIRONNEAU Noémie</v>
          </cell>
          <cell r="Q794">
            <v>44239</v>
          </cell>
          <cell r="R794">
            <v>44239</v>
          </cell>
          <cell r="S794">
            <v>46429</v>
          </cell>
          <cell r="T794" t="str">
            <v xml:space="preserve"> </v>
          </cell>
          <cell r="U794" t="str">
            <v>HABITATION Loi 89</v>
          </cell>
          <cell r="V794"/>
          <cell r="W794"/>
          <cell r="X794"/>
          <cell r="Y794">
            <v>30907.919999999998</v>
          </cell>
          <cell r="Z794">
            <v>351.2263636363636</v>
          </cell>
          <cell r="AA794" t="str">
            <v>n/a</v>
          </cell>
          <cell r="AB794"/>
          <cell r="AC794" t="str">
            <v/>
          </cell>
          <cell r="AD794"/>
          <cell r="AE794" t="str">
            <v>Oui</v>
          </cell>
          <cell r="AF794" t="str">
            <v>Oui</v>
          </cell>
          <cell r="AG794" t="str">
            <v>Oui</v>
          </cell>
          <cell r="AH794">
            <v>44811</v>
          </cell>
          <cell r="AI794" t="str">
            <v>D</v>
          </cell>
          <cell r="AJ794">
            <v>172</v>
          </cell>
          <cell r="AK794" t="str">
            <v>D</v>
          </cell>
          <cell r="AL794">
            <v>33</v>
          </cell>
          <cell r="AM794" t="str">
            <v>D</v>
          </cell>
          <cell r="AN794" t="str">
            <v/>
          </cell>
          <cell r="AO794" t="str">
            <v>SAPHE</v>
          </cell>
          <cell r="AP794" t="str">
            <v>NF / SAPHE / Energie D = 172 ; CO2 D = 33</v>
          </cell>
        </row>
        <row r="795">
          <cell r="C795" t="str">
            <v>103517</v>
          </cell>
          <cell r="D795">
            <v>1035</v>
          </cell>
          <cell r="E795" t="str">
            <v>1 RUE D'OUESSANT</v>
          </cell>
          <cell r="F795" t="str">
            <v>75015</v>
          </cell>
          <cell r="G795" t="str">
            <v>PARIS</v>
          </cell>
          <cell r="H795" t="str">
            <v>Avant 1947</v>
          </cell>
          <cell r="I795">
            <v>17</v>
          </cell>
          <cell r="J795" t="str">
            <v>1 pièce</v>
          </cell>
          <cell r="K795" t="str">
            <v>00</v>
          </cell>
          <cell r="L795" t="str">
            <v>4</v>
          </cell>
          <cell r="M795">
            <v>24.7</v>
          </cell>
          <cell r="N795" t="str">
            <v>Inférieur à 40m²</v>
          </cell>
          <cell r="O795" t="str">
            <v>Occupé</v>
          </cell>
          <cell r="P795" t="str">
            <v>DELANGLE Roxane</v>
          </cell>
          <cell r="Q795">
            <v>44998</v>
          </cell>
          <cell r="R795">
            <v>44998</v>
          </cell>
          <cell r="S795">
            <v>47189</v>
          </cell>
          <cell r="T795" t="str">
            <v xml:space="preserve"> </v>
          </cell>
          <cell r="U795" t="str">
            <v>HABITATION Loi 89</v>
          </cell>
          <cell r="V795"/>
          <cell r="W795"/>
          <cell r="X795"/>
          <cell r="Y795">
            <v>10059.959999999999</v>
          </cell>
          <cell r="Z795">
            <v>407.28582995951416</v>
          </cell>
          <cell r="AA795" t="str">
            <v>n/a</v>
          </cell>
          <cell r="AB795"/>
          <cell r="AC795" t="str">
            <v/>
          </cell>
          <cell r="AD795"/>
          <cell r="AE795" t="str">
            <v>Oui</v>
          </cell>
          <cell r="AF795" t="str">
            <v>Oui</v>
          </cell>
          <cell r="AG795" t="str">
            <v>Oui</v>
          </cell>
          <cell r="AH795">
            <v>44825</v>
          </cell>
          <cell r="AI795" t="str">
            <v>E</v>
          </cell>
          <cell r="AJ795">
            <v>323</v>
          </cell>
          <cell r="AK795" t="str">
            <v>B</v>
          </cell>
          <cell r="AL795">
            <v>10</v>
          </cell>
          <cell r="AM795" t="str">
            <v>E</v>
          </cell>
          <cell r="AN795" t="str">
            <v>01/01/2034</v>
          </cell>
          <cell r="AO795" t="str">
            <v>DEFIM</v>
          </cell>
          <cell r="AP795" t="str">
            <v>NF / DEFIM / Energie E = 323 ; CO2 B = 10</v>
          </cell>
        </row>
        <row r="796">
          <cell r="C796" t="str">
            <v>103518</v>
          </cell>
          <cell r="D796">
            <v>1035</v>
          </cell>
          <cell r="E796" t="str">
            <v>1 RUE D'OUESSANT</v>
          </cell>
          <cell r="F796" t="str">
            <v>75015</v>
          </cell>
          <cell r="G796" t="str">
            <v>PARIS</v>
          </cell>
          <cell r="H796" t="str">
            <v>Avant 1947</v>
          </cell>
          <cell r="I796">
            <v>18</v>
          </cell>
          <cell r="J796" t="str">
            <v>5 pièces</v>
          </cell>
          <cell r="K796" t="str">
            <v>00</v>
          </cell>
          <cell r="L796" t="str">
            <v>5</v>
          </cell>
          <cell r="M796">
            <v>138</v>
          </cell>
          <cell r="N796" t="str">
            <v>Supérieur à plus de 80m²</v>
          </cell>
          <cell r="O796" t="str">
            <v>Occupé</v>
          </cell>
          <cell r="P796" t="str">
            <v>BOILARD</v>
          </cell>
          <cell r="Q796">
            <v>42009</v>
          </cell>
          <cell r="R796">
            <v>44201</v>
          </cell>
          <cell r="S796">
            <v>46391</v>
          </cell>
          <cell r="T796" t="str">
            <v xml:space="preserve"> </v>
          </cell>
          <cell r="U796" t="str">
            <v>HABITATION Loi 89</v>
          </cell>
          <cell r="V796"/>
          <cell r="W796"/>
          <cell r="X796"/>
          <cell r="Y796">
            <v>52213.919999999998</v>
          </cell>
          <cell r="Z796">
            <v>378.36173913043478</v>
          </cell>
          <cell r="AA796" t="str">
            <v>n/a</v>
          </cell>
          <cell r="AB796"/>
          <cell r="AC796" t="str">
            <v/>
          </cell>
          <cell r="AD796"/>
          <cell r="AE796" t="str">
            <v>Oui</v>
          </cell>
          <cell r="AF796" t="str">
            <v>Oui</v>
          </cell>
          <cell r="AG796" t="str">
            <v>Oui</v>
          </cell>
          <cell r="AH796">
            <v>44874</v>
          </cell>
          <cell r="AI796" t="str">
            <v>D</v>
          </cell>
          <cell r="AJ796">
            <v>168</v>
          </cell>
          <cell r="AK796" t="str">
            <v>D</v>
          </cell>
          <cell r="AL796">
            <v>33</v>
          </cell>
          <cell r="AM796" t="str">
            <v>D</v>
          </cell>
          <cell r="AN796" t="str">
            <v/>
          </cell>
          <cell r="AO796" t="str">
            <v>SAPHE</v>
          </cell>
          <cell r="AP796" t="str">
            <v>NF / SAPHE / Energie D = 168 ; CO2 D = 33</v>
          </cell>
        </row>
        <row r="797">
          <cell r="C797" t="str">
            <v>103519</v>
          </cell>
          <cell r="D797">
            <v>1035</v>
          </cell>
          <cell r="E797" t="str">
            <v>1 RUE D'OUESSANT</v>
          </cell>
          <cell r="F797" t="str">
            <v>75015</v>
          </cell>
          <cell r="G797" t="str">
            <v>PARIS</v>
          </cell>
          <cell r="H797" t="str">
            <v>Avant 1947</v>
          </cell>
          <cell r="I797">
            <v>19</v>
          </cell>
          <cell r="J797" t="str">
            <v>3 pièces</v>
          </cell>
          <cell r="K797" t="str">
            <v>00</v>
          </cell>
          <cell r="L797" t="str">
            <v>5</v>
          </cell>
          <cell r="M797">
            <v>67</v>
          </cell>
          <cell r="N797" t="str">
            <v>Entre et 40m² et 80m²</v>
          </cell>
          <cell r="O797" t="str">
            <v>Occupé</v>
          </cell>
          <cell r="P797" t="str">
            <v>DUCOS Jean</v>
          </cell>
          <cell r="Q797">
            <v>34608</v>
          </cell>
          <cell r="R797">
            <v>43374</v>
          </cell>
          <cell r="S797">
            <v>45565</v>
          </cell>
          <cell r="T797" t="str">
            <v xml:space="preserve"> </v>
          </cell>
          <cell r="U797" t="str">
            <v>HABITATION Loi 89</v>
          </cell>
          <cell r="V797"/>
          <cell r="W797"/>
          <cell r="X797"/>
          <cell r="Y797">
            <v>21994.959999999999</v>
          </cell>
          <cell r="Z797">
            <v>328.28298507462688</v>
          </cell>
          <cell r="AA797" t="str">
            <v>n/a</v>
          </cell>
          <cell r="AB797"/>
          <cell r="AC797" t="str">
            <v/>
          </cell>
          <cell r="AD797"/>
          <cell r="AE797" t="str">
            <v>Oui</v>
          </cell>
          <cell r="AF797" t="str">
            <v>Oui</v>
          </cell>
          <cell r="AG797" t="str">
            <v>Oui</v>
          </cell>
          <cell r="AH797">
            <v>44813</v>
          </cell>
          <cell r="AI797" t="str">
            <v>D</v>
          </cell>
          <cell r="AJ797">
            <v>165</v>
          </cell>
          <cell r="AK797" t="str">
            <v>D</v>
          </cell>
          <cell r="AL797">
            <v>32</v>
          </cell>
          <cell r="AM797" t="str">
            <v>D</v>
          </cell>
          <cell r="AN797" t="str">
            <v/>
          </cell>
          <cell r="AO797" t="str">
            <v>SAPHE</v>
          </cell>
          <cell r="AP797" t="str">
            <v>NF / SAPHE / Energie D = 165 ; CO2 D = 32</v>
          </cell>
        </row>
        <row r="798">
          <cell r="C798" t="str">
            <v>103520</v>
          </cell>
          <cell r="D798">
            <v>1035</v>
          </cell>
          <cell r="E798" t="str">
            <v>1 RUE D'OUESSANT</v>
          </cell>
          <cell r="F798" t="str">
            <v>75015</v>
          </cell>
          <cell r="G798" t="str">
            <v>PARIS</v>
          </cell>
          <cell r="H798" t="str">
            <v>Avant 1947</v>
          </cell>
          <cell r="I798">
            <v>20</v>
          </cell>
          <cell r="J798" t="str">
            <v>1 pièce</v>
          </cell>
          <cell r="K798" t="str">
            <v>00</v>
          </cell>
          <cell r="L798" t="str">
            <v>5</v>
          </cell>
          <cell r="M798">
            <v>39</v>
          </cell>
          <cell r="N798" t="str">
            <v>Inférieur à 40m²</v>
          </cell>
          <cell r="O798" t="str">
            <v>Occupé</v>
          </cell>
          <cell r="P798" t="str">
            <v>MILIAN DENISA</v>
          </cell>
          <cell r="Q798">
            <v>43378</v>
          </cell>
          <cell r="R798">
            <v>43378</v>
          </cell>
          <cell r="S798">
            <v>45569</v>
          </cell>
          <cell r="T798" t="str">
            <v xml:space="preserve"> </v>
          </cell>
          <cell r="U798" t="str">
            <v>HABITATION Loi 89</v>
          </cell>
          <cell r="V798"/>
          <cell r="W798"/>
          <cell r="X798"/>
          <cell r="Y798">
            <v>14047.2</v>
          </cell>
          <cell r="Z798">
            <v>360.18461538461543</v>
          </cell>
          <cell r="AA798" t="str">
            <v>oui</v>
          </cell>
          <cell r="AB798"/>
          <cell r="AC798" t="str">
            <v/>
          </cell>
          <cell r="AD798"/>
          <cell r="AE798" t="str">
            <v>Oui</v>
          </cell>
          <cell r="AF798" t="str">
            <v>Oui</v>
          </cell>
          <cell r="AG798" t="str">
            <v>Oui</v>
          </cell>
          <cell r="AH798">
            <v>44874</v>
          </cell>
          <cell r="AI798" t="str">
            <v>G</v>
          </cell>
          <cell r="AJ798">
            <v>421</v>
          </cell>
          <cell r="AK798" t="str">
            <v>C</v>
          </cell>
          <cell r="AL798">
            <v>13</v>
          </cell>
          <cell r="AM798" t="str">
            <v>G</v>
          </cell>
          <cell r="AN798" t="str">
            <v>01/01/2025</v>
          </cell>
          <cell r="AO798" t="str">
            <v>SAPHE</v>
          </cell>
          <cell r="AP798" t="str">
            <v>NF / SAPHE / Energie G = 421 ; CO2 C = 13</v>
          </cell>
        </row>
        <row r="799">
          <cell r="C799" t="str">
            <v>103521</v>
          </cell>
          <cell r="D799">
            <v>1035</v>
          </cell>
          <cell r="E799" t="str">
            <v>1 RUE D'OUESSANT</v>
          </cell>
          <cell r="F799" t="str">
            <v>75015</v>
          </cell>
          <cell r="G799" t="str">
            <v>PARIS</v>
          </cell>
          <cell r="H799" t="str">
            <v>Avant 1947</v>
          </cell>
          <cell r="I799">
            <v>21</v>
          </cell>
          <cell r="J799" t="str">
            <v>4 pièces</v>
          </cell>
          <cell r="K799" t="str">
            <v>00</v>
          </cell>
          <cell r="L799" t="str">
            <v>6</v>
          </cell>
          <cell r="M799">
            <v>85</v>
          </cell>
          <cell r="N799" t="str">
            <v>Supérieur à plus de 80m²</v>
          </cell>
          <cell r="O799" t="str">
            <v>Occupé</v>
          </cell>
          <cell r="P799" t="str">
            <v>VIGATO JEAN-PIERRE</v>
          </cell>
          <cell r="Q799">
            <v>43710</v>
          </cell>
          <cell r="R799">
            <v>43710</v>
          </cell>
          <cell r="S799">
            <v>45901</v>
          </cell>
          <cell r="T799" t="str">
            <v xml:space="preserve"> </v>
          </cell>
          <cell r="U799" t="str">
            <v>HABITATION Loi 89</v>
          </cell>
          <cell r="V799"/>
          <cell r="W799"/>
          <cell r="X799"/>
          <cell r="Y799">
            <v>29516.04</v>
          </cell>
          <cell r="Z799">
            <v>347.24752941176473</v>
          </cell>
          <cell r="AA799" t="str">
            <v>n/a</v>
          </cell>
          <cell r="AB799"/>
          <cell r="AC799" t="str">
            <v/>
          </cell>
          <cell r="AD799"/>
          <cell r="AE799" t="str">
            <v>Oui</v>
          </cell>
          <cell r="AF799" t="str">
            <v>Oui</v>
          </cell>
          <cell r="AG799" t="str">
            <v>Oui</v>
          </cell>
          <cell r="AH799">
            <v>44874</v>
          </cell>
          <cell r="AI799" t="str">
            <v>E</v>
          </cell>
          <cell r="AJ799">
            <v>276</v>
          </cell>
          <cell r="AK799" t="str">
            <v>E</v>
          </cell>
          <cell r="AL799">
            <v>57</v>
          </cell>
          <cell r="AM799" t="str">
            <v>E</v>
          </cell>
          <cell r="AN799" t="str">
            <v>01/01/2034</v>
          </cell>
          <cell r="AO799" t="str">
            <v>SAPHE</v>
          </cell>
          <cell r="AP799" t="str">
            <v>NF / SAPHE / Energie E = 276 ; CO2 E = 57</v>
          </cell>
        </row>
        <row r="800">
          <cell r="C800" t="str">
            <v>103528</v>
          </cell>
          <cell r="D800">
            <v>1035</v>
          </cell>
          <cell r="E800" t="str">
            <v>1 RUE D'OUESSANT</v>
          </cell>
          <cell r="F800" t="str">
            <v>75015</v>
          </cell>
          <cell r="G800" t="str">
            <v>PARIS</v>
          </cell>
          <cell r="H800" t="str">
            <v>Avant 1947</v>
          </cell>
          <cell r="I800">
            <v>28</v>
          </cell>
          <cell r="J800" t="str">
            <v>3 pièces</v>
          </cell>
          <cell r="K800" t="str">
            <v>00</v>
          </cell>
          <cell r="L800" t="str">
            <v>6</v>
          </cell>
          <cell r="M800">
            <v>55</v>
          </cell>
          <cell r="N800" t="str">
            <v>Entre et 40m² et 80m²</v>
          </cell>
          <cell r="O800" t="str">
            <v>Occupé</v>
          </cell>
          <cell r="P800" t="str">
            <v>MOINE THIBAUT ET MELANIE</v>
          </cell>
          <cell r="Q800">
            <v>43739</v>
          </cell>
          <cell r="R800">
            <v>43739</v>
          </cell>
          <cell r="S800">
            <v>45930</v>
          </cell>
          <cell r="T800" t="str">
            <v xml:space="preserve"> </v>
          </cell>
          <cell r="U800" t="str">
            <v>HABITATION Loi 89</v>
          </cell>
          <cell r="V800"/>
          <cell r="W800"/>
          <cell r="X800"/>
          <cell r="Y800">
            <v>21123</v>
          </cell>
          <cell r="Z800">
            <v>384.05454545454546</v>
          </cell>
          <cell r="AA800" t="str">
            <v>n/a</v>
          </cell>
          <cell r="AB800"/>
          <cell r="AC800" t="str">
            <v/>
          </cell>
          <cell r="AD800"/>
          <cell r="AE800" t="str">
            <v>Oui</v>
          </cell>
          <cell r="AF800" t="str">
            <v>Oui</v>
          </cell>
          <cell r="AG800" t="str">
            <v>Oui</v>
          </cell>
          <cell r="AH800">
            <v>44811</v>
          </cell>
          <cell r="AI800" t="str">
            <v>D</v>
          </cell>
          <cell r="AJ800">
            <v>229</v>
          </cell>
          <cell r="AK800" t="str">
            <v>D</v>
          </cell>
          <cell r="AL800">
            <v>49</v>
          </cell>
          <cell r="AM800" t="str">
            <v>D</v>
          </cell>
          <cell r="AN800" t="str">
            <v/>
          </cell>
          <cell r="AO800" t="str">
            <v>SAPHE</v>
          </cell>
          <cell r="AP800" t="str">
            <v>NF / SAPHE / Energie D = 229 ; CO2 D = 49</v>
          </cell>
        </row>
        <row r="801">
          <cell r="C801" t="str">
            <v>103529</v>
          </cell>
          <cell r="D801">
            <v>1035</v>
          </cell>
          <cell r="E801" t="str">
            <v>1 RUE D'OUESSANT</v>
          </cell>
          <cell r="F801" t="str">
            <v>75015</v>
          </cell>
          <cell r="G801" t="str">
            <v>PARIS</v>
          </cell>
          <cell r="H801" t="str">
            <v>Avant 1947</v>
          </cell>
          <cell r="I801">
            <v>29</v>
          </cell>
          <cell r="J801" t="str">
            <v>4 pièces</v>
          </cell>
          <cell r="K801" t="str">
            <v>00</v>
          </cell>
          <cell r="L801" t="str">
            <v>6</v>
          </cell>
          <cell r="M801">
            <v>86.9</v>
          </cell>
          <cell r="N801" t="str">
            <v>Supérieur à plus de 80m²</v>
          </cell>
          <cell r="O801" t="str">
            <v>Occupé</v>
          </cell>
          <cell r="P801" t="str">
            <v>LEVY</v>
          </cell>
          <cell r="Q801">
            <v>42543</v>
          </cell>
          <cell r="R801">
            <v>44734</v>
          </cell>
          <cell r="S801">
            <v>46925</v>
          </cell>
          <cell r="T801" t="str">
            <v xml:space="preserve"> </v>
          </cell>
          <cell r="U801" t="str">
            <v>HABITATION Loi 89</v>
          </cell>
          <cell r="V801"/>
          <cell r="W801"/>
          <cell r="X801"/>
          <cell r="Y801">
            <v>33464.399999999987</v>
          </cell>
          <cell r="Z801">
            <v>385.09090909090889</v>
          </cell>
          <cell r="AA801" t="str">
            <v>n/a</v>
          </cell>
          <cell r="AB801"/>
          <cell r="AC801" t="str">
            <v/>
          </cell>
          <cell r="AD801"/>
          <cell r="AE801" t="str">
            <v>Oui</v>
          </cell>
          <cell r="AF801" t="str">
            <v>Oui</v>
          </cell>
          <cell r="AG801" t="str">
            <v>Oui</v>
          </cell>
          <cell r="AH801">
            <v>44811</v>
          </cell>
          <cell r="AI801" t="str">
            <v>E</v>
          </cell>
          <cell r="AJ801">
            <v>236</v>
          </cell>
          <cell r="AK801" t="str">
            <v>E</v>
          </cell>
          <cell r="AL801">
            <v>51</v>
          </cell>
          <cell r="AM801" t="str">
            <v>E</v>
          </cell>
          <cell r="AN801" t="str">
            <v>01/01/2034</v>
          </cell>
          <cell r="AO801" t="str">
            <v>SAPHE</v>
          </cell>
          <cell r="AP801" t="str">
            <v>NF / SAPHE / Energie E = 236 ; CO2 E = 51</v>
          </cell>
        </row>
        <row r="802">
          <cell r="C802" t="str">
            <v>10374</v>
          </cell>
          <cell r="D802">
            <v>1037</v>
          </cell>
          <cell r="E802" t="str">
            <v>22 RUE DE PASSY</v>
          </cell>
          <cell r="F802" t="str">
            <v>75016</v>
          </cell>
          <cell r="G802" t="str">
            <v>PARIS</v>
          </cell>
          <cell r="H802" t="str">
            <v>Avant 1947</v>
          </cell>
          <cell r="I802">
            <v>4</v>
          </cell>
          <cell r="J802" t="str">
            <v>5 pièces</v>
          </cell>
          <cell r="K802" t="str">
            <v>00</v>
          </cell>
          <cell r="L802" t="str">
            <v>1</v>
          </cell>
          <cell r="M802">
            <v>102</v>
          </cell>
          <cell r="N802" t="str">
            <v>Supérieur à plus de 80m²</v>
          </cell>
          <cell r="O802" t="str">
            <v>Occupé</v>
          </cell>
          <cell r="P802" t="str">
            <v>TOTAL Occupant Mme BEELER</v>
          </cell>
          <cell r="Q802">
            <v>44971</v>
          </cell>
          <cell r="R802">
            <v>44971</v>
          </cell>
          <cell r="S802">
            <v>47162</v>
          </cell>
          <cell r="T802" t="str">
            <v xml:space="preserve"> </v>
          </cell>
          <cell r="U802" t="str">
            <v>HABITATION Loi 89</v>
          </cell>
          <cell r="V802"/>
          <cell r="W802"/>
          <cell r="X802"/>
          <cell r="Y802">
            <v>36985.68</v>
          </cell>
          <cell r="Z802">
            <v>362.60470588235296</v>
          </cell>
          <cell r="AA802" t="str">
            <v>n/a</v>
          </cell>
          <cell r="AB802"/>
          <cell r="AC802" t="str">
            <v/>
          </cell>
          <cell r="AD802"/>
          <cell r="AE802" t="str">
            <v>Oui</v>
          </cell>
          <cell r="AF802" t="str">
            <v>Oui</v>
          </cell>
          <cell r="AG802" t="str">
            <v>Oui</v>
          </cell>
          <cell r="AH802">
            <v>44719</v>
          </cell>
          <cell r="AI802" t="str">
            <v>D</v>
          </cell>
          <cell r="AJ802">
            <v>215</v>
          </cell>
          <cell r="AK802" t="str">
            <v>B</v>
          </cell>
          <cell r="AL802">
            <v>6</v>
          </cell>
          <cell r="AM802" t="str">
            <v>D</v>
          </cell>
          <cell r="AN802" t="str">
            <v/>
          </cell>
          <cell r="AO802" t="str">
            <v>DEFIM</v>
          </cell>
          <cell r="AP802" t="str">
            <v>NF / DEFIM / Energie D = 215 ; CO2 B = 6</v>
          </cell>
        </row>
        <row r="803">
          <cell r="C803" t="str">
            <v>10375</v>
          </cell>
          <cell r="D803">
            <v>1037</v>
          </cell>
          <cell r="E803" t="str">
            <v>22 RUE DE PASSY</v>
          </cell>
          <cell r="F803" t="str">
            <v>75016</v>
          </cell>
          <cell r="G803" t="str">
            <v>PARIS</v>
          </cell>
          <cell r="H803" t="str">
            <v>Avant 1947</v>
          </cell>
          <cell r="I803">
            <v>5</v>
          </cell>
          <cell r="J803" t="str">
            <v>5 pièces</v>
          </cell>
          <cell r="K803" t="str">
            <v>00</v>
          </cell>
          <cell r="L803" t="str">
            <v>1</v>
          </cell>
          <cell r="M803">
            <v>112</v>
          </cell>
          <cell r="N803" t="str">
            <v>Supérieur à plus de 80m²</v>
          </cell>
          <cell r="O803" t="str">
            <v>Occupé</v>
          </cell>
          <cell r="P803" t="str">
            <v>FRISON Aurélien &amp; Lilia</v>
          </cell>
          <cell r="Q803">
            <v>45219</v>
          </cell>
          <cell r="R803">
            <v>45219</v>
          </cell>
          <cell r="S803">
            <v>47410</v>
          </cell>
          <cell r="T803" t="str">
            <v xml:space="preserve"> </v>
          </cell>
          <cell r="U803" t="str">
            <v>HABITATION Loi 89</v>
          </cell>
          <cell r="V803"/>
          <cell r="W803"/>
          <cell r="X803"/>
          <cell r="Y803">
            <v>39648</v>
          </cell>
          <cell r="Z803">
            <v>354</v>
          </cell>
          <cell r="AA803" t="str">
            <v>n/a</v>
          </cell>
          <cell r="AB803"/>
          <cell r="AC803" t="str">
            <v/>
          </cell>
          <cell r="AD803"/>
          <cell r="AE803" t="str">
            <v>Oui</v>
          </cell>
          <cell r="AF803" t="str">
            <v>Oui</v>
          </cell>
          <cell r="AG803" t="str">
            <v>Oui</v>
          </cell>
          <cell r="AH803">
            <v>44888</v>
          </cell>
          <cell r="AI803" t="str">
            <v>D</v>
          </cell>
          <cell r="AJ803">
            <v>202</v>
          </cell>
          <cell r="AK803" t="str">
            <v>B</v>
          </cell>
          <cell r="AL803">
            <v>6</v>
          </cell>
          <cell r="AM803" t="str">
            <v>D</v>
          </cell>
          <cell r="AN803" t="str">
            <v/>
          </cell>
          <cell r="AO803" t="str">
            <v>GENOVEXPERT</v>
          </cell>
          <cell r="AP803" t="str">
            <v>NF / GENOVEXPERT / Energie D = 202 ; CO2 B = 6</v>
          </cell>
        </row>
        <row r="804">
          <cell r="C804" t="str">
            <v>10376</v>
          </cell>
          <cell r="D804">
            <v>1037</v>
          </cell>
          <cell r="E804" t="str">
            <v>22 RUE DE PASSY</v>
          </cell>
          <cell r="F804" t="str">
            <v>75016</v>
          </cell>
          <cell r="G804" t="str">
            <v>PARIS</v>
          </cell>
          <cell r="H804" t="str">
            <v>Avant 1947</v>
          </cell>
          <cell r="I804">
            <v>6</v>
          </cell>
          <cell r="J804" t="str">
            <v>5 pièces</v>
          </cell>
          <cell r="K804" t="str">
            <v>00</v>
          </cell>
          <cell r="L804" t="str">
            <v>2</v>
          </cell>
          <cell r="M804">
            <v>103</v>
          </cell>
          <cell r="N804" t="str">
            <v>Supérieur à plus de 80m²</v>
          </cell>
          <cell r="O804" t="str">
            <v>Occupé</v>
          </cell>
          <cell r="P804" t="str">
            <v>DE PABLOS Sara</v>
          </cell>
          <cell r="Q804">
            <v>45096</v>
          </cell>
          <cell r="R804">
            <v>45096</v>
          </cell>
          <cell r="S804">
            <v>47287</v>
          </cell>
          <cell r="T804" t="str">
            <v xml:space="preserve"> </v>
          </cell>
          <cell r="U804" t="str">
            <v>HABITATION Loi 89</v>
          </cell>
          <cell r="V804"/>
          <cell r="W804"/>
          <cell r="X804"/>
          <cell r="Y804">
            <v>36096</v>
          </cell>
          <cell r="Z804">
            <v>350.44660194174759</v>
          </cell>
          <cell r="AA804" t="str">
            <v>n/a</v>
          </cell>
          <cell r="AB804"/>
          <cell r="AC804" t="str">
            <v/>
          </cell>
          <cell r="AD804"/>
          <cell r="AE804" t="str">
            <v>Oui</v>
          </cell>
          <cell r="AF804" t="str">
            <v>Oui</v>
          </cell>
          <cell r="AG804" t="str">
            <v>Oui</v>
          </cell>
          <cell r="AH804">
            <v>45086</v>
          </cell>
          <cell r="AI804" t="str">
            <v>D</v>
          </cell>
          <cell r="AJ804">
            <v>233</v>
          </cell>
          <cell r="AK804" t="str">
            <v>B</v>
          </cell>
          <cell r="AL804">
            <v>7</v>
          </cell>
          <cell r="AM804" t="str">
            <v>D</v>
          </cell>
          <cell r="AN804" t="str">
            <v/>
          </cell>
          <cell r="AO804" t="str">
            <v>GENOVEXPERT</v>
          </cell>
          <cell r="AP804" t="str">
            <v>NF / GENOVEXPERT / Energie D = 233 ; CO2 B = 7</v>
          </cell>
        </row>
        <row r="805">
          <cell r="C805" t="str">
            <v>10377</v>
          </cell>
          <cell r="D805">
            <v>1037</v>
          </cell>
          <cell r="E805" t="str">
            <v>22 RUE DE PASSY</v>
          </cell>
          <cell r="F805" t="str">
            <v>75016</v>
          </cell>
          <cell r="G805" t="str">
            <v>PARIS</v>
          </cell>
          <cell r="H805" t="str">
            <v>Avant 1947</v>
          </cell>
          <cell r="I805">
            <v>7</v>
          </cell>
          <cell r="J805" t="str">
            <v>5 pièces</v>
          </cell>
          <cell r="K805" t="str">
            <v>00</v>
          </cell>
          <cell r="L805" t="str">
            <v>2</v>
          </cell>
          <cell r="M805">
            <v>114</v>
          </cell>
          <cell r="N805" t="str">
            <v>Supérieur à plus de 80m²</v>
          </cell>
          <cell r="O805" t="str">
            <v>Occupé</v>
          </cell>
          <cell r="P805" t="str">
            <v>FAISQUES Patrick &amp; PIAT Isabelle</v>
          </cell>
          <cell r="Q805">
            <v>44760</v>
          </cell>
          <cell r="R805">
            <v>44760</v>
          </cell>
          <cell r="S805">
            <v>46951</v>
          </cell>
          <cell r="T805" t="str">
            <v xml:space="preserve"> </v>
          </cell>
          <cell r="U805" t="str">
            <v>HABITATION Loi 89</v>
          </cell>
          <cell r="V805"/>
          <cell r="W805"/>
          <cell r="X805"/>
          <cell r="Y805">
            <v>40213.800000000003</v>
          </cell>
          <cell r="Z805">
            <v>352.75263157894739</v>
          </cell>
          <cell r="AA805" t="str">
            <v>n/a</v>
          </cell>
          <cell r="AB805"/>
          <cell r="AC805" t="str">
            <v/>
          </cell>
          <cell r="AD805"/>
          <cell r="AE805" t="str">
            <v>Oui</v>
          </cell>
          <cell r="AF805" t="str">
            <v>Oui</v>
          </cell>
          <cell r="AG805" t="str">
            <v>Oui</v>
          </cell>
          <cell r="AH805">
            <v>44435</v>
          </cell>
          <cell r="AI805" t="str">
            <v>E</v>
          </cell>
          <cell r="AJ805">
            <v>255</v>
          </cell>
          <cell r="AK805" t="str">
            <v>B</v>
          </cell>
          <cell r="AL805">
            <v>8</v>
          </cell>
          <cell r="AM805" t="str">
            <v>E</v>
          </cell>
          <cell r="AN805" t="str">
            <v>01/01/2034</v>
          </cell>
          <cell r="AO805" t="str">
            <v>DEFIM</v>
          </cell>
          <cell r="AP805" t="str">
            <v>NF / DEFIM / Energie E = 255 ; CO2 B = 8</v>
          </cell>
        </row>
        <row r="806">
          <cell r="C806" t="str">
            <v>10378</v>
          </cell>
          <cell r="D806">
            <v>1037</v>
          </cell>
          <cell r="E806" t="str">
            <v>22 RUE DE PASSY</v>
          </cell>
          <cell r="F806" t="str">
            <v>75016</v>
          </cell>
          <cell r="G806" t="str">
            <v>PARIS</v>
          </cell>
          <cell r="H806" t="str">
            <v>Avant 1947</v>
          </cell>
          <cell r="I806">
            <v>8</v>
          </cell>
          <cell r="J806" t="str">
            <v>5 pièces</v>
          </cell>
          <cell r="K806" t="str">
            <v>00</v>
          </cell>
          <cell r="L806" t="str">
            <v>3</v>
          </cell>
          <cell r="M806">
            <v>103</v>
          </cell>
          <cell r="N806" t="str">
            <v>Supérieur à plus de 80m²</v>
          </cell>
          <cell r="O806" t="str">
            <v>Occupé</v>
          </cell>
          <cell r="P806" t="str">
            <v>LAVAL Philippe</v>
          </cell>
          <cell r="Q806">
            <v>44966</v>
          </cell>
          <cell r="R806">
            <v>44966</v>
          </cell>
          <cell r="S806">
            <v>47157</v>
          </cell>
          <cell r="T806" t="str">
            <v xml:space="preserve"> </v>
          </cell>
          <cell r="U806" t="str">
            <v>HABITATION Loi 89</v>
          </cell>
          <cell r="V806"/>
          <cell r="W806"/>
          <cell r="X806"/>
          <cell r="Y806">
            <v>35184.839999999997</v>
          </cell>
          <cell r="Z806">
            <v>341.6003883495145</v>
          </cell>
          <cell r="AA806" t="str">
            <v>n/a</v>
          </cell>
          <cell r="AB806"/>
          <cell r="AC806" t="str">
            <v/>
          </cell>
          <cell r="AD806"/>
          <cell r="AE806" t="str">
            <v>Oui</v>
          </cell>
          <cell r="AF806" t="str">
            <v>Oui</v>
          </cell>
          <cell r="AG806" t="str">
            <v>Oui</v>
          </cell>
          <cell r="AH806">
            <v>44880</v>
          </cell>
          <cell r="AI806" t="str">
            <v>D</v>
          </cell>
          <cell r="AJ806">
            <v>233</v>
          </cell>
          <cell r="AK806" t="str">
            <v>B</v>
          </cell>
          <cell r="AL806">
            <v>7</v>
          </cell>
          <cell r="AM806" t="str">
            <v>D</v>
          </cell>
          <cell r="AN806" t="str">
            <v/>
          </cell>
          <cell r="AO806" t="str">
            <v>GENOVEXPERT</v>
          </cell>
          <cell r="AP806" t="str">
            <v>NF / GENOVEXPERT / Energie D = 233 ; CO2 B = 7</v>
          </cell>
        </row>
        <row r="807">
          <cell r="C807" t="str">
            <v>10379</v>
          </cell>
          <cell r="D807">
            <v>1037</v>
          </cell>
          <cell r="E807" t="str">
            <v>22 RUE DE PASSY</v>
          </cell>
          <cell r="F807" t="str">
            <v>75016</v>
          </cell>
          <cell r="G807" t="str">
            <v>PARIS</v>
          </cell>
          <cell r="H807" t="str">
            <v>Avant 1947</v>
          </cell>
          <cell r="I807">
            <v>9</v>
          </cell>
          <cell r="J807" t="str">
            <v>5 pièces</v>
          </cell>
          <cell r="K807" t="str">
            <v>00</v>
          </cell>
          <cell r="L807" t="str">
            <v>3</v>
          </cell>
          <cell r="M807">
            <v>114</v>
          </cell>
          <cell r="N807" t="str">
            <v>Supérieur à plus de 80m²</v>
          </cell>
          <cell r="O807" t="str">
            <v>Occupé</v>
          </cell>
          <cell r="P807" t="str">
            <v>DANAN Eric Haim DANAN Sandra Gabrielle</v>
          </cell>
          <cell r="Q807">
            <v>40001</v>
          </cell>
          <cell r="R807">
            <v>44384</v>
          </cell>
          <cell r="S807">
            <v>46574</v>
          </cell>
          <cell r="T807" t="str">
            <v xml:space="preserve"> </v>
          </cell>
          <cell r="U807" t="str">
            <v>HABITATION Loi 89</v>
          </cell>
          <cell r="V807"/>
          <cell r="W807"/>
          <cell r="X807"/>
          <cell r="Y807">
            <v>33831.120000000003</v>
          </cell>
          <cell r="Z807">
            <v>296.76421052631582</v>
          </cell>
          <cell r="AA807" t="str">
            <v>n/a</v>
          </cell>
          <cell r="AB807"/>
          <cell r="AC807" t="str">
            <v/>
          </cell>
          <cell r="AD807"/>
          <cell r="AE807" t="str">
            <v>Oui</v>
          </cell>
          <cell r="AF807" t="str">
            <v>Oui</v>
          </cell>
          <cell r="AG807" t="str">
            <v>Oui</v>
          </cell>
          <cell r="AH807">
            <v>44880</v>
          </cell>
          <cell r="AI807" t="str">
            <v>D</v>
          </cell>
          <cell r="AJ807">
            <v>207</v>
          </cell>
          <cell r="AK807" t="str">
            <v>B</v>
          </cell>
          <cell r="AL807">
            <v>6</v>
          </cell>
          <cell r="AM807" t="str">
            <v>D</v>
          </cell>
          <cell r="AN807" t="str">
            <v/>
          </cell>
          <cell r="AO807" t="str">
            <v>GENOVEXPERT</v>
          </cell>
          <cell r="AP807" t="str">
            <v>NF / GENOVEXPERT / Energie D = 207 ; CO2 B = 6</v>
          </cell>
        </row>
        <row r="808">
          <cell r="C808" t="str">
            <v>103710</v>
          </cell>
          <cell r="D808">
            <v>1037</v>
          </cell>
          <cell r="E808" t="str">
            <v>22 RUE DE PASSY</v>
          </cell>
          <cell r="F808" t="str">
            <v>75016</v>
          </cell>
          <cell r="G808" t="str">
            <v>PARIS</v>
          </cell>
          <cell r="H808" t="str">
            <v>Avant 1947</v>
          </cell>
          <cell r="I808">
            <v>10</v>
          </cell>
          <cell r="J808" t="str">
            <v>5 pièces</v>
          </cell>
          <cell r="K808" t="str">
            <v>00</v>
          </cell>
          <cell r="L808" t="str">
            <v>4</v>
          </cell>
          <cell r="M808">
            <v>103</v>
          </cell>
          <cell r="N808" t="str">
            <v>Supérieur à plus de 80m²</v>
          </cell>
          <cell r="O808" t="str">
            <v>Occupé</v>
          </cell>
          <cell r="P808" t="str">
            <v>PIETRI Jean-Baptiste</v>
          </cell>
          <cell r="Q808">
            <v>44319</v>
          </cell>
          <cell r="R808">
            <v>44319</v>
          </cell>
          <cell r="S808">
            <v>46509</v>
          </cell>
          <cell r="T808" t="str">
            <v xml:space="preserve"> </v>
          </cell>
          <cell r="U808" t="str">
            <v>BAIL CODE CIVIL / IL</v>
          </cell>
          <cell r="V808"/>
          <cell r="W808"/>
          <cell r="X808"/>
          <cell r="Y808">
            <v>35262.959999999999</v>
          </cell>
          <cell r="Z808">
            <v>342.35883495145629</v>
          </cell>
          <cell r="AA808" t="str">
            <v>n/a</v>
          </cell>
          <cell r="AB808"/>
          <cell r="AC808" t="str">
            <v/>
          </cell>
          <cell r="AD808"/>
          <cell r="AE808" t="str">
            <v>Oui</v>
          </cell>
          <cell r="AF808" t="str">
            <v>Oui</v>
          </cell>
          <cell r="AG808" t="str">
            <v>Oui</v>
          </cell>
          <cell r="AH808">
            <v>44880</v>
          </cell>
          <cell r="AI808" t="str">
            <v>D</v>
          </cell>
          <cell r="AJ808">
            <v>233</v>
          </cell>
          <cell r="AK808" t="str">
            <v>B</v>
          </cell>
          <cell r="AL808">
            <v>7</v>
          </cell>
          <cell r="AM808" t="str">
            <v>D</v>
          </cell>
          <cell r="AN808" t="str">
            <v/>
          </cell>
          <cell r="AO808" t="str">
            <v>GENOVEXPERT</v>
          </cell>
          <cell r="AP808" t="str">
            <v>NF / GENOVEXPERT / Energie D = 233 ; CO2 B = 7</v>
          </cell>
        </row>
        <row r="809">
          <cell r="C809" t="str">
            <v>103711</v>
          </cell>
          <cell r="D809">
            <v>1037</v>
          </cell>
          <cell r="E809" t="str">
            <v>22 RUE DE PASSY</v>
          </cell>
          <cell r="F809" t="str">
            <v>75016</v>
          </cell>
          <cell r="G809" t="str">
            <v>PARIS</v>
          </cell>
          <cell r="H809" t="str">
            <v>Avant 1947</v>
          </cell>
          <cell r="I809">
            <v>11</v>
          </cell>
          <cell r="J809" t="str">
            <v>5 pièces</v>
          </cell>
          <cell r="K809" t="str">
            <v>00</v>
          </cell>
          <cell r="L809" t="str">
            <v>4</v>
          </cell>
          <cell r="M809">
            <v>115</v>
          </cell>
          <cell r="N809" t="str">
            <v>Supérieur à plus de 80m²</v>
          </cell>
          <cell r="O809" t="str">
            <v>Occupé</v>
          </cell>
          <cell r="P809" t="str">
            <v>CATTAN</v>
          </cell>
          <cell r="Q809">
            <v>41761</v>
          </cell>
          <cell r="R809">
            <v>45048</v>
          </cell>
          <cell r="S809">
            <v>46143</v>
          </cell>
          <cell r="T809" t="str">
            <v xml:space="preserve"> </v>
          </cell>
          <cell r="U809" t="str">
            <v>BAIL CODE CIVIL / IL</v>
          </cell>
          <cell r="V809"/>
          <cell r="W809"/>
          <cell r="X809"/>
          <cell r="Y809">
            <v>40600.44</v>
          </cell>
          <cell r="Z809">
            <v>353.04730434782613</v>
          </cell>
          <cell r="AA809" t="str">
            <v>n/a</v>
          </cell>
          <cell r="AB809"/>
          <cell r="AC809" t="str">
            <v/>
          </cell>
          <cell r="AD809"/>
          <cell r="AE809" t="str">
            <v>Oui</v>
          </cell>
          <cell r="AF809" t="str">
            <v>Oui</v>
          </cell>
          <cell r="AG809" t="str">
            <v>Oui</v>
          </cell>
          <cell r="AH809">
            <v>44880</v>
          </cell>
          <cell r="AI809" t="str">
            <v>D</v>
          </cell>
          <cell r="AJ809">
            <v>247</v>
          </cell>
          <cell r="AK809" t="str">
            <v>B</v>
          </cell>
          <cell r="AL809">
            <v>8</v>
          </cell>
          <cell r="AM809" t="str">
            <v>D</v>
          </cell>
          <cell r="AN809" t="str">
            <v/>
          </cell>
          <cell r="AO809" t="str">
            <v>GENOVEXPERT</v>
          </cell>
          <cell r="AP809" t="str">
            <v>NF / GENOVEXPERT / Energie D = 247 ; CO2 B = 8</v>
          </cell>
        </row>
        <row r="810">
          <cell r="C810" t="str">
            <v>103712</v>
          </cell>
          <cell r="D810">
            <v>1037</v>
          </cell>
          <cell r="E810" t="str">
            <v>22 RUE DE PASSY</v>
          </cell>
          <cell r="F810" t="str">
            <v>75016</v>
          </cell>
          <cell r="G810" t="str">
            <v>PARIS</v>
          </cell>
          <cell r="H810" t="str">
            <v>Avant 1947</v>
          </cell>
          <cell r="I810">
            <v>12</v>
          </cell>
          <cell r="J810" t="str">
            <v>5 pièces</v>
          </cell>
          <cell r="K810" t="str">
            <v>00</v>
          </cell>
          <cell r="L810" t="str">
            <v>5</v>
          </cell>
          <cell r="M810">
            <v>100</v>
          </cell>
          <cell r="N810" t="str">
            <v>Supérieur à plus de 80m²</v>
          </cell>
          <cell r="O810" t="str">
            <v>Occupé</v>
          </cell>
          <cell r="P810" t="str">
            <v>DUSSAULE MARC MME MILOSEVIC DUSSAULE</v>
          </cell>
          <cell r="Q810">
            <v>42318</v>
          </cell>
          <cell r="R810">
            <v>44510</v>
          </cell>
          <cell r="S810">
            <v>46700</v>
          </cell>
          <cell r="T810" t="str">
            <v xml:space="preserve"> </v>
          </cell>
          <cell r="U810" t="str">
            <v>HABITATION Loi 89</v>
          </cell>
          <cell r="V810"/>
          <cell r="W810"/>
          <cell r="X810"/>
          <cell r="Y810">
            <v>33674.28</v>
          </cell>
          <cell r="Z810">
            <v>336.74279999999999</v>
          </cell>
          <cell r="AA810" t="str">
            <v>n/a</v>
          </cell>
          <cell r="AB810"/>
          <cell r="AC810" t="str">
            <v/>
          </cell>
          <cell r="AD810"/>
          <cell r="AE810" t="str">
            <v>Oui</v>
          </cell>
          <cell r="AF810" t="str">
            <v>Oui</v>
          </cell>
          <cell r="AG810" t="str">
            <v>Oui</v>
          </cell>
          <cell r="AH810">
            <v>44880</v>
          </cell>
          <cell r="AI810" t="str">
            <v>D</v>
          </cell>
          <cell r="AJ810">
            <v>236</v>
          </cell>
          <cell r="AK810" t="str">
            <v>B</v>
          </cell>
          <cell r="AL810">
            <v>7</v>
          </cell>
          <cell r="AM810" t="str">
            <v>D</v>
          </cell>
          <cell r="AN810" t="str">
            <v/>
          </cell>
          <cell r="AO810" t="str">
            <v>GENOVEXPERT</v>
          </cell>
          <cell r="AP810" t="str">
            <v>NF / GENOVEXPERT / Energie D = 236 ; CO2 B = 7</v>
          </cell>
        </row>
        <row r="811">
          <cell r="C811" t="str">
            <v>103713</v>
          </cell>
          <cell r="D811">
            <v>1037</v>
          </cell>
          <cell r="E811" t="str">
            <v>22 RUE DE PASSY</v>
          </cell>
          <cell r="F811" t="str">
            <v>75016</v>
          </cell>
          <cell r="G811" t="str">
            <v>PARIS</v>
          </cell>
          <cell r="H811" t="str">
            <v>Avant 1947</v>
          </cell>
          <cell r="I811">
            <v>13</v>
          </cell>
          <cell r="J811" t="str">
            <v>5 pièces</v>
          </cell>
          <cell r="K811" t="str">
            <v>00</v>
          </cell>
          <cell r="L811" t="str">
            <v>5</v>
          </cell>
          <cell r="M811">
            <v>112</v>
          </cell>
          <cell r="N811" t="str">
            <v>Supérieur à plus de 80m²</v>
          </cell>
          <cell r="O811" t="str">
            <v>Occupé</v>
          </cell>
          <cell r="P811" t="str">
            <v>GORMAND Baptiste et Céline</v>
          </cell>
          <cell r="Q811">
            <v>44106</v>
          </cell>
          <cell r="R811">
            <v>44106</v>
          </cell>
          <cell r="S811">
            <v>46296</v>
          </cell>
          <cell r="T811" t="str">
            <v xml:space="preserve"> </v>
          </cell>
          <cell r="U811" t="str">
            <v>HABITATION Loi 89</v>
          </cell>
          <cell r="V811"/>
          <cell r="W811"/>
          <cell r="X811"/>
          <cell r="Y811">
            <v>35454.839999999997</v>
          </cell>
          <cell r="Z811">
            <v>316.56107142857138</v>
          </cell>
          <cell r="AA811" t="str">
            <v>n/a</v>
          </cell>
          <cell r="AB811"/>
          <cell r="AC811" t="str">
            <v/>
          </cell>
          <cell r="AD811"/>
          <cell r="AE811" t="str">
            <v>Oui</v>
          </cell>
          <cell r="AF811" t="str">
            <v>Oui</v>
          </cell>
          <cell r="AG811" t="str">
            <v>Oui</v>
          </cell>
          <cell r="AH811">
            <v>44869</v>
          </cell>
          <cell r="AI811" t="str">
            <v>D</v>
          </cell>
          <cell r="AJ811">
            <v>230</v>
          </cell>
          <cell r="AK811" t="str">
            <v>B</v>
          </cell>
          <cell r="AL811">
            <v>7</v>
          </cell>
          <cell r="AM811" t="str">
            <v>D</v>
          </cell>
          <cell r="AN811" t="str">
            <v/>
          </cell>
          <cell r="AO811" t="str">
            <v>GENOVEXPERT</v>
          </cell>
          <cell r="AP811" t="str">
            <v>NF / GENOVEXPERT / Energie D = 230 ; CO2 B = 7</v>
          </cell>
        </row>
        <row r="812">
          <cell r="C812" t="str">
            <v>103714</v>
          </cell>
          <cell r="D812">
            <v>1037</v>
          </cell>
          <cell r="E812" t="str">
            <v>22 RUE DE PASSY</v>
          </cell>
          <cell r="F812" t="str">
            <v>75016</v>
          </cell>
          <cell r="G812" t="str">
            <v>PARIS</v>
          </cell>
          <cell r="H812" t="str">
            <v>Avant 1947</v>
          </cell>
          <cell r="I812">
            <v>14</v>
          </cell>
          <cell r="J812" t="str">
            <v>2 pièces</v>
          </cell>
          <cell r="K812" t="str">
            <v>00</v>
          </cell>
          <cell r="L812" t="str">
            <v>6</v>
          </cell>
          <cell r="M812">
            <v>60</v>
          </cell>
          <cell r="N812" t="str">
            <v>Entre et 40m² et 80m²</v>
          </cell>
          <cell r="O812" t="str">
            <v>Occupé</v>
          </cell>
          <cell r="P812" t="str">
            <v>PEUCHERET Tugdual &amp; Lucile</v>
          </cell>
          <cell r="Q812">
            <v>45352</v>
          </cell>
          <cell r="R812">
            <v>45352</v>
          </cell>
          <cell r="S812">
            <v>47542</v>
          </cell>
          <cell r="T812" t="str">
            <v xml:space="preserve"> </v>
          </cell>
          <cell r="U812" t="str">
            <v>HABITATION Loi 89</v>
          </cell>
          <cell r="V812"/>
          <cell r="W812"/>
          <cell r="X812"/>
          <cell r="Y812">
            <v>19440</v>
          </cell>
          <cell r="Z812">
            <v>324</v>
          </cell>
          <cell r="AA812" t="str">
            <v>n/a</v>
          </cell>
          <cell r="AB812"/>
          <cell r="AC812" t="str">
            <v/>
          </cell>
          <cell r="AD812"/>
          <cell r="AE812" t="str">
            <v>Oui</v>
          </cell>
          <cell r="AF812" t="str">
            <v>Oui</v>
          </cell>
          <cell r="AG812" t="str">
            <v>Oui</v>
          </cell>
          <cell r="AH812">
            <v>45281</v>
          </cell>
          <cell r="AI812" t="str">
            <v>D</v>
          </cell>
          <cell r="AJ812">
            <v>224</v>
          </cell>
          <cell r="AK812" t="str">
            <v>B</v>
          </cell>
          <cell r="AL812">
            <v>7</v>
          </cell>
          <cell r="AM812" t="str">
            <v>D</v>
          </cell>
          <cell r="AN812" t="str">
            <v/>
          </cell>
          <cell r="AO812" t="str">
            <v>GENOVEXPERT</v>
          </cell>
          <cell r="AP812" t="str">
            <v>NF / GENOVEXPERT / Energie D = 224 ; CO2 B = 7</v>
          </cell>
        </row>
        <row r="813">
          <cell r="C813" t="str">
            <v>103715</v>
          </cell>
          <cell r="D813">
            <v>1037</v>
          </cell>
          <cell r="E813" t="str">
            <v>22 RUE DE PASSY</v>
          </cell>
          <cell r="F813" t="str">
            <v>75016</v>
          </cell>
          <cell r="G813" t="str">
            <v>PARIS</v>
          </cell>
          <cell r="H813" t="str">
            <v>Avant 1947</v>
          </cell>
          <cell r="I813">
            <v>15</v>
          </cell>
          <cell r="J813" t="str">
            <v>2 pièces</v>
          </cell>
          <cell r="K813" t="str">
            <v>00</v>
          </cell>
          <cell r="L813" t="str">
            <v>6</v>
          </cell>
          <cell r="M813">
            <v>56</v>
          </cell>
          <cell r="N813" t="str">
            <v>Entre et 40m² et 80m²</v>
          </cell>
          <cell r="O813" t="str">
            <v>Occupé</v>
          </cell>
          <cell r="P813" t="str">
            <v>MESZOLY Alexis</v>
          </cell>
          <cell r="Q813">
            <v>44575</v>
          </cell>
          <cell r="R813">
            <v>44575</v>
          </cell>
          <cell r="S813">
            <v>46765</v>
          </cell>
          <cell r="T813" t="str">
            <v xml:space="preserve"> </v>
          </cell>
          <cell r="U813" t="str">
            <v>HABITATION Loi 89</v>
          </cell>
          <cell r="V813"/>
          <cell r="W813"/>
          <cell r="X813"/>
          <cell r="Y813">
            <v>19473.240000000002</v>
          </cell>
          <cell r="Z813">
            <v>347.73642857142858</v>
          </cell>
          <cell r="AA813" t="str">
            <v>n/a</v>
          </cell>
          <cell r="AB813"/>
          <cell r="AC813" t="str">
            <v/>
          </cell>
          <cell r="AD813"/>
          <cell r="AE813" t="str">
            <v>Oui</v>
          </cell>
          <cell r="AF813" t="str">
            <v>Oui</v>
          </cell>
          <cell r="AG813" t="str">
            <v>Oui</v>
          </cell>
          <cell r="AH813">
            <v>44880</v>
          </cell>
          <cell r="AI813" t="str">
            <v>D</v>
          </cell>
          <cell r="AJ813">
            <v>246</v>
          </cell>
          <cell r="AK813" t="str">
            <v>B</v>
          </cell>
          <cell r="AL813">
            <v>7</v>
          </cell>
          <cell r="AM813" t="str">
            <v>D</v>
          </cell>
          <cell r="AN813" t="str">
            <v/>
          </cell>
          <cell r="AO813" t="str">
            <v>GENOVEXPERT</v>
          </cell>
          <cell r="AP813" t="str">
            <v>NF / GENOVEXPERT / Energie D = 246 ; CO2 B = 7</v>
          </cell>
        </row>
        <row r="814">
          <cell r="C814" t="str">
            <v>10381</v>
          </cell>
          <cell r="D814">
            <v>1038</v>
          </cell>
          <cell r="E814" t="str">
            <v>4 RUE PICCINI</v>
          </cell>
          <cell r="F814" t="str">
            <v>75016</v>
          </cell>
          <cell r="G814" t="str">
            <v>PARIS</v>
          </cell>
          <cell r="H814" t="str">
            <v>Avant 1947</v>
          </cell>
          <cell r="I814">
            <v>1</v>
          </cell>
          <cell r="J814" t="str">
            <v>3 pièces</v>
          </cell>
          <cell r="K814" t="str">
            <v>RUE</v>
          </cell>
          <cell r="L814" t="str">
            <v>RC</v>
          </cell>
          <cell r="M814">
            <v>96</v>
          </cell>
          <cell r="N814" t="str">
            <v>Supérieur à plus de 80m²</v>
          </cell>
          <cell r="O814" t="str">
            <v>Occupé</v>
          </cell>
          <cell r="P814" t="str">
            <v>SCM PICCINI AVOCATS</v>
          </cell>
          <cell r="Q814">
            <v>41368</v>
          </cell>
          <cell r="R814">
            <v>43559</v>
          </cell>
          <cell r="S814">
            <v>45750</v>
          </cell>
          <cell r="T814" t="str">
            <v xml:space="preserve"> </v>
          </cell>
          <cell r="U814" t="str">
            <v>PROFESSIONNEL</v>
          </cell>
          <cell r="V814"/>
          <cell r="W814"/>
          <cell r="X814"/>
          <cell r="Y814">
            <v>80891.759999999995</v>
          </cell>
          <cell r="Z814">
            <v>842.62249999999995</v>
          </cell>
          <cell r="AA814" t="str">
            <v>n/a</v>
          </cell>
          <cell r="AB814"/>
          <cell r="AC814" t="str">
            <v/>
          </cell>
          <cell r="AD814"/>
          <cell r="AE814" t="str">
            <v>Oui</v>
          </cell>
          <cell r="AF814" t="str">
            <v>Oui</v>
          </cell>
          <cell r="AG814" t="str">
            <v>Oui</v>
          </cell>
          <cell r="AH814">
            <v>45014</v>
          </cell>
          <cell r="AI814" t="str">
            <v>E</v>
          </cell>
          <cell r="AJ814">
            <v>279</v>
          </cell>
          <cell r="AK814" t="str">
            <v>E</v>
          </cell>
          <cell r="AL814">
            <v>52</v>
          </cell>
          <cell r="AM814" t="str">
            <v>E</v>
          </cell>
          <cell r="AN814" t="str">
            <v>01/01/2034</v>
          </cell>
          <cell r="AO814" t="str">
            <v>GENOVEXPERT</v>
          </cell>
          <cell r="AP814" t="str">
            <v>NF / GENOVEXPERT / Energie E = 279 ; CO2 E = 52</v>
          </cell>
        </row>
        <row r="815">
          <cell r="C815" t="str">
            <v>10383</v>
          </cell>
          <cell r="D815">
            <v>1038</v>
          </cell>
          <cell r="E815" t="str">
            <v>4 RUE PICCINI</v>
          </cell>
          <cell r="F815" t="str">
            <v>75016</v>
          </cell>
          <cell r="G815" t="str">
            <v>PARIS</v>
          </cell>
          <cell r="H815" t="str">
            <v>Avant 1947</v>
          </cell>
          <cell r="I815">
            <v>3</v>
          </cell>
          <cell r="J815" t="str">
            <v>1 pièce</v>
          </cell>
          <cell r="K815" t="str">
            <v>COU</v>
          </cell>
          <cell r="L815" t="str">
            <v>RC</v>
          </cell>
          <cell r="M815">
            <v>16</v>
          </cell>
          <cell r="N815" t="str">
            <v>Inférieur à 40m²</v>
          </cell>
          <cell r="O815" t="str">
            <v>Occupé</v>
          </cell>
          <cell r="P815" t="str">
            <v>GHAZNIWAL Siweta</v>
          </cell>
          <cell r="Q815">
            <v>44761</v>
          </cell>
          <cell r="R815">
            <v>44761</v>
          </cell>
          <cell r="S815">
            <v>46952</v>
          </cell>
          <cell r="T815" t="str">
            <v xml:space="preserve"> </v>
          </cell>
          <cell r="U815" t="str">
            <v>HABITATION Loi 89</v>
          </cell>
          <cell r="V815"/>
          <cell r="W815"/>
          <cell r="X815"/>
          <cell r="Y815">
            <v>6557.52</v>
          </cell>
          <cell r="Z815">
            <v>409.84500000000003</v>
          </cell>
          <cell r="AA815" t="str">
            <v>n/a</v>
          </cell>
          <cell r="AB815"/>
          <cell r="AC815" t="str">
            <v/>
          </cell>
          <cell r="AD815"/>
          <cell r="AE815" t="str">
            <v>Oui</v>
          </cell>
          <cell r="AF815" t="str">
            <v>Oui</v>
          </cell>
          <cell r="AG815" t="str">
            <v>Oui</v>
          </cell>
          <cell r="AH815">
            <v>44622</v>
          </cell>
          <cell r="AI815" t="str">
            <v>E</v>
          </cell>
          <cell r="AJ815">
            <v>329</v>
          </cell>
          <cell r="AK815" t="str">
            <v>D</v>
          </cell>
          <cell r="AL815">
            <v>39</v>
          </cell>
          <cell r="AM815" t="str">
            <v>E</v>
          </cell>
          <cell r="AN815" t="str">
            <v>01/01/2034</v>
          </cell>
          <cell r="AO815" t="str">
            <v>DEFIM</v>
          </cell>
          <cell r="AP815" t="str">
            <v>NF / DEFIM / Energie E = 329 ; CO2 D = 39</v>
          </cell>
        </row>
        <row r="816">
          <cell r="C816" t="str">
            <v>10384</v>
          </cell>
          <cell r="D816">
            <v>1038</v>
          </cell>
          <cell r="E816" t="str">
            <v>4 RUE PICCINI</v>
          </cell>
          <cell r="F816" t="str">
            <v>75016</v>
          </cell>
          <cell r="G816" t="str">
            <v>PARIS</v>
          </cell>
          <cell r="H816" t="str">
            <v>Avant 1947</v>
          </cell>
          <cell r="I816">
            <v>4</v>
          </cell>
          <cell r="J816" t="str">
            <v>5 pièces</v>
          </cell>
          <cell r="K816" t="str">
            <v>RUE</v>
          </cell>
          <cell r="L816" t="str">
            <v>1</v>
          </cell>
          <cell r="M816">
            <v>199</v>
          </cell>
          <cell r="N816" t="str">
            <v>Supérieur à plus de 80m²</v>
          </cell>
          <cell r="O816" t="str">
            <v>Occupé</v>
          </cell>
          <cell r="P816" t="str">
            <v>LEO TRADE FABRIC</v>
          </cell>
          <cell r="Q816">
            <v>43132</v>
          </cell>
          <cell r="R816">
            <v>44228</v>
          </cell>
          <cell r="S816">
            <v>45322</v>
          </cell>
          <cell r="T816" t="str">
            <v xml:space="preserve"> </v>
          </cell>
          <cell r="U816" t="str">
            <v>BAIL CODE CIVIL / IL</v>
          </cell>
          <cell r="V816"/>
          <cell r="W816"/>
          <cell r="X816"/>
          <cell r="Y816">
            <v>57217.56</v>
          </cell>
          <cell r="Z816">
            <v>287.5254271356784</v>
          </cell>
          <cell r="AA816" t="str">
            <v>n/a</v>
          </cell>
          <cell r="AB816"/>
          <cell r="AC816" t="str">
            <v/>
          </cell>
          <cell r="AD816"/>
          <cell r="AE816" t="str">
            <v>Oui</v>
          </cell>
          <cell r="AF816" t="str">
            <v>Oui</v>
          </cell>
          <cell r="AG816" t="str">
            <v>Oui</v>
          </cell>
          <cell r="AH816">
            <v>44869</v>
          </cell>
          <cell r="AI816" t="str">
            <v>D</v>
          </cell>
          <cell r="AJ816">
            <v>204</v>
          </cell>
          <cell r="AK816" t="str">
            <v>D</v>
          </cell>
          <cell r="AL816">
            <v>38</v>
          </cell>
          <cell r="AM816" t="str">
            <v>D</v>
          </cell>
          <cell r="AN816" t="str">
            <v/>
          </cell>
          <cell r="AO816" t="str">
            <v>GENOVEXPERT</v>
          </cell>
          <cell r="AP816" t="str">
            <v>NF / GENOVEXPERT / Energie D = 204 ; CO2 D = 38</v>
          </cell>
        </row>
        <row r="817">
          <cell r="C817" t="str">
            <v>10385</v>
          </cell>
          <cell r="D817">
            <v>1038</v>
          </cell>
          <cell r="E817" t="str">
            <v>4 RUE PICCINI</v>
          </cell>
          <cell r="F817" t="str">
            <v>75016</v>
          </cell>
          <cell r="G817" t="str">
            <v>PARIS</v>
          </cell>
          <cell r="H817" t="str">
            <v>Avant 1947</v>
          </cell>
          <cell r="I817">
            <v>5</v>
          </cell>
          <cell r="J817" t="str">
            <v>5 pièces</v>
          </cell>
          <cell r="K817" t="str">
            <v>RUE</v>
          </cell>
          <cell r="L817" t="str">
            <v>2</v>
          </cell>
          <cell r="M817">
            <v>199</v>
          </cell>
          <cell r="N817" t="str">
            <v>Supérieur à plus de 80m²</v>
          </cell>
          <cell r="O817" t="str">
            <v>Disponible</v>
          </cell>
          <cell r="P817" t="str">
            <v/>
          </cell>
          <cell r="Q817" t="str">
            <v xml:space="preserve"> </v>
          </cell>
          <cell r="R817" t="str">
            <v xml:space="preserve"> </v>
          </cell>
          <cell r="S817" t="str">
            <v xml:space="preserve"> </v>
          </cell>
          <cell r="T817" t="str">
            <v xml:space="preserve"> </v>
          </cell>
          <cell r="U817" t="str">
            <v xml:space="preserve"> </v>
          </cell>
          <cell r="V817"/>
          <cell r="W817"/>
          <cell r="X817"/>
          <cell r="Y817">
            <v>52297.2</v>
          </cell>
          <cell r="Z817">
            <v>262.8</v>
          </cell>
          <cell r="AA817" t="str">
            <v>n/a</v>
          </cell>
          <cell r="AB817"/>
          <cell r="AC817" t="str">
            <v/>
          </cell>
          <cell r="AD817"/>
          <cell r="AE817" t="str">
            <v>Oui</v>
          </cell>
          <cell r="AF817" t="str">
            <v>Oui</v>
          </cell>
          <cell r="AG817" t="str">
            <v>Oui</v>
          </cell>
          <cell r="AH817">
            <v>44869</v>
          </cell>
          <cell r="AI817" t="str">
            <v>D</v>
          </cell>
          <cell r="AJ817">
            <v>203</v>
          </cell>
          <cell r="AK817" t="str">
            <v>D</v>
          </cell>
          <cell r="AL817">
            <v>38</v>
          </cell>
          <cell r="AM817" t="str">
            <v>D</v>
          </cell>
          <cell r="AN817" t="str">
            <v/>
          </cell>
          <cell r="AO817" t="str">
            <v>GENOVEXPERT</v>
          </cell>
          <cell r="AP817" t="str">
            <v>NF / GENOVEXPERT / Energie D = 203 ; CO2 D = 38</v>
          </cell>
        </row>
        <row r="818">
          <cell r="C818" t="str">
            <v>10386</v>
          </cell>
          <cell r="D818">
            <v>1038</v>
          </cell>
          <cell r="E818" t="str">
            <v>4 RUE PICCINI</v>
          </cell>
          <cell r="F818" t="str">
            <v>75016</v>
          </cell>
          <cell r="G818" t="str">
            <v>PARIS</v>
          </cell>
          <cell r="H818" t="str">
            <v>Avant 1947</v>
          </cell>
          <cell r="I818">
            <v>6</v>
          </cell>
          <cell r="J818" t="str">
            <v>5 pièces</v>
          </cell>
          <cell r="K818" t="str">
            <v>RUE</v>
          </cell>
          <cell r="L818" t="str">
            <v>3</v>
          </cell>
          <cell r="M818">
            <v>199</v>
          </cell>
          <cell r="N818" t="str">
            <v>Supérieur à plus de 80m²</v>
          </cell>
          <cell r="O818" t="str">
            <v>Occupé</v>
          </cell>
          <cell r="P818" t="str">
            <v>*EMIR DANIEL VAN KLEEF CATHARINA</v>
          </cell>
          <cell r="Q818">
            <v>42248</v>
          </cell>
          <cell r="R818">
            <v>44440</v>
          </cell>
          <cell r="S818">
            <v>46630</v>
          </cell>
          <cell r="T818" t="str">
            <v xml:space="preserve"> </v>
          </cell>
          <cell r="U818" t="str">
            <v>HABITATION Loi 89</v>
          </cell>
          <cell r="V818"/>
          <cell r="W818"/>
          <cell r="X818"/>
          <cell r="Y818">
            <v>52880.04</v>
          </cell>
          <cell r="Z818">
            <v>265.72884422110553</v>
          </cell>
          <cell r="AA818" t="str">
            <v>n/a</v>
          </cell>
          <cell r="AB818"/>
          <cell r="AC818" t="str">
            <v/>
          </cell>
          <cell r="AD818"/>
          <cell r="AE818" t="str">
            <v>Oui</v>
          </cell>
          <cell r="AF818" t="str">
            <v>Oui</v>
          </cell>
          <cell r="AG818" t="str">
            <v>Oui</v>
          </cell>
          <cell r="AH818">
            <v>44869</v>
          </cell>
          <cell r="AI818" t="str">
            <v>D</v>
          </cell>
          <cell r="AJ818">
            <v>191</v>
          </cell>
          <cell r="AK818" t="str">
            <v>D</v>
          </cell>
          <cell r="AL818">
            <v>35</v>
          </cell>
          <cell r="AM818" t="str">
            <v>D</v>
          </cell>
          <cell r="AN818" t="str">
            <v/>
          </cell>
          <cell r="AO818" t="str">
            <v>GENOVEXPERT</v>
          </cell>
          <cell r="AP818" t="str">
            <v>NF / GENOVEXPERT / Energie D = 191 ; CO2 D = 35</v>
          </cell>
        </row>
        <row r="819">
          <cell r="C819" t="str">
            <v>10387</v>
          </cell>
          <cell r="D819">
            <v>1038</v>
          </cell>
          <cell r="E819" t="str">
            <v>4 RUE PICCINI</v>
          </cell>
          <cell r="F819" t="str">
            <v>75016</v>
          </cell>
          <cell r="G819" t="str">
            <v>PARIS</v>
          </cell>
          <cell r="H819" t="str">
            <v>Avant 1947</v>
          </cell>
          <cell r="I819">
            <v>7</v>
          </cell>
          <cell r="J819" t="str">
            <v>5 pièces</v>
          </cell>
          <cell r="K819" t="str">
            <v>RUE</v>
          </cell>
          <cell r="L819" t="str">
            <v>4</v>
          </cell>
          <cell r="M819">
            <v>199</v>
          </cell>
          <cell r="N819" t="str">
            <v>Supérieur à plus de 80m²</v>
          </cell>
          <cell r="O819" t="str">
            <v>Occupé</v>
          </cell>
          <cell r="P819" t="str">
            <v>GALERIES BARTOUX représentée par M BARTOUX</v>
          </cell>
          <cell r="Q819">
            <v>44750</v>
          </cell>
          <cell r="R819">
            <v>44750</v>
          </cell>
          <cell r="S819">
            <v>46941</v>
          </cell>
          <cell r="T819" t="str">
            <v xml:space="preserve"> </v>
          </cell>
          <cell r="U819" t="str">
            <v>BAIL CODE CIVIL / IL</v>
          </cell>
          <cell r="V819"/>
          <cell r="W819"/>
          <cell r="X819"/>
          <cell r="Y819">
            <v>51403.56</v>
          </cell>
          <cell r="Z819">
            <v>258.30934673366835</v>
          </cell>
          <cell r="AA819" t="str">
            <v>n/a</v>
          </cell>
          <cell r="AB819"/>
          <cell r="AC819" t="str">
            <v/>
          </cell>
          <cell r="AD819"/>
          <cell r="AE819" t="str">
            <v>Oui</v>
          </cell>
          <cell r="AF819" t="str">
            <v>Oui</v>
          </cell>
          <cell r="AG819" t="str">
            <v>Oui</v>
          </cell>
          <cell r="AH819">
            <v>44379</v>
          </cell>
          <cell r="AI819" t="str">
            <v>C</v>
          </cell>
          <cell r="AJ819">
            <v>127</v>
          </cell>
          <cell r="AK819" t="str">
            <v>C</v>
          </cell>
          <cell r="AL819">
            <v>24</v>
          </cell>
          <cell r="AM819" t="str">
            <v>C</v>
          </cell>
          <cell r="AN819" t="str">
            <v/>
          </cell>
          <cell r="AO819" t="str">
            <v>DEFIM</v>
          </cell>
          <cell r="AP819" t="str">
            <v>NF / DEFIM / Energie C = 127 ; CO2 C = 24</v>
          </cell>
        </row>
        <row r="820">
          <cell r="C820" t="str">
            <v>10389</v>
          </cell>
          <cell r="D820">
            <v>1038</v>
          </cell>
          <cell r="E820" t="str">
            <v>4 RUE PICCINI</v>
          </cell>
          <cell r="F820" t="str">
            <v>75016</v>
          </cell>
          <cell r="G820" t="str">
            <v>PARIS</v>
          </cell>
          <cell r="H820" t="str">
            <v>Avant 1947</v>
          </cell>
          <cell r="I820">
            <v>9</v>
          </cell>
          <cell r="J820" t="str">
            <v>4 pièces</v>
          </cell>
          <cell r="K820" t="str">
            <v>RUE</v>
          </cell>
          <cell r="L820" t="str">
            <v>5</v>
          </cell>
          <cell r="M820">
            <v>149</v>
          </cell>
          <cell r="N820" t="str">
            <v>Supérieur à plus de 80m²</v>
          </cell>
          <cell r="O820" t="str">
            <v>Occupé</v>
          </cell>
          <cell r="P820" t="str">
            <v>BENSOUSSAN FRANCIS</v>
          </cell>
          <cell r="Q820">
            <v>43306</v>
          </cell>
          <cell r="R820">
            <v>43306</v>
          </cell>
          <cell r="S820">
            <v>45497</v>
          </cell>
          <cell r="T820" t="str">
            <v xml:space="preserve"> </v>
          </cell>
          <cell r="U820" t="str">
            <v>HABITATION Loi 89</v>
          </cell>
          <cell r="V820"/>
          <cell r="W820"/>
          <cell r="X820"/>
          <cell r="Y820">
            <v>42318.96</v>
          </cell>
          <cell r="Z820">
            <v>284.01986577181208</v>
          </cell>
          <cell r="AA820" t="str">
            <v>n/a</v>
          </cell>
          <cell r="AB820"/>
          <cell r="AC820" t="str">
            <v/>
          </cell>
          <cell r="AD820"/>
          <cell r="AE820" t="str">
            <v>Oui</v>
          </cell>
          <cell r="AF820" t="str">
            <v>Oui</v>
          </cell>
          <cell r="AG820" t="str">
            <v>Oui</v>
          </cell>
          <cell r="AH820">
            <v>44869</v>
          </cell>
          <cell r="AI820" t="str">
            <v>D</v>
          </cell>
          <cell r="AJ820">
            <v>191</v>
          </cell>
          <cell r="AK820" t="str">
            <v>D</v>
          </cell>
          <cell r="AL820">
            <v>35</v>
          </cell>
          <cell r="AM820" t="str">
            <v>D</v>
          </cell>
          <cell r="AN820" t="str">
            <v/>
          </cell>
          <cell r="AO820" t="str">
            <v>GENOVEXPERT</v>
          </cell>
          <cell r="AP820" t="str">
            <v>NF / GENOVEXPERT / Energie D = 191 ; CO2 D = 35</v>
          </cell>
        </row>
        <row r="821">
          <cell r="C821" t="str">
            <v>103810</v>
          </cell>
          <cell r="D821">
            <v>1038</v>
          </cell>
          <cell r="E821" t="str">
            <v>4 RUE PICCINI</v>
          </cell>
          <cell r="F821" t="str">
            <v>75016</v>
          </cell>
          <cell r="G821" t="str">
            <v>PARIS</v>
          </cell>
          <cell r="H821" t="str">
            <v>Avant 1947</v>
          </cell>
          <cell r="I821">
            <v>10</v>
          </cell>
          <cell r="J821" t="str">
            <v>4 pièces</v>
          </cell>
          <cell r="K821" t="str">
            <v>RUE</v>
          </cell>
          <cell r="L821" t="str">
            <v>6</v>
          </cell>
          <cell r="M821">
            <v>136</v>
          </cell>
          <cell r="N821" t="str">
            <v>Supérieur à plus de 80m²</v>
          </cell>
          <cell r="O821" t="str">
            <v>Occupé</v>
          </cell>
          <cell r="P821" t="str">
            <v>BEJOT Richard</v>
          </cell>
          <cell r="Q821">
            <v>45224</v>
          </cell>
          <cell r="R821">
            <v>45224</v>
          </cell>
          <cell r="S821">
            <v>47415</v>
          </cell>
          <cell r="T821" t="str">
            <v xml:space="preserve"> </v>
          </cell>
          <cell r="U821" t="str">
            <v>HABITATION Loi 89</v>
          </cell>
          <cell r="V821"/>
          <cell r="W821"/>
          <cell r="X821"/>
          <cell r="Y821">
            <v>45204</v>
          </cell>
          <cell r="Z821">
            <v>332.38235294117646</v>
          </cell>
          <cell r="AA821" t="str">
            <v>n/a</v>
          </cell>
          <cell r="AB821"/>
          <cell r="AC821" t="str">
            <v/>
          </cell>
          <cell r="AD821"/>
          <cell r="AE821" t="str">
            <v>Oui</v>
          </cell>
          <cell r="AF821" t="str">
            <v>Oui</v>
          </cell>
          <cell r="AG821" t="str">
            <v>Oui</v>
          </cell>
          <cell r="AH821">
            <v>44869</v>
          </cell>
          <cell r="AI821" t="str">
            <v>D</v>
          </cell>
          <cell r="AJ821">
            <v>184</v>
          </cell>
          <cell r="AK821" t="str">
            <v>D</v>
          </cell>
          <cell r="AL821">
            <v>32</v>
          </cell>
          <cell r="AM821" t="str">
            <v>D</v>
          </cell>
          <cell r="AN821" t="str">
            <v/>
          </cell>
          <cell r="AO821" t="str">
            <v>GENOVEXPERT</v>
          </cell>
          <cell r="AP821" t="str">
            <v>NF / GENOVEXPERT / Energie D = 184 ; CO2 D = 32</v>
          </cell>
        </row>
        <row r="822">
          <cell r="C822" t="str">
            <v>103811</v>
          </cell>
          <cell r="D822">
            <v>1038</v>
          </cell>
          <cell r="E822" t="str">
            <v>4 RUE PICCINI</v>
          </cell>
          <cell r="F822" t="str">
            <v>75016</v>
          </cell>
          <cell r="G822" t="str">
            <v>PARIS</v>
          </cell>
          <cell r="H822" t="str">
            <v>Avant 1947</v>
          </cell>
          <cell r="I822">
            <v>11</v>
          </cell>
          <cell r="J822" t="str">
            <v>2 pièces</v>
          </cell>
          <cell r="K822" t="str">
            <v>COU</v>
          </cell>
          <cell r="L822" t="str">
            <v>RC</v>
          </cell>
          <cell r="M822">
            <v>49</v>
          </cell>
          <cell r="N822" t="str">
            <v>Entre et 40m² et 80m²</v>
          </cell>
          <cell r="O822" t="str">
            <v>Occupé</v>
          </cell>
          <cell r="P822" t="str">
            <v>SCM PICCINI AVOCATS</v>
          </cell>
          <cell r="Q822">
            <v>41368</v>
          </cell>
          <cell r="R822">
            <v>43559</v>
          </cell>
          <cell r="S822">
            <v>45750</v>
          </cell>
          <cell r="T822" t="str">
            <v xml:space="preserve"> </v>
          </cell>
          <cell r="U822" t="str">
            <v>PROFESSIONNEL</v>
          </cell>
          <cell r="V822"/>
          <cell r="W822"/>
          <cell r="X822"/>
          <cell r="Y822" t="str">
            <v xml:space="preserve"> </v>
          </cell>
          <cell r="Z822" t="e">
            <v>#VALUE!</v>
          </cell>
          <cell r="AA822" t="str">
            <v>n/a</v>
          </cell>
          <cell r="AB822"/>
          <cell r="AC822" t="str">
            <v/>
          </cell>
          <cell r="AD822"/>
          <cell r="AE822" t="str">
            <v>Oui</v>
          </cell>
          <cell r="AF822" t="str">
            <v>Oui</v>
          </cell>
          <cell r="AG822" t="str">
            <v>Oui</v>
          </cell>
          <cell r="AH822">
            <v>45014</v>
          </cell>
          <cell r="AI822" t="str">
            <v>E</v>
          </cell>
          <cell r="AJ822">
            <v>279</v>
          </cell>
          <cell r="AK822" t="str">
            <v>E</v>
          </cell>
          <cell r="AL822">
            <v>52</v>
          </cell>
          <cell r="AM822" t="str">
            <v>E</v>
          </cell>
          <cell r="AN822" t="str">
            <v>01/01/2034</v>
          </cell>
          <cell r="AO822" t="str">
            <v>GENOVEXPERT</v>
          </cell>
          <cell r="AP822" t="str">
            <v>NF / GENOVEXPERT / Energie E = 279 ; CO2 E = 52</v>
          </cell>
        </row>
        <row r="823">
          <cell r="C823" t="str">
            <v>103812</v>
          </cell>
          <cell r="D823">
            <v>1038</v>
          </cell>
          <cell r="E823" t="str">
            <v>4 RUE PICCINI</v>
          </cell>
          <cell r="F823" t="str">
            <v>75016</v>
          </cell>
          <cell r="G823" t="str">
            <v>PARIS</v>
          </cell>
          <cell r="H823" t="str">
            <v>Avant 1947</v>
          </cell>
          <cell r="I823">
            <v>12</v>
          </cell>
          <cell r="J823" t="str">
            <v>2 pièces</v>
          </cell>
          <cell r="K823" t="str">
            <v>COU</v>
          </cell>
          <cell r="L823" t="str">
            <v>RC</v>
          </cell>
          <cell r="M823">
            <v>41</v>
          </cell>
          <cell r="N823" t="str">
            <v>Entre et 40m² et 80m²</v>
          </cell>
          <cell r="O823" t="str">
            <v>Occupé</v>
          </cell>
          <cell r="P823" t="str">
            <v>MARTINEZ VASQUEZ Jesus</v>
          </cell>
          <cell r="Q823">
            <v>44652</v>
          </cell>
          <cell r="R823">
            <v>44652</v>
          </cell>
          <cell r="S823">
            <v>46843</v>
          </cell>
          <cell r="T823" t="str">
            <v xml:space="preserve"> </v>
          </cell>
          <cell r="U823" t="str">
            <v>HABITATION Loi 89</v>
          </cell>
          <cell r="V823"/>
          <cell r="W823"/>
          <cell r="X823"/>
          <cell r="Y823">
            <v>15283.56</v>
          </cell>
          <cell r="Z823">
            <v>372.76975609756096</v>
          </cell>
          <cell r="AA823" t="str">
            <v>n/a</v>
          </cell>
          <cell r="AB823"/>
          <cell r="AC823" t="str">
            <v/>
          </cell>
          <cell r="AD823"/>
          <cell r="AE823" t="str">
            <v>Oui</v>
          </cell>
          <cell r="AF823" t="str">
            <v>Oui</v>
          </cell>
          <cell r="AG823" t="str">
            <v>Oui</v>
          </cell>
          <cell r="AH823">
            <v>44869</v>
          </cell>
          <cell r="AI823" t="str">
            <v>E</v>
          </cell>
          <cell r="AJ823">
            <v>258</v>
          </cell>
          <cell r="AK823" t="str">
            <v>D</v>
          </cell>
          <cell r="AL823">
            <v>40</v>
          </cell>
          <cell r="AM823" t="str">
            <v>E</v>
          </cell>
          <cell r="AN823" t="str">
            <v>01/01/2034</v>
          </cell>
          <cell r="AO823" t="str">
            <v>GENOVEXPERT</v>
          </cell>
          <cell r="AP823" t="str">
            <v>NF / GENOVEXPERT / Energie E = 258 ; CO2 D = 40</v>
          </cell>
        </row>
        <row r="824">
          <cell r="C824" t="str">
            <v>103813</v>
          </cell>
          <cell r="D824">
            <v>1038</v>
          </cell>
          <cell r="E824" t="str">
            <v>4 RUE PICCINI</v>
          </cell>
          <cell r="F824" t="str">
            <v>75016</v>
          </cell>
          <cell r="G824" t="str">
            <v>PARIS</v>
          </cell>
          <cell r="H824" t="str">
            <v>Avant 1947</v>
          </cell>
          <cell r="I824">
            <v>13</v>
          </cell>
          <cell r="J824" t="str">
            <v>2 pièces</v>
          </cell>
          <cell r="K824" t="str">
            <v>COU</v>
          </cell>
          <cell r="L824" t="str">
            <v>1</v>
          </cell>
          <cell r="M824">
            <v>60</v>
          </cell>
          <cell r="N824" t="str">
            <v>Entre et 40m² et 80m²</v>
          </cell>
          <cell r="O824" t="str">
            <v>Occupé</v>
          </cell>
          <cell r="P824" t="str">
            <v>CETTOUR MEUNIER Aurélia</v>
          </cell>
          <cell r="Q824">
            <v>44679</v>
          </cell>
          <cell r="R824">
            <v>44679</v>
          </cell>
          <cell r="S824">
            <v>46870</v>
          </cell>
          <cell r="T824" t="str">
            <v xml:space="preserve"> </v>
          </cell>
          <cell r="U824" t="str">
            <v>HABITATION Loi 89</v>
          </cell>
          <cell r="V824"/>
          <cell r="W824"/>
          <cell r="X824"/>
          <cell r="Y824">
            <v>21461.52</v>
          </cell>
          <cell r="Z824">
            <v>357.69200000000001</v>
          </cell>
          <cell r="AA824" t="str">
            <v>n/a</v>
          </cell>
          <cell r="AB824"/>
          <cell r="AC824" t="str">
            <v/>
          </cell>
          <cell r="AD824"/>
          <cell r="AE824" t="str">
            <v>Oui</v>
          </cell>
          <cell r="AF824" t="str">
            <v>Oui</v>
          </cell>
          <cell r="AG824" t="str">
            <v>Oui</v>
          </cell>
          <cell r="AH824">
            <v>44540</v>
          </cell>
          <cell r="AI824" t="str">
            <v>E</v>
          </cell>
          <cell r="AJ824">
            <v>293</v>
          </cell>
          <cell r="AK824" t="str">
            <v>E</v>
          </cell>
          <cell r="AL824">
            <v>60</v>
          </cell>
          <cell r="AM824" t="str">
            <v>E</v>
          </cell>
          <cell r="AN824" t="str">
            <v>01/01/2034</v>
          </cell>
          <cell r="AO824" t="str">
            <v>DEFIM</v>
          </cell>
          <cell r="AP824" t="str">
            <v>NF / DEFIM / Energie E = 293 ; CO2 E = 60</v>
          </cell>
        </row>
        <row r="825">
          <cell r="C825" t="str">
            <v>103814</v>
          </cell>
          <cell r="D825">
            <v>1038</v>
          </cell>
          <cell r="E825" t="str">
            <v>4 RUE PICCINI</v>
          </cell>
          <cell r="F825" t="str">
            <v>75016</v>
          </cell>
          <cell r="G825" t="str">
            <v>PARIS</v>
          </cell>
          <cell r="H825" t="str">
            <v>Avant 1947</v>
          </cell>
          <cell r="I825">
            <v>14</v>
          </cell>
          <cell r="J825" t="str">
            <v>2 pièces</v>
          </cell>
          <cell r="K825" t="str">
            <v>COU</v>
          </cell>
          <cell r="L825" t="str">
            <v>1</v>
          </cell>
          <cell r="M825">
            <v>56</v>
          </cell>
          <cell r="N825" t="str">
            <v>Entre et 40m² et 80m²</v>
          </cell>
          <cell r="O825" t="str">
            <v>Occupé</v>
          </cell>
          <cell r="P825" t="str">
            <v>SCHARF JOANNA</v>
          </cell>
          <cell r="Q825">
            <v>43361</v>
          </cell>
          <cell r="R825">
            <v>43361</v>
          </cell>
          <cell r="S825">
            <v>45552</v>
          </cell>
          <cell r="T825" t="str">
            <v xml:space="preserve"> </v>
          </cell>
          <cell r="U825" t="str">
            <v>HABITATION Loi 89</v>
          </cell>
          <cell r="V825"/>
          <cell r="W825"/>
          <cell r="X825"/>
          <cell r="Y825">
            <v>18485.759999999998</v>
          </cell>
          <cell r="Z825">
            <v>330.10285714285709</v>
          </cell>
          <cell r="AA825" t="str">
            <v>n/a</v>
          </cell>
          <cell r="AB825"/>
          <cell r="AC825" t="str">
            <v/>
          </cell>
          <cell r="AD825"/>
          <cell r="AE825" t="str">
            <v>Oui</v>
          </cell>
          <cell r="AF825" t="str">
            <v>Oui</v>
          </cell>
          <cell r="AG825" t="str">
            <v>Oui</v>
          </cell>
          <cell r="AH825">
            <v>44914</v>
          </cell>
          <cell r="AI825" t="str">
            <v>E</v>
          </cell>
          <cell r="AJ825">
            <v>293</v>
          </cell>
          <cell r="AK825" t="str">
            <v>D</v>
          </cell>
          <cell r="AL825">
            <v>45</v>
          </cell>
          <cell r="AM825" t="str">
            <v>E</v>
          </cell>
          <cell r="AN825" t="str">
            <v>01/01/2034</v>
          </cell>
          <cell r="AO825" t="str">
            <v>GENOVEXPERT</v>
          </cell>
          <cell r="AP825" t="str">
            <v>NF / GENOVEXPERT / Energie E = 293 ; CO2 D = 45</v>
          </cell>
        </row>
        <row r="826">
          <cell r="C826" t="str">
            <v>103815</v>
          </cell>
          <cell r="D826">
            <v>1038</v>
          </cell>
          <cell r="E826" t="str">
            <v>4 RUE PICCINI</v>
          </cell>
          <cell r="F826" t="str">
            <v>75016</v>
          </cell>
          <cell r="G826" t="str">
            <v>PARIS</v>
          </cell>
          <cell r="H826" t="str">
            <v>Avant 1947</v>
          </cell>
          <cell r="I826">
            <v>15</v>
          </cell>
          <cell r="J826" t="str">
            <v>2 pièces</v>
          </cell>
          <cell r="K826" t="str">
            <v>COU</v>
          </cell>
          <cell r="L826" t="str">
            <v>2</v>
          </cell>
          <cell r="M826">
            <v>60</v>
          </cell>
          <cell r="N826" t="str">
            <v>Entre et 40m² et 80m²</v>
          </cell>
          <cell r="O826" t="str">
            <v>Occupé</v>
          </cell>
          <cell r="P826" t="str">
            <v>*GUEZ Jean-Marc GUEZ Marianne</v>
          </cell>
          <cell r="Q826">
            <v>35186</v>
          </cell>
          <cell r="R826">
            <v>43952</v>
          </cell>
          <cell r="S826">
            <v>46142</v>
          </cell>
          <cell r="T826" t="str">
            <v xml:space="preserve"> </v>
          </cell>
          <cell r="U826" t="str">
            <v>HABITATION Loi 89</v>
          </cell>
          <cell r="V826"/>
          <cell r="W826"/>
          <cell r="X826"/>
          <cell r="Y826">
            <v>17932.080000000002</v>
          </cell>
          <cell r="Z826">
            <v>298.86800000000005</v>
          </cell>
          <cell r="AA826" t="str">
            <v>n/a</v>
          </cell>
          <cell r="AB826"/>
          <cell r="AC826" t="str">
            <v/>
          </cell>
          <cell r="AD826"/>
          <cell r="AE826" t="str">
            <v>Oui</v>
          </cell>
          <cell r="AF826" t="str">
            <v>Oui</v>
          </cell>
          <cell r="AG826" t="str">
            <v>Oui</v>
          </cell>
          <cell r="AH826">
            <v>44869</v>
          </cell>
          <cell r="AI826" t="str">
            <v>E</v>
          </cell>
          <cell r="AJ826">
            <v>298</v>
          </cell>
          <cell r="AK826" t="str">
            <v>E</v>
          </cell>
          <cell r="AL826">
            <v>52</v>
          </cell>
          <cell r="AM826" t="str">
            <v>E</v>
          </cell>
          <cell r="AN826" t="str">
            <v>01/01/2034</v>
          </cell>
          <cell r="AO826" t="str">
            <v>GENOVEXPERT</v>
          </cell>
          <cell r="AP826" t="str">
            <v>NF / GENOVEXPERT / Energie E = 298 ; CO2 E = 52</v>
          </cell>
        </row>
        <row r="827">
          <cell r="C827" t="str">
            <v>103816</v>
          </cell>
          <cell r="D827">
            <v>1038</v>
          </cell>
          <cell r="E827" t="str">
            <v>4 RUE PICCINI</v>
          </cell>
          <cell r="F827" t="str">
            <v>75016</v>
          </cell>
          <cell r="G827" t="str">
            <v>PARIS</v>
          </cell>
          <cell r="H827" t="str">
            <v>Avant 1947</v>
          </cell>
          <cell r="I827">
            <v>16</v>
          </cell>
          <cell r="J827" t="str">
            <v>2 pièces</v>
          </cell>
          <cell r="K827" t="str">
            <v>COU</v>
          </cell>
          <cell r="L827" t="str">
            <v>2</v>
          </cell>
          <cell r="M827">
            <v>56</v>
          </cell>
          <cell r="N827" t="str">
            <v>Entre et 40m² et 80m²</v>
          </cell>
          <cell r="O827" t="str">
            <v>Occupé</v>
          </cell>
          <cell r="P827" t="str">
            <v>BESSIS Jean Pierre</v>
          </cell>
          <cell r="Q827">
            <v>33856</v>
          </cell>
          <cell r="R827">
            <v>44813</v>
          </cell>
          <cell r="S827">
            <v>47004</v>
          </cell>
          <cell r="T827" t="str">
            <v xml:space="preserve"> </v>
          </cell>
          <cell r="U827" t="str">
            <v>HABITATION Loi 89</v>
          </cell>
          <cell r="V827"/>
          <cell r="W827"/>
          <cell r="X827"/>
          <cell r="Y827">
            <v>19400.64</v>
          </cell>
          <cell r="Z827">
            <v>346.44</v>
          </cell>
          <cell r="AA827" t="str">
            <v>n/a</v>
          </cell>
          <cell r="AB827">
            <v>133.93</v>
          </cell>
          <cell r="AC827" t="str">
            <v/>
          </cell>
          <cell r="AD827" t="e">
            <v>#REF!</v>
          </cell>
          <cell r="AE827" t="str">
            <v>Oui</v>
          </cell>
          <cell r="AF827" t="str">
            <v>Oui</v>
          </cell>
          <cell r="AG827" t="str">
            <v>Oui</v>
          </cell>
          <cell r="AH827">
            <v>44867</v>
          </cell>
          <cell r="AI827" t="str">
            <v>E</v>
          </cell>
          <cell r="AJ827">
            <v>262</v>
          </cell>
          <cell r="AK827" t="str">
            <v>D</v>
          </cell>
          <cell r="AL827">
            <v>40</v>
          </cell>
          <cell r="AM827" t="str">
            <v>E</v>
          </cell>
          <cell r="AN827" t="str">
            <v>01/01/2034</v>
          </cell>
          <cell r="AO827" t="str">
            <v>GENOVEXPERT</v>
          </cell>
          <cell r="AP827" t="str">
            <v>NF / GENOVEXPERT / Energie E = 262 ; CO2 D = 40</v>
          </cell>
        </row>
        <row r="828">
          <cell r="C828" t="str">
            <v>103817</v>
          </cell>
          <cell r="D828">
            <v>1038</v>
          </cell>
          <cell r="E828" t="str">
            <v>4 RUE PICCINI</v>
          </cell>
          <cell r="F828" t="str">
            <v>75016</v>
          </cell>
          <cell r="G828" t="str">
            <v>PARIS</v>
          </cell>
          <cell r="H828" t="str">
            <v>Avant 1947</v>
          </cell>
          <cell r="I828">
            <v>17</v>
          </cell>
          <cell r="J828" t="str">
            <v>2 pièces</v>
          </cell>
          <cell r="K828" t="str">
            <v>COU</v>
          </cell>
          <cell r="L828" t="str">
            <v>3</v>
          </cell>
          <cell r="M828">
            <v>60</v>
          </cell>
          <cell r="N828" t="str">
            <v>Entre et 40m² et 80m²</v>
          </cell>
          <cell r="O828" t="str">
            <v>Occupé</v>
          </cell>
          <cell r="P828" t="str">
            <v>EL GHOUALI Atae</v>
          </cell>
          <cell r="Q828">
            <v>45201</v>
          </cell>
          <cell r="R828">
            <v>45201</v>
          </cell>
          <cell r="S828">
            <v>47392</v>
          </cell>
          <cell r="T828" t="str">
            <v xml:space="preserve"> </v>
          </cell>
          <cell r="U828" t="str">
            <v>HABITATION Loi 89</v>
          </cell>
          <cell r="V828"/>
          <cell r="W828"/>
          <cell r="X828"/>
          <cell r="Y828">
            <v>19812</v>
          </cell>
          <cell r="Z828">
            <v>330.2</v>
          </cell>
          <cell r="AA828" t="str">
            <v>n/a</v>
          </cell>
          <cell r="AB828"/>
          <cell r="AC828" t="str">
            <v/>
          </cell>
          <cell r="AD828"/>
          <cell r="AE828" t="str">
            <v>Oui</v>
          </cell>
          <cell r="AF828" t="str">
            <v>Oui</v>
          </cell>
          <cell r="AG828" t="str">
            <v>Oui</v>
          </cell>
          <cell r="AH828">
            <v>44869</v>
          </cell>
          <cell r="AI828" t="str">
            <v>E</v>
          </cell>
          <cell r="AJ828">
            <v>314</v>
          </cell>
          <cell r="AK828" t="str">
            <v>E</v>
          </cell>
          <cell r="AL828">
            <v>53</v>
          </cell>
          <cell r="AM828" t="str">
            <v>E</v>
          </cell>
          <cell r="AN828" t="str">
            <v>01/01/2034</v>
          </cell>
          <cell r="AO828" t="str">
            <v>GENOVEXPERT</v>
          </cell>
          <cell r="AP828" t="str">
            <v>NF / GENOVEXPERT / Energie E = 314 ; CO2 E = 53</v>
          </cell>
        </row>
        <row r="829">
          <cell r="C829" t="str">
            <v>103818</v>
          </cell>
          <cell r="D829">
            <v>1038</v>
          </cell>
          <cell r="E829" t="str">
            <v>4 RUE PICCINI</v>
          </cell>
          <cell r="F829" t="str">
            <v>75016</v>
          </cell>
          <cell r="G829" t="str">
            <v>PARIS</v>
          </cell>
          <cell r="H829" t="str">
            <v>Avant 1947</v>
          </cell>
          <cell r="I829">
            <v>18</v>
          </cell>
          <cell r="J829" t="str">
            <v>2 pièces</v>
          </cell>
          <cell r="K829" t="str">
            <v>COU</v>
          </cell>
          <cell r="L829" t="str">
            <v>3</v>
          </cell>
          <cell r="M829">
            <v>56</v>
          </cell>
          <cell r="N829" t="str">
            <v>Entre et 40m² et 80m²</v>
          </cell>
          <cell r="O829" t="str">
            <v>Occupé</v>
          </cell>
          <cell r="P829" t="str">
            <v>LORENZI Jade</v>
          </cell>
          <cell r="Q829">
            <v>44334</v>
          </cell>
          <cell r="R829">
            <v>44334</v>
          </cell>
          <cell r="S829">
            <v>46524</v>
          </cell>
          <cell r="T829" t="str">
            <v xml:space="preserve"> </v>
          </cell>
          <cell r="U829" t="str">
            <v>HABITATION Loi 89</v>
          </cell>
          <cell r="V829"/>
          <cell r="W829"/>
          <cell r="X829"/>
          <cell r="Y829">
            <v>21942.36</v>
          </cell>
          <cell r="Z829">
            <v>391.82785714285717</v>
          </cell>
          <cell r="AA829" t="str">
            <v>n/a</v>
          </cell>
          <cell r="AB829"/>
          <cell r="AC829" t="str">
            <v/>
          </cell>
          <cell r="AD829"/>
          <cell r="AE829" t="str">
            <v>Oui</v>
          </cell>
          <cell r="AF829" t="str">
            <v>Oui</v>
          </cell>
          <cell r="AG829" t="str">
            <v>Oui</v>
          </cell>
          <cell r="AH829">
            <v>44869</v>
          </cell>
          <cell r="AI829" t="str">
            <v>D</v>
          </cell>
          <cell r="AJ829">
            <v>187</v>
          </cell>
          <cell r="AK829" t="str">
            <v>C</v>
          </cell>
          <cell r="AL829">
            <v>28</v>
          </cell>
          <cell r="AM829" t="str">
            <v>D</v>
          </cell>
          <cell r="AN829" t="str">
            <v/>
          </cell>
          <cell r="AO829" t="str">
            <v>GENOVEXPERT</v>
          </cell>
          <cell r="AP829" t="str">
            <v>NF / GENOVEXPERT / Energie D = 187 ; CO2 C = 28</v>
          </cell>
        </row>
        <row r="830">
          <cell r="C830" t="str">
            <v>103819</v>
          </cell>
          <cell r="D830">
            <v>1038</v>
          </cell>
          <cell r="E830" t="str">
            <v>4 RUE PICCINI</v>
          </cell>
          <cell r="F830" t="str">
            <v>75016</v>
          </cell>
          <cell r="G830" t="str">
            <v>PARIS</v>
          </cell>
          <cell r="H830" t="str">
            <v>Avant 1947</v>
          </cell>
          <cell r="I830">
            <v>19</v>
          </cell>
          <cell r="J830" t="str">
            <v>2 pièces</v>
          </cell>
          <cell r="K830" t="str">
            <v>COU</v>
          </cell>
          <cell r="L830" t="str">
            <v>4</v>
          </cell>
          <cell r="M830">
            <v>60</v>
          </cell>
          <cell r="N830" t="str">
            <v>Entre et 40m² et 80m²</v>
          </cell>
          <cell r="O830" t="str">
            <v>Occupé</v>
          </cell>
          <cell r="P830" t="str">
            <v>BRION Nathalie</v>
          </cell>
          <cell r="Q830">
            <v>44673</v>
          </cell>
          <cell r="R830">
            <v>44673</v>
          </cell>
          <cell r="S830">
            <v>46864</v>
          </cell>
          <cell r="T830" t="str">
            <v xml:space="preserve"> </v>
          </cell>
          <cell r="U830" t="str">
            <v>HABITATION Loi 89</v>
          </cell>
          <cell r="V830"/>
          <cell r="W830"/>
          <cell r="X830"/>
          <cell r="Y830">
            <v>22802.880000000001</v>
          </cell>
          <cell r="Z830">
            <v>380.048</v>
          </cell>
          <cell r="AA830" t="str">
            <v>n/a</v>
          </cell>
          <cell r="AB830"/>
          <cell r="AC830" t="str">
            <v/>
          </cell>
          <cell r="AD830"/>
          <cell r="AE830" t="str">
            <v>Oui</v>
          </cell>
          <cell r="AF830" t="str">
            <v>Oui</v>
          </cell>
          <cell r="AG830" t="str">
            <v>Oui</v>
          </cell>
          <cell r="AH830">
            <v>44672</v>
          </cell>
          <cell r="AI830" t="str">
            <v>E</v>
          </cell>
          <cell r="AJ830">
            <v>282</v>
          </cell>
          <cell r="AK830" t="str">
            <v>D</v>
          </cell>
          <cell r="AL830">
            <v>30</v>
          </cell>
          <cell r="AM830" t="str">
            <v>E</v>
          </cell>
          <cell r="AN830" t="str">
            <v>01/01/2034</v>
          </cell>
          <cell r="AO830" t="str">
            <v>DEFIM</v>
          </cell>
          <cell r="AP830" t="str">
            <v>NF / DEFIM / Energie E = 282 ; CO2 D = 30</v>
          </cell>
        </row>
        <row r="831">
          <cell r="C831" t="str">
            <v>103820</v>
          </cell>
          <cell r="D831">
            <v>1038</v>
          </cell>
          <cell r="E831" t="str">
            <v>4 RUE PICCINI</v>
          </cell>
          <cell r="F831" t="str">
            <v>75016</v>
          </cell>
          <cell r="G831" t="str">
            <v>PARIS</v>
          </cell>
          <cell r="H831" t="str">
            <v>Avant 1947</v>
          </cell>
          <cell r="I831">
            <v>20</v>
          </cell>
          <cell r="J831" t="str">
            <v>2 pièces</v>
          </cell>
          <cell r="K831" t="str">
            <v>COU</v>
          </cell>
          <cell r="L831" t="str">
            <v>4</v>
          </cell>
          <cell r="M831">
            <v>56</v>
          </cell>
          <cell r="N831" t="str">
            <v>Entre et 40m² et 80m²</v>
          </cell>
          <cell r="O831" t="str">
            <v>Occupé</v>
          </cell>
          <cell r="P831" t="str">
            <v>DALBERTO Michel</v>
          </cell>
          <cell r="Q831">
            <v>38642</v>
          </cell>
          <cell r="R831">
            <v>45200</v>
          </cell>
          <cell r="S831">
            <v>46295</v>
          </cell>
          <cell r="T831" t="str">
            <v xml:space="preserve"> </v>
          </cell>
          <cell r="U831" t="str">
            <v>BAIL CODE CIVIL / IL</v>
          </cell>
          <cell r="V831"/>
          <cell r="W831"/>
          <cell r="X831"/>
          <cell r="Y831">
            <v>20846.88</v>
          </cell>
          <cell r="Z831">
            <v>372.2657142857143</v>
          </cell>
          <cell r="AA831" t="str">
            <v>n/a</v>
          </cell>
          <cell r="AB831"/>
          <cell r="AC831" t="str">
            <v/>
          </cell>
          <cell r="AD831"/>
          <cell r="AE831" t="str">
            <v>Oui</v>
          </cell>
          <cell r="AF831" t="str">
            <v>Oui</v>
          </cell>
          <cell r="AG831" t="str">
            <v>Oui</v>
          </cell>
          <cell r="AH831">
            <v>44869</v>
          </cell>
          <cell r="AI831" t="str">
            <v>D</v>
          </cell>
          <cell r="AJ831">
            <v>221</v>
          </cell>
          <cell r="AK831" t="str">
            <v>D</v>
          </cell>
          <cell r="AL831">
            <v>36</v>
          </cell>
          <cell r="AM831" t="str">
            <v>D</v>
          </cell>
          <cell r="AN831" t="str">
            <v/>
          </cell>
          <cell r="AO831" t="str">
            <v>GENOVEXPERT</v>
          </cell>
          <cell r="AP831" t="str">
            <v>NF / GENOVEXPERT / Energie D = 221 ; CO2 D = 36</v>
          </cell>
        </row>
        <row r="832">
          <cell r="C832" t="str">
            <v>103821</v>
          </cell>
          <cell r="D832">
            <v>1038</v>
          </cell>
          <cell r="E832" t="str">
            <v>4 RUE PICCINI</v>
          </cell>
          <cell r="F832" t="str">
            <v>75016</v>
          </cell>
          <cell r="G832" t="str">
            <v>PARIS</v>
          </cell>
          <cell r="H832" t="str">
            <v>Avant 1947</v>
          </cell>
          <cell r="I832">
            <v>21</v>
          </cell>
          <cell r="J832" t="str">
            <v>2 pièces</v>
          </cell>
          <cell r="K832" t="str">
            <v>COU</v>
          </cell>
          <cell r="L832" t="str">
            <v>5</v>
          </cell>
          <cell r="M832">
            <v>54</v>
          </cell>
          <cell r="N832" t="str">
            <v>Entre et 40m² et 80m²</v>
          </cell>
          <cell r="O832" t="str">
            <v>Occupé</v>
          </cell>
          <cell r="P832" t="str">
            <v>SCHMITT Clément &amp; AZZINNARI Mylène</v>
          </cell>
          <cell r="Q832">
            <v>45239</v>
          </cell>
          <cell r="R832">
            <v>45239</v>
          </cell>
          <cell r="S832">
            <v>47430</v>
          </cell>
          <cell r="T832" t="str">
            <v xml:space="preserve"> </v>
          </cell>
          <cell r="U832" t="str">
            <v>HABITATION Loi 89</v>
          </cell>
          <cell r="V832"/>
          <cell r="W832"/>
          <cell r="X832"/>
          <cell r="Y832">
            <v>18600</v>
          </cell>
          <cell r="Z832">
            <v>344.44444444444446</v>
          </cell>
          <cell r="AA832" t="str">
            <v>n/a</v>
          </cell>
          <cell r="AB832">
            <v>136.27000000000001</v>
          </cell>
          <cell r="AC832" t="str">
            <v/>
          </cell>
          <cell r="AD832" t="e">
            <v>#REF!</v>
          </cell>
          <cell r="AE832" t="str">
            <v>Oui</v>
          </cell>
          <cell r="AF832" t="str">
            <v>Oui</v>
          </cell>
          <cell r="AG832" t="str">
            <v>Oui</v>
          </cell>
          <cell r="AH832">
            <v>44869</v>
          </cell>
          <cell r="AI832" t="str">
            <v>E</v>
          </cell>
          <cell r="AJ832">
            <v>295</v>
          </cell>
          <cell r="AK832" t="str">
            <v>E</v>
          </cell>
          <cell r="AL832">
            <v>51</v>
          </cell>
          <cell r="AM832" t="str">
            <v>E</v>
          </cell>
          <cell r="AN832" t="str">
            <v>01/01/2034</v>
          </cell>
          <cell r="AO832" t="str">
            <v>GENOVEXPERT</v>
          </cell>
          <cell r="AP832" t="str">
            <v>NF / GENOVEXPERT / Energie E = 295 ; CO2 E = 51</v>
          </cell>
        </row>
        <row r="833">
          <cell r="C833" t="str">
            <v>103822</v>
          </cell>
          <cell r="D833">
            <v>1038</v>
          </cell>
          <cell r="E833" t="str">
            <v>4 RUE PICCINI</v>
          </cell>
          <cell r="F833" t="str">
            <v>75016</v>
          </cell>
          <cell r="G833" t="str">
            <v>PARIS</v>
          </cell>
          <cell r="H833" t="str">
            <v>Avant 1947</v>
          </cell>
          <cell r="I833">
            <v>22</v>
          </cell>
          <cell r="J833" t="str">
            <v>2 pièces</v>
          </cell>
          <cell r="K833" t="str">
            <v>COU</v>
          </cell>
          <cell r="L833" t="str">
            <v>5</v>
          </cell>
          <cell r="M833">
            <v>51</v>
          </cell>
          <cell r="N833" t="str">
            <v>Entre et 40m² et 80m²</v>
          </cell>
          <cell r="O833" t="str">
            <v>Occupé</v>
          </cell>
          <cell r="P833" t="str">
            <v>LABORATOIRE MACORS</v>
          </cell>
          <cell r="Q833">
            <v>39797</v>
          </cell>
          <cell r="R833">
            <v>45275</v>
          </cell>
          <cell r="S833">
            <v>46370</v>
          </cell>
          <cell r="T833" t="str">
            <v xml:space="preserve"> </v>
          </cell>
          <cell r="U833" t="str">
            <v>BAIL CODE CIVIL / IL</v>
          </cell>
          <cell r="V833"/>
          <cell r="W833"/>
          <cell r="X833"/>
          <cell r="Y833">
            <v>19223.64</v>
          </cell>
          <cell r="Z833">
            <v>376.93411764705883</v>
          </cell>
          <cell r="AA833" t="str">
            <v>n/a</v>
          </cell>
          <cell r="AB833"/>
          <cell r="AC833" t="str">
            <v/>
          </cell>
          <cell r="AD833"/>
          <cell r="AE833" t="str">
            <v>Oui</v>
          </cell>
          <cell r="AF833" t="str">
            <v>Oui</v>
          </cell>
          <cell r="AG833" t="str">
            <v>Oui</v>
          </cell>
          <cell r="AH833">
            <v>44914</v>
          </cell>
          <cell r="AI833" t="str">
            <v>E</v>
          </cell>
          <cell r="AJ833">
            <v>266</v>
          </cell>
          <cell r="AK833" t="str">
            <v>D</v>
          </cell>
          <cell r="AL833">
            <v>40</v>
          </cell>
          <cell r="AM833" t="str">
            <v>E</v>
          </cell>
          <cell r="AN833" t="str">
            <v>01/01/2034</v>
          </cell>
          <cell r="AO833" t="str">
            <v>GENOVEXPERT</v>
          </cell>
          <cell r="AP833" t="str">
            <v>NF / GENOVEXPERT / Energie E = 266 ; CO2 D = 40</v>
          </cell>
        </row>
        <row r="834">
          <cell r="C834" t="str">
            <v>103823</v>
          </cell>
          <cell r="D834">
            <v>1038</v>
          </cell>
          <cell r="E834" t="str">
            <v>4 RUE PICCINI</v>
          </cell>
          <cell r="F834" t="str">
            <v>75016</v>
          </cell>
          <cell r="G834" t="str">
            <v>PARIS</v>
          </cell>
          <cell r="H834" t="str">
            <v>Avant 1947</v>
          </cell>
          <cell r="I834">
            <v>23</v>
          </cell>
          <cell r="J834" t="str">
            <v>1 pièce</v>
          </cell>
          <cell r="K834" t="str">
            <v>RUE</v>
          </cell>
          <cell r="L834" t="str">
            <v>5</v>
          </cell>
          <cell r="M834">
            <v>20</v>
          </cell>
          <cell r="N834" t="str">
            <v>Inférieur à 40m²</v>
          </cell>
          <cell r="O834" t="str">
            <v>Occupé</v>
          </cell>
          <cell r="P834" t="str">
            <v>GSA</v>
          </cell>
          <cell r="Q834">
            <v>43602</v>
          </cell>
          <cell r="R834">
            <v>43602</v>
          </cell>
          <cell r="S834">
            <v>45793</v>
          </cell>
          <cell r="T834" t="str">
            <v xml:space="preserve"> </v>
          </cell>
          <cell r="U834" t="str">
            <v>BAIL CODE CIVIL / IL</v>
          </cell>
          <cell r="V834"/>
          <cell r="W834"/>
          <cell r="X834"/>
          <cell r="Y834">
            <v>9770.52</v>
          </cell>
          <cell r="Z834">
            <v>488.52600000000001</v>
          </cell>
          <cell r="AA834" t="str">
            <v>oui</v>
          </cell>
          <cell r="AB834"/>
          <cell r="AC834" t="str">
            <v/>
          </cell>
          <cell r="AD834"/>
          <cell r="AE834" t="str">
            <v>Oui</v>
          </cell>
          <cell r="AF834" t="str">
            <v>Oui</v>
          </cell>
          <cell r="AG834" t="str">
            <v>Oui</v>
          </cell>
          <cell r="AH834">
            <v>44914</v>
          </cell>
          <cell r="AI834" t="str">
            <v>G</v>
          </cell>
          <cell r="AJ834">
            <v>465</v>
          </cell>
          <cell r="AK834" t="str">
            <v>E</v>
          </cell>
          <cell r="AL834">
            <v>64</v>
          </cell>
          <cell r="AM834" t="str">
            <v>G+</v>
          </cell>
          <cell r="AN834" t="str">
            <v>01/01/2023</v>
          </cell>
          <cell r="AO834" t="str">
            <v>GENOVEXPERT</v>
          </cell>
          <cell r="AP834" t="str">
            <v>NF / GENOVEXPERT / Energie G = 465 ; CO2 E = 64</v>
          </cell>
        </row>
        <row r="835">
          <cell r="C835" t="str">
            <v>10392</v>
          </cell>
          <cell r="D835">
            <v>1039</v>
          </cell>
          <cell r="E835" t="str">
            <v>33 RUE POUSSIN</v>
          </cell>
          <cell r="F835" t="str">
            <v>75016</v>
          </cell>
          <cell r="G835" t="str">
            <v>PARIS</v>
          </cell>
          <cell r="H835" t="str">
            <v>Avant 1947</v>
          </cell>
          <cell r="I835">
            <v>2</v>
          </cell>
          <cell r="J835" t="str">
            <v>4 pièces</v>
          </cell>
          <cell r="K835" t="str">
            <v>00</v>
          </cell>
          <cell r="L835" t="str">
            <v>RC</v>
          </cell>
          <cell r="M835">
            <v>83</v>
          </cell>
          <cell r="N835" t="str">
            <v>Supérieur à plus de 80m²</v>
          </cell>
          <cell r="O835" t="str">
            <v>Occupé</v>
          </cell>
          <cell r="P835" t="str">
            <v>MOINE Philippe</v>
          </cell>
          <cell r="Q835">
            <v>36206</v>
          </cell>
          <cell r="R835">
            <v>44972</v>
          </cell>
          <cell r="S835">
            <v>47163</v>
          </cell>
          <cell r="T835" t="str">
            <v xml:space="preserve"> </v>
          </cell>
          <cell r="U835" t="str">
            <v>HABITATION Loi 89</v>
          </cell>
          <cell r="V835"/>
          <cell r="W835"/>
          <cell r="X835"/>
          <cell r="Y835">
            <v>21892.44</v>
          </cell>
          <cell r="Z835">
            <v>263.76433734939758</v>
          </cell>
          <cell r="AA835" t="str">
            <v>n/a</v>
          </cell>
          <cell r="AB835"/>
          <cell r="AC835" t="str">
            <v/>
          </cell>
          <cell r="AD835"/>
          <cell r="AE835" t="str">
            <v>Oui</v>
          </cell>
          <cell r="AF835" t="str">
            <v>Oui</v>
          </cell>
          <cell r="AG835" t="str">
            <v>Oui</v>
          </cell>
          <cell r="AH835">
            <v>44908</v>
          </cell>
          <cell r="AI835" t="str">
            <v>D</v>
          </cell>
          <cell r="AJ835">
            <v>207</v>
          </cell>
          <cell r="AK835" t="str">
            <v>D</v>
          </cell>
          <cell r="AL835">
            <v>42</v>
          </cell>
          <cell r="AM835" t="str">
            <v>D</v>
          </cell>
          <cell r="AN835" t="str">
            <v/>
          </cell>
          <cell r="AO835" t="str">
            <v>GENOVEXPERT</v>
          </cell>
          <cell r="AP835" t="str">
            <v>NF / GENOVEXPERT / Energie D = 207 ; CO2 D = 42</v>
          </cell>
        </row>
        <row r="836">
          <cell r="C836" t="str">
            <v>10393</v>
          </cell>
          <cell r="D836">
            <v>1039</v>
          </cell>
          <cell r="E836" t="str">
            <v>33 RUE POUSSIN</v>
          </cell>
          <cell r="F836" t="str">
            <v>75016</v>
          </cell>
          <cell r="G836" t="str">
            <v>PARIS</v>
          </cell>
          <cell r="H836" t="str">
            <v>Avant 1947</v>
          </cell>
          <cell r="I836">
            <v>3</v>
          </cell>
          <cell r="J836" t="str">
            <v>5 pièces</v>
          </cell>
          <cell r="K836" t="str">
            <v>00</v>
          </cell>
          <cell r="L836" t="str">
            <v>1</v>
          </cell>
          <cell r="M836">
            <v>133</v>
          </cell>
          <cell r="N836" t="str">
            <v>Supérieur à plus de 80m²</v>
          </cell>
          <cell r="O836" t="str">
            <v>Occupé</v>
          </cell>
          <cell r="P836" t="str">
            <v>SAMSUNG occupant PARK JAE MIN</v>
          </cell>
          <cell r="Q836">
            <v>44932</v>
          </cell>
          <cell r="R836">
            <v>44932</v>
          </cell>
          <cell r="S836">
            <v>46027</v>
          </cell>
          <cell r="T836" t="str">
            <v xml:space="preserve"> </v>
          </cell>
          <cell r="U836" t="str">
            <v>HABITATION Loi 89</v>
          </cell>
          <cell r="V836"/>
          <cell r="W836"/>
          <cell r="X836"/>
          <cell r="Y836">
            <v>38288.28</v>
          </cell>
          <cell r="Z836">
            <v>287.88180451127818</v>
          </cell>
          <cell r="AA836" t="str">
            <v>n/a</v>
          </cell>
          <cell r="AB836"/>
          <cell r="AC836" t="str">
            <v/>
          </cell>
          <cell r="AD836"/>
          <cell r="AE836" t="str">
            <v>Oui</v>
          </cell>
          <cell r="AF836" t="str">
            <v>Oui</v>
          </cell>
          <cell r="AG836" t="str">
            <v>Oui</v>
          </cell>
          <cell r="AH836">
            <v>44720</v>
          </cell>
          <cell r="AI836" t="str">
            <v>E</v>
          </cell>
          <cell r="AJ836">
            <v>303</v>
          </cell>
          <cell r="AK836" t="str">
            <v>E</v>
          </cell>
          <cell r="AL836">
            <v>63</v>
          </cell>
          <cell r="AM836" t="str">
            <v>E</v>
          </cell>
          <cell r="AN836" t="str">
            <v>01/01/2034</v>
          </cell>
          <cell r="AO836" t="str">
            <v>DEFIM</v>
          </cell>
          <cell r="AP836" t="str">
            <v>NF / DEFIM / Energie E = 303 ; CO2 E = 63</v>
          </cell>
        </row>
        <row r="837">
          <cell r="C837" t="str">
            <v>10394</v>
          </cell>
          <cell r="D837">
            <v>1039</v>
          </cell>
          <cell r="E837" t="str">
            <v>33 RUE POUSSIN</v>
          </cell>
          <cell r="F837" t="str">
            <v>75016</v>
          </cell>
          <cell r="G837" t="str">
            <v>PARIS</v>
          </cell>
          <cell r="H837" t="str">
            <v>Avant 1947</v>
          </cell>
          <cell r="I837">
            <v>4</v>
          </cell>
          <cell r="J837" t="str">
            <v>6 pièces</v>
          </cell>
          <cell r="K837" t="str">
            <v>00</v>
          </cell>
          <cell r="L837" t="str">
            <v>1</v>
          </cell>
          <cell r="M837">
            <v>159</v>
          </cell>
          <cell r="N837" t="str">
            <v>Supérieur à plus de 80m²</v>
          </cell>
          <cell r="O837" t="str">
            <v>Occupé</v>
          </cell>
          <cell r="P837" t="str">
            <v>VIGIER Antoine &amp; Maud</v>
          </cell>
          <cell r="Q837">
            <v>44013</v>
          </cell>
          <cell r="R837">
            <v>44013</v>
          </cell>
          <cell r="S837">
            <v>46203</v>
          </cell>
          <cell r="T837" t="str">
            <v xml:space="preserve"> </v>
          </cell>
          <cell r="U837" t="str">
            <v>HABITATION Loi 89</v>
          </cell>
          <cell r="V837"/>
          <cell r="W837"/>
          <cell r="X837"/>
          <cell r="Y837">
            <v>39490.559999999998</v>
          </cell>
          <cell r="Z837">
            <v>248.36830188679244</v>
          </cell>
          <cell r="AA837" t="str">
            <v>n/a</v>
          </cell>
          <cell r="AB837"/>
          <cell r="AC837" t="str">
            <v/>
          </cell>
          <cell r="AD837"/>
          <cell r="AE837" t="str">
            <v>Oui</v>
          </cell>
          <cell r="AF837" t="str">
            <v>Oui</v>
          </cell>
          <cell r="AG837" t="str">
            <v>Oui</v>
          </cell>
          <cell r="AH837">
            <v>44869</v>
          </cell>
          <cell r="AI837" t="str">
            <v>C</v>
          </cell>
          <cell r="AJ837">
            <v>146</v>
          </cell>
          <cell r="AK837" t="str">
            <v>C</v>
          </cell>
          <cell r="AL837">
            <v>28</v>
          </cell>
          <cell r="AM837" t="str">
            <v>C</v>
          </cell>
          <cell r="AN837" t="str">
            <v/>
          </cell>
          <cell r="AO837" t="str">
            <v>GENOVEXPERT</v>
          </cell>
          <cell r="AP837" t="str">
            <v>NF / GENOVEXPERT / Energie C = 146 ; CO2 C = 28</v>
          </cell>
        </row>
        <row r="838">
          <cell r="C838" t="str">
            <v>10395</v>
          </cell>
          <cell r="D838">
            <v>1039</v>
          </cell>
          <cell r="E838" t="str">
            <v>33 RUE POUSSIN</v>
          </cell>
          <cell r="F838" t="str">
            <v>75016</v>
          </cell>
          <cell r="G838" t="str">
            <v>PARIS</v>
          </cell>
          <cell r="H838" t="str">
            <v>Avant 1947</v>
          </cell>
          <cell r="I838">
            <v>5</v>
          </cell>
          <cell r="J838" t="str">
            <v>5 pièces</v>
          </cell>
          <cell r="K838" t="str">
            <v>00</v>
          </cell>
          <cell r="L838" t="str">
            <v>2</v>
          </cell>
          <cell r="M838">
            <v>136</v>
          </cell>
          <cell r="N838" t="str">
            <v>Supérieur à plus de 80m²</v>
          </cell>
          <cell r="O838" t="str">
            <v>Occupé</v>
          </cell>
          <cell r="P838" t="str">
            <v>HENRY Virginia et Gérald</v>
          </cell>
          <cell r="Q838">
            <v>45352</v>
          </cell>
          <cell r="R838">
            <v>45352</v>
          </cell>
          <cell r="S838">
            <v>47542</v>
          </cell>
          <cell r="T838" t="str">
            <v xml:space="preserve"> </v>
          </cell>
          <cell r="U838" t="str">
            <v>HABITATION Loi 89</v>
          </cell>
          <cell r="V838"/>
          <cell r="W838"/>
          <cell r="X838"/>
          <cell r="Y838">
            <v>39060</v>
          </cell>
          <cell r="Z838">
            <v>287.20588235294116</v>
          </cell>
          <cell r="AA838" t="str">
            <v>n/a</v>
          </cell>
          <cell r="AB838"/>
          <cell r="AC838" t="str">
            <v/>
          </cell>
          <cell r="AD838"/>
          <cell r="AE838" t="str">
            <v>Oui</v>
          </cell>
          <cell r="AF838" t="str">
            <v>Oui</v>
          </cell>
          <cell r="AG838" t="str">
            <v>Oui</v>
          </cell>
          <cell r="AH838">
            <v>45218</v>
          </cell>
          <cell r="AI838" t="str">
            <v>C</v>
          </cell>
          <cell r="AJ838">
            <v>148</v>
          </cell>
          <cell r="AK838" t="str">
            <v>C</v>
          </cell>
          <cell r="AL838">
            <v>29</v>
          </cell>
          <cell r="AM838" t="str">
            <v>C</v>
          </cell>
          <cell r="AN838" t="str">
            <v/>
          </cell>
          <cell r="AO838" t="str">
            <v>GENOVEXPERT</v>
          </cell>
          <cell r="AP838" t="str">
            <v>NF / GENOVEXPERT / Energie C = 148 ; CO2 C = 29</v>
          </cell>
        </row>
        <row r="839">
          <cell r="C839" t="str">
            <v>10396</v>
          </cell>
          <cell r="D839">
            <v>1039</v>
          </cell>
          <cell r="E839" t="str">
            <v>33 RUE POUSSIN</v>
          </cell>
          <cell r="F839" t="str">
            <v>75016</v>
          </cell>
          <cell r="G839" t="str">
            <v>PARIS</v>
          </cell>
          <cell r="H839" t="str">
            <v>Avant 1947</v>
          </cell>
          <cell r="I839">
            <v>6</v>
          </cell>
          <cell r="J839" t="str">
            <v>6 pièces</v>
          </cell>
          <cell r="K839" t="str">
            <v>00</v>
          </cell>
          <cell r="L839" t="str">
            <v>2</v>
          </cell>
          <cell r="M839">
            <v>165</v>
          </cell>
          <cell r="N839" t="str">
            <v>Supérieur à plus de 80m²</v>
          </cell>
          <cell r="O839" t="str">
            <v>Occupé</v>
          </cell>
          <cell r="P839" t="str">
            <v>WILLIS TOWERS WATSON FRANCE</v>
          </cell>
          <cell r="Q839">
            <v>40725</v>
          </cell>
          <cell r="R839">
            <v>44013</v>
          </cell>
          <cell r="S839">
            <v>47299</v>
          </cell>
          <cell r="T839" t="str">
            <v xml:space="preserve"> </v>
          </cell>
          <cell r="U839" t="str">
            <v>BAIL CODE CIVIL / IL</v>
          </cell>
          <cell r="V839"/>
          <cell r="W839"/>
          <cell r="X839"/>
          <cell r="Y839">
            <v>58307.16</v>
          </cell>
          <cell r="Z839">
            <v>353.37672727272729</v>
          </cell>
          <cell r="AA839" t="str">
            <v>n/a</v>
          </cell>
          <cell r="AB839"/>
          <cell r="AC839" t="str">
            <v/>
          </cell>
          <cell r="AD839"/>
          <cell r="AE839" t="str">
            <v>Oui</v>
          </cell>
          <cell r="AF839" t="str">
            <v>Oui</v>
          </cell>
          <cell r="AG839" t="str">
            <v>Oui</v>
          </cell>
          <cell r="AH839">
            <v>44869</v>
          </cell>
          <cell r="AI839" t="str">
            <v>C</v>
          </cell>
          <cell r="AJ839">
            <v>144</v>
          </cell>
          <cell r="AK839" t="str">
            <v>C</v>
          </cell>
          <cell r="AL839">
            <v>28</v>
          </cell>
          <cell r="AM839" t="str">
            <v>C</v>
          </cell>
          <cell r="AN839" t="str">
            <v/>
          </cell>
          <cell r="AO839" t="str">
            <v>GENOVEXPERT</v>
          </cell>
          <cell r="AP839" t="str">
            <v>NF / GENOVEXPERT / Energie C = 144 ; CO2 C = 28</v>
          </cell>
        </row>
        <row r="840">
          <cell r="C840" t="str">
            <v>10397</v>
          </cell>
          <cell r="D840">
            <v>1039</v>
          </cell>
          <cell r="E840" t="str">
            <v>33 RUE POUSSIN</v>
          </cell>
          <cell r="F840" t="str">
            <v>75016</v>
          </cell>
          <cell r="G840" t="str">
            <v>PARIS</v>
          </cell>
          <cell r="H840" t="str">
            <v>Avant 1947</v>
          </cell>
          <cell r="I840">
            <v>7</v>
          </cell>
          <cell r="J840" t="str">
            <v>5 pièces</v>
          </cell>
          <cell r="K840" t="str">
            <v>00</v>
          </cell>
          <cell r="L840" t="str">
            <v>3</v>
          </cell>
          <cell r="M840">
            <v>136</v>
          </cell>
          <cell r="N840" t="str">
            <v>Supérieur à plus de 80m²</v>
          </cell>
          <cell r="O840" t="str">
            <v>Occupé</v>
          </cell>
          <cell r="P840" t="str">
            <v>BALLOTEAU Pierre &amp; Mme BARBIER Anne-Pierre</v>
          </cell>
          <cell r="Q840">
            <v>44683</v>
          </cell>
          <cell r="R840">
            <v>44683</v>
          </cell>
          <cell r="S840">
            <v>46874</v>
          </cell>
          <cell r="T840" t="str">
            <v xml:space="preserve"> </v>
          </cell>
          <cell r="U840" t="str">
            <v>HABITATION Loi 89</v>
          </cell>
          <cell r="V840"/>
          <cell r="W840"/>
          <cell r="X840"/>
          <cell r="Y840">
            <v>41827.440000000002</v>
          </cell>
          <cell r="Z840">
            <v>307.55470588235295</v>
          </cell>
          <cell r="AA840" t="str">
            <v>n/a</v>
          </cell>
          <cell r="AB840"/>
          <cell r="AC840" t="str">
            <v/>
          </cell>
          <cell r="AD840"/>
          <cell r="AE840" t="str">
            <v>Oui</v>
          </cell>
          <cell r="AF840" t="str">
            <v>Oui</v>
          </cell>
          <cell r="AG840" t="str">
            <v>Oui</v>
          </cell>
          <cell r="AH840">
            <v>44440</v>
          </cell>
          <cell r="AI840" t="str">
            <v>D</v>
          </cell>
          <cell r="AJ840">
            <v>228</v>
          </cell>
          <cell r="AK840" t="str">
            <v>D</v>
          </cell>
          <cell r="AL840">
            <v>40</v>
          </cell>
          <cell r="AM840" t="str">
            <v>D</v>
          </cell>
          <cell r="AN840" t="str">
            <v/>
          </cell>
          <cell r="AO840" t="str">
            <v>DEFIM</v>
          </cell>
          <cell r="AP840" t="str">
            <v>NF / DEFIM / Energie D = 228 ; CO2 D = 40</v>
          </cell>
        </row>
        <row r="841">
          <cell r="C841" t="str">
            <v>10398</v>
          </cell>
          <cell r="D841">
            <v>1039</v>
          </cell>
          <cell r="E841" t="str">
            <v>33 RUE POUSSIN</v>
          </cell>
          <cell r="F841" t="str">
            <v>75016</v>
          </cell>
          <cell r="G841" t="str">
            <v>PARIS</v>
          </cell>
          <cell r="H841" t="str">
            <v>Avant 1947</v>
          </cell>
          <cell r="I841">
            <v>8</v>
          </cell>
          <cell r="J841" t="str">
            <v>6 pièces</v>
          </cell>
          <cell r="K841" t="str">
            <v>00</v>
          </cell>
          <cell r="L841" t="str">
            <v>3</v>
          </cell>
          <cell r="M841">
            <v>162</v>
          </cell>
          <cell r="N841" t="str">
            <v>Supérieur à plus de 80m²</v>
          </cell>
          <cell r="O841" t="str">
            <v>Disponible</v>
          </cell>
          <cell r="P841" t="str">
            <v/>
          </cell>
          <cell r="Q841" t="str">
            <v xml:space="preserve"> </v>
          </cell>
          <cell r="R841" t="str">
            <v xml:space="preserve"> </v>
          </cell>
          <cell r="S841" t="str">
            <v xml:space="preserve"> </v>
          </cell>
          <cell r="T841" t="str">
            <v xml:space="preserve"> </v>
          </cell>
          <cell r="U841" t="str">
            <v xml:space="preserve"> </v>
          </cell>
          <cell r="V841"/>
          <cell r="W841"/>
          <cell r="X841"/>
          <cell r="Y841">
            <v>50544</v>
          </cell>
          <cell r="Z841">
            <v>312</v>
          </cell>
          <cell r="AA841" t="str">
            <v>n/a</v>
          </cell>
          <cell r="AB841"/>
          <cell r="AC841" t="str">
            <v/>
          </cell>
          <cell r="AD841"/>
          <cell r="AE841" t="str">
            <v>Oui</v>
          </cell>
          <cell r="AF841" t="str">
            <v>Oui</v>
          </cell>
          <cell r="AG841" t="str">
            <v>Oui</v>
          </cell>
          <cell r="AH841">
            <v>44869</v>
          </cell>
          <cell r="AI841" t="str">
            <v>C</v>
          </cell>
          <cell r="AJ841">
            <v>144</v>
          </cell>
          <cell r="AK841" t="str">
            <v>C</v>
          </cell>
          <cell r="AL841">
            <v>28</v>
          </cell>
          <cell r="AM841" t="str">
            <v>C</v>
          </cell>
          <cell r="AN841" t="str">
            <v/>
          </cell>
          <cell r="AO841" t="str">
            <v>GENOVEXPERT</v>
          </cell>
          <cell r="AP841" t="str">
            <v>NF / GENOVEXPERT / Energie C = 144 ; CO2 C = 28</v>
          </cell>
        </row>
        <row r="842">
          <cell r="C842" t="str">
            <v>10399</v>
          </cell>
          <cell r="D842">
            <v>1039</v>
          </cell>
          <cell r="E842" t="str">
            <v>33 RUE POUSSIN</v>
          </cell>
          <cell r="F842" t="str">
            <v>75016</v>
          </cell>
          <cell r="G842" t="str">
            <v>PARIS</v>
          </cell>
          <cell r="H842" t="str">
            <v>Avant 1947</v>
          </cell>
          <cell r="I842">
            <v>9</v>
          </cell>
          <cell r="J842" t="str">
            <v>5 pièces</v>
          </cell>
          <cell r="K842" t="str">
            <v>00</v>
          </cell>
          <cell r="L842" t="str">
            <v>4</v>
          </cell>
          <cell r="M842">
            <v>134</v>
          </cell>
          <cell r="N842" t="str">
            <v>Supérieur à plus de 80m²</v>
          </cell>
          <cell r="O842" t="str">
            <v>Occupé</v>
          </cell>
          <cell r="P842" t="str">
            <v>MARCIANO-KOSKAS JENNY</v>
          </cell>
          <cell r="Q842">
            <v>42726</v>
          </cell>
          <cell r="R842">
            <v>44917</v>
          </cell>
          <cell r="S842">
            <v>47108</v>
          </cell>
          <cell r="T842" t="str">
            <v xml:space="preserve"> </v>
          </cell>
          <cell r="U842" t="str">
            <v>HABITATION Loi 89</v>
          </cell>
          <cell r="V842"/>
          <cell r="W842"/>
          <cell r="X842"/>
          <cell r="Y842">
            <v>40064.160000000003</v>
          </cell>
          <cell r="Z842">
            <v>298.98626865671645</v>
          </cell>
          <cell r="AA842" t="str">
            <v>n/a</v>
          </cell>
          <cell r="AB842">
            <v>136.27000000000001</v>
          </cell>
          <cell r="AC842" t="str">
            <v/>
          </cell>
          <cell r="AD842" t="e">
            <v>#REF!</v>
          </cell>
          <cell r="AE842" t="str">
            <v>Oui</v>
          </cell>
          <cell r="AF842" t="str">
            <v>Oui</v>
          </cell>
          <cell r="AG842" t="str">
            <v>Oui</v>
          </cell>
          <cell r="AH842">
            <v>44883</v>
          </cell>
          <cell r="AI842" t="str">
            <v>D</v>
          </cell>
          <cell r="AJ842">
            <v>160</v>
          </cell>
          <cell r="AK842" t="str">
            <v>D</v>
          </cell>
          <cell r="AL842">
            <v>31</v>
          </cell>
          <cell r="AM842" t="str">
            <v>D</v>
          </cell>
          <cell r="AN842" t="str">
            <v/>
          </cell>
          <cell r="AO842" t="str">
            <v>GENOVEXPERT</v>
          </cell>
          <cell r="AP842" t="str">
            <v>NF / GENOVEXPERT / Energie D = 160 ; CO2 D = 31</v>
          </cell>
        </row>
        <row r="843">
          <cell r="C843" t="str">
            <v>103910</v>
          </cell>
          <cell r="D843">
            <v>1039</v>
          </cell>
          <cell r="E843" t="str">
            <v>33 RUE POUSSIN</v>
          </cell>
          <cell r="F843" t="str">
            <v>75016</v>
          </cell>
          <cell r="G843" t="str">
            <v>PARIS</v>
          </cell>
          <cell r="H843" t="str">
            <v>Avant 1947</v>
          </cell>
          <cell r="I843">
            <v>10</v>
          </cell>
          <cell r="J843" t="str">
            <v>6 pièces</v>
          </cell>
          <cell r="K843" t="str">
            <v>00</v>
          </cell>
          <cell r="L843" t="str">
            <v>4</v>
          </cell>
          <cell r="M843">
            <v>164</v>
          </cell>
          <cell r="N843" t="str">
            <v>Supérieur à plus de 80m²</v>
          </cell>
          <cell r="O843" t="str">
            <v>Occupé</v>
          </cell>
          <cell r="P843" t="str">
            <v>BERLENGHI Stefano &amp; Caroline</v>
          </cell>
          <cell r="Q843">
            <v>45408</v>
          </cell>
          <cell r="R843">
            <v>45408</v>
          </cell>
          <cell r="S843">
            <v>47598</v>
          </cell>
          <cell r="T843" t="str">
            <v xml:space="preserve"> </v>
          </cell>
          <cell r="U843" t="str">
            <v>HABITATION Loi 89</v>
          </cell>
          <cell r="V843"/>
          <cell r="W843"/>
          <cell r="X843"/>
          <cell r="Y843">
            <v>56904</v>
          </cell>
          <cell r="Z843">
            <v>346.97560975609758</v>
          </cell>
          <cell r="AA843" t="str">
            <v>n/a</v>
          </cell>
          <cell r="AB843"/>
          <cell r="AC843" t="str">
            <v/>
          </cell>
          <cell r="AD843"/>
          <cell r="AE843" t="str">
            <v>Oui</v>
          </cell>
          <cell r="AF843" t="str">
            <v>Oui</v>
          </cell>
          <cell r="AG843" t="str">
            <v>Oui</v>
          </cell>
          <cell r="AH843">
            <v>44582</v>
          </cell>
          <cell r="AI843" t="str">
            <v>D</v>
          </cell>
          <cell r="AJ843">
            <v>192</v>
          </cell>
          <cell r="AK843" t="str">
            <v>D</v>
          </cell>
          <cell r="AL843">
            <v>38</v>
          </cell>
          <cell r="AM843" t="str">
            <v>D</v>
          </cell>
          <cell r="AN843" t="str">
            <v/>
          </cell>
          <cell r="AO843" t="str">
            <v>DEFIM</v>
          </cell>
          <cell r="AP843" t="str">
            <v>NF / DEFIM / Energie D = 192 ; CO2 D = 38</v>
          </cell>
        </row>
        <row r="844">
          <cell r="C844" t="str">
            <v>103911</v>
          </cell>
          <cell r="D844">
            <v>1039</v>
          </cell>
          <cell r="E844" t="str">
            <v>33 RUE POUSSIN</v>
          </cell>
          <cell r="F844" t="str">
            <v>75016</v>
          </cell>
          <cell r="G844" t="str">
            <v>PARIS</v>
          </cell>
          <cell r="H844" t="str">
            <v>Avant 1947</v>
          </cell>
          <cell r="I844">
            <v>11</v>
          </cell>
          <cell r="J844" t="str">
            <v>5 pièces</v>
          </cell>
          <cell r="K844" t="str">
            <v>00</v>
          </cell>
          <cell r="L844" t="str">
            <v>5</v>
          </cell>
          <cell r="M844">
            <v>136</v>
          </cell>
          <cell r="N844" t="str">
            <v>Supérieur à plus de 80m²</v>
          </cell>
          <cell r="O844" t="str">
            <v>Occupé</v>
          </cell>
          <cell r="P844" t="str">
            <v>*MAUDUIT JACQUES ET JEANINE</v>
          </cell>
          <cell r="Q844">
            <v>43371</v>
          </cell>
          <cell r="R844">
            <v>43371</v>
          </cell>
          <cell r="S844">
            <v>45562</v>
          </cell>
          <cell r="T844" t="str">
            <v xml:space="preserve"> </v>
          </cell>
          <cell r="U844" t="str">
            <v>HABITATION Loi 89</v>
          </cell>
          <cell r="V844"/>
          <cell r="W844"/>
          <cell r="X844"/>
          <cell r="Y844">
            <v>48273.84</v>
          </cell>
          <cell r="Z844">
            <v>354.95470588235293</v>
          </cell>
          <cell r="AA844" t="str">
            <v>n/a</v>
          </cell>
          <cell r="AB844"/>
          <cell r="AC844" t="str">
            <v/>
          </cell>
          <cell r="AD844"/>
          <cell r="AE844" t="str">
            <v>Oui</v>
          </cell>
          <cell r="AF844" t="str">
            <v>Oui</v>
          </cell>
          <cell r="AG844" t="str">
            <v>Oui</v>
          </cell>
          <cell r="AH844">
            <v>44869</v>
          </cell>
          <cell r="AI844" t="str">
            <v>D</v>
          </cell>
          <cell r="AJ844">
            <v>206</v>
          </cell>
          <cell r="AK844" t="str">
            <v>D</v>
          </cell>
          <cell r="AL844">
            <v>42</v>
          </cell>
          <cell r="AM844" t="str">
            <v>D</v>
          </cell>
          <cell r="AN844" t="str">
            <v/>
          </cell>
          <cell r="AO844" t="str">
            <v>GENOVEXPERT</v>
          </cell>
          <cell r="AP844" t="str">
            <v>NF / GENOVEXPERT / Energie D = 206 ; CO2 D = 42</v>
          </cell>
        </row>
        <row r="845">
          <cell r="C845" t="str">
            <v>103912</v>
          </cell>
          <cell r="D845">
            <v>1039</v>
          </cell>
          <cell r="E845" t="str">
            <v>33 RUE POUSSIN</v>
          </cell>
          <cell r="F845" t="str">
            <v>75016</v>
          </cell>
          <cell r="G845" t="str">
            <v>PARIS</v>
          </cell>
          <cell r="H845" t="str">
            <v>Avant 1947</v>
          </cell>
          <cell r="I845">
            <v>12</v>
          </cell>
          <cell r="J845" t="str">
            <v>6 pièces</v>
          </cell>
          <cell r="K845" t="str">
            <v>00</v>
          </cell>
          <cell r="L845" t="str">
            <v>5</v>
          </cell>
          <cell r="M845">
            <v>162</v>
          </cell>
          <cell r="N845" t="str">
            <v>Supérieur à plus de 80m²</v>
          </cell>
          <cell r="O845" t="str">
            <v>Occupé</v>
          </cell>
          <cell r="P845" t="str">
            <v>CAMART STANISLAS - KARINE</v>
          </cell>
          <cell r="Q845">
            <v>43892</v>
          </cell>
          <cell r="R845">
            <v>43892</v>
          </cell>
          <cell r="S845">
            <v>46082</v>
          </cell>
          <cell r="T845" t="str">
            <v xml:space="preserve"> </v>
          </cell>
          <cell r="U845" t="str">
            <v>HABITATION Loi 89</v>
          </cell>
          <cell r="V845"/>
          <cell r="W845"/>
          <cell r="X845"/>
          <cell r="Y845">
            <v>52790.52</v>
          </cell>
          <cell r="Z845">
            <v>325.86740740740737</v>
          </cell>
          <cell r="AA845" t="str">
            <v>n/a</v>
          </cell>
          <cell r="AB845"/>
          <cell r="AC845" t="str">
            <v/>
          </cell>
          <cell r="AD845"/>
          <cell r="AE845" t="str">
            <v>Oui</v>
          </cell>
          <cell r="AF845" t="str">
            <v>Oui</v>
          </cell>
          <cell r="AG845" t="str">
            <v>Oui</v>
          </cell>
          <cell r="AH845">
            <v>44869</v>
          </cell>
          <cell r="AI845" t="str">
            <v>C</v>
          </cell>
          <cell r="AJ845">
            <v>144</v>
          </cell>
          <cell r="AK845" t="str">
            <v>C</v>
          </cell>
          <cell r="AL845">
            <v>28</v>
          </cell>
          <cell r="AM845" t="str">
            <v>C</v>
          </cell>
          <cell r="AN845" t="str">
            <v/>
          </cell>
          <cell r="AO845" t="str">
            <v>GENOVEXPERT</v>
          </cell>
          <cell r="AP845" t="str">
            <v>NF / GENOVEXPERT / Energie C = 144 ; CO2 C = 28</v>
          </cell>
        </row>
        <row r="846">
          <cell r="C846" t="str">
            <v>103913</v>
          </cell>
          <cell r="D846">
            <v>1039</v>
          </cell>
          <cell r="E846" t="str">
            <v>33 RUE POUSSIN</v>
          </cell>
          <cell r="F846" t="str">
            <v>75016</v>
          </cell>
          <cell r="G846" t="str">
            <v>PARIS</v>
          </cell>
          <cell r="H846" t="str">
            <v>Avant 1947</v>
          </cell>
          <cell r="I846">
            <v>13</v>
          </cell>
          <cell r="J846" t="str">
            <v>5 pièces</v>
          </cell>
          <cell r="K846" t="str">
            <v>00</v>
          </cell>
          <cell r="L846" t="str">
            <v>6</v>
          </cell>
          <cell r="M846">
            <v>133</v>
          </cell>
          <cell r="N846" t="str">
            <v>Supérieur à plus de 80m²</v>
          </cell>
          <cell r="O846" t="str">
            <v>Occupé</v>
          </cell>
          <cell r="P846" t="str">
            <v>SIBEL ENERGIE NJCE occupant Monsieur ALLOUCHE</v>
          </cell>
          <cell r="Q846">
            <v>44664</v>
          </cell>
          <cell r="R846">
            <v>44664</v>
          </cell>
          <cell r="S846">
            <v>46855</v>
          </cell>
          <cell r="T846" t="str">
            <v xml:space="preserve"> </v>
          </cell>
          <cell r="U846" t="str">
            <v>BAIL CODE CIVIL / IL</v>
          </cell>
          <cell r="V846"/>
          <cell r="W846"/>
          <cell r="X846"/>
          <cell r="Y846">
            <v>44400.24</v>
          </cell>
          <cell r="Z846">
            <v>333.83639097744361</v>
          </cell>
          <cell r="AA846" t="str">
            <v>n/a</v>
          </cell>
          <cell r="AB846"/>
          <cell r="AC846" t="str">
            <v/>
          </cell>
          <cell r="AD846"/>
          <cell r="AE846" t="str">
            <v>Oui</v>
          </cell>
          <cell r="AF846" t="str">
            <v>Oui</v>
          </cell>
          <cell r="AG846" t="str">
            <v>Oui</v>
          </cell>
          <cell r="AH846">
            <v>44603</v>
          </cell>
          <cell r="AI846" t="str">
            <v>E</v>
          </cell>
          <cell r="AJ846">
            <v>288</v>
          </cell>
          <cell r="AK846" t="str">
            <v>E</v>
          </cell>
          <cell r="AL846">
            <v>60</v>
          </cell>
          <cell r="AM846" t="str">
            <v>E</v>
          </cell>
          <cell r="AN846" t="str">
            <v>01/01/2034</v>
          </cell>
          <cell r="AO846" t="str">
            <v>DEFIM</v>
          </cell>
          <cell r="AP846" t="str">
            <v>NF / DEFIM / Energie E = 288 ; CO2 E = 60</v>
          </cell>
        </row>
        <row r="847">
          <cell r="C847" t="str">
            <v>103914</v>
          </cell>
          <cell r="D847">
            <v>1039</v>
          </cell>
          <cell r="E847" t="str">
            <v>33 RUE POUSSIN</v>
          </cell>
          <cell r="F847" t="str">
            <v>75016</v>
          </cell>
          <cell r="G847" t="str">
            <v>PARIS</v>
          </cell>
          <cell r="H847" t="str">
            <v>Avant 1947</v>
          </cell>
          <cell r="I847">
            <v>14</v>
          </cell>
          <cell r="J847" t="str">
            <v>6 pièces</v>
          </cell>
          <cell r="K847" t="str">
            <v>00</v>
          </cell>
          <cell r="L847" t="str">
            <v>6</v>
          </cell>
          <cell r="M847">
            <v>149.4</v>
          </cell>
          <cell r="N847" t="str">
            <v>Supérieur à plus de 80m²</v>
          </cell>
          <cell r="O847" t="str">
            <v>Disponible</v>
          </cell>
          <cell r="P847" t="str">
            <v/>
          </cell>
          <cell r="Q847" t="str">
            <v xml:space="preserve"> </v>
          </cell>
          <cell r="R847" t="str">
            <v xml:space="preserve"> </v>
          </cell>
          <cell r="S847" t="str">
            <v xml:space="preserve"> </v>
          </cell>
          <cell r="T847" t="str">
            <v xml:space="preserve"> </v>
          </cell>
          <cell r="U847" t="str">
            <v xml:space="preserve"> </v>
          </cell>
          <cell r="V847"/>
          <cell r="W847"/>
          <cell r="X847"/>
          <cell r="Y847">
            <v>48047.040000000001</v>
          </cell>
          <cell r="Z847">
            <v>321.59999999999997</v>
          </cell>
          <cell r="AA847" t="str">
            <v>n/a</v>
          </cell>
          <cell r="AB847"/>
          <cell r="AC847" t="str">
            <v/>
          </cell>
          <cell r="AD847"/>
          <cell r="AE847" t="str">
            <v>Oui</v>
          </cell>
          <cell r="AF847" t="str">
            <v>Oui</v>
          </cell>
          <cell r="AG847" t="str">
            <v>Oui</v>
          </cell>
          <cell r="AH847">
            <v>44397</v>
          </cell>
          <cell r="AI847" t="str">
            <v>E</v>
          </cell>
          <cell r="AJ847">
            <v>307</v>
          </cell>
          <cell r="AK847" t="str">
            <v>E</v>
          </cell>
          <cell r="AL847">
            <v>59</v>
          </cell>
          <cell r="AM847" t="str">
            <v>E</v>
          </cell>
          <cell r="AN847" t="str">
            <v>01/01/2034</v>
          </cell>
          <cell r="AO847" t="str">
            <v>DEFIM</v>
          </cell>
          <cell r="AP847" t="str">
            <v>NF / DEFIM / Energie E = 307 ; CO2 E = 59</v>
          </cell>
        </row>
        <row r="848">
          <cell r="C848" t="str">
            <v>103915</v>
          </cell>
          <cell r="D848">
            <v>1039</v>
          </cell>
          <cell r="E848" t="str">
            <v>33 RUE POUSSIN</v>
          </cell>
          <cell r="F848" t="str">
            <v>75016</v>
          </cell>
          <cell r="G848" t="str">
            <v>PARIS</v>
          </cell>
          <cell r="H848" t="str">
            <v>Avant 1947</v>
          </cell>
          <cell r="I848">
            <v>15</v>
          </cell>
          <cell r="J848" t="str">
            <v>5 pièces</v>
          </cell>
          <cell r="K848" t="str">
            <v>00</v>
          </cell>
          <cell r="L848" t="str">
            <v>7</v>
          </cell>
          <cell r="M848">
            <v>108</v>
          </cell>
          <cell r="N848" t="str">
            <v>Supérieur à plus de 80m²</v>
          </cell>
          <cell r="O848" t="str">
            <v>Occupé</v>
          </cell>
          <cell r="P848" t="str">
            <v>MERIMI KHALID ET MARIE</v>
          </cell>
          <cell r="Q848">
            <v>43832</v>
          </cell>
          <cell r="R848">
            <v>43832</v>
          </cell>
          <cell r="S848">
            <v>46023</v>
          </cell>
          <cell r="T848" t="str">
            <v xml:space="preserve"> </v>
          </cell>
          <cell r="U848" t="str">
            <v>HABITATION Loi 89</v>
          </cell>
          <cell r="V848"/>
          <cell r="W848"/>
          <cell r="X848"/>
          <cell r="Y848">
            <v>33605.040000000001</v>
          </cell>
          <cell r="Z848">
            <v>311.15777777777777</v>
          </cell>
          <cell r="AA848" t="str">
            <v>n/a</v>
          </cell>
          <cell r="AB848"/>
          <cell r="AC848" t="str">
            <v/>
          </cell>
          <cell r="AD848"/>
          <cell r="AE848" t="str">
            <v>Oui</v>
          </cell>
          <cell r="AF848" t="str">
            <v>Oui</v>
          </cell>
          <cell r="AG848" t="str">
            <v>Oui</v>
          </cell>
          <cell r="AH848">
            <v>44869</v>
          </cell>
          <cell r="AI848" t="str">
            <v>D</v>
          </cell>
          <cell r="AJ848">
            <v>217</v>
          </cell>
          <cell r="AK848" t="str">
            <v>D</v>
          </cell>
          <cell r="AL848">
            <v>44</v>
          </cell>
          <cell r="AM848" t="str">
            <v>D</v>
          </cell>
          <cell r="AN848" t="str">
            <v/>
          </cell>
          <cell r="AO848" t="str">
            <v>GENOVEXPERT</v>
          </cell>
          <cell r="AP848" t="str">
            <v>NF / GENOVEXPERT / Energie D = 217 ; CO2 D = 44</v>
          </cell>
        </row>
        <row r="849">
          <cell r="C849" t="str">
            <v>103916</v>
          </cell>
          <cell r="D849">
            <v>1039</v>
          </cell>
          <cell r="E849" t="str">
            <v>33 RUE POUSSIN</v>
          </cell>
          <cell r="F849" t="str">
            <v>75016</v>
          </cell>
          <cell r="G849" t="str">
            <v>PARIS</v>
          </cell>
          <cell r="H849" t="str">
            <v>Avant 1947</v>
          </cell>
          <cell r="I849">
            <v>16</v>
          </cell>
          <cell r="J849" t="str">
            <v>6 pièces</v>
          </cell>
          <cell r="K849" t="str">
            <v>00</v>
          </cell>
          <cell r="L849" t="str">
            <v>7</v>
          </cell>
          <cell r="M849">
            <v>130</v>
          </cell>
          <cell r="N849" t="str">
            <v>Supérieur à plus de 80m²</v>
          </cell>
          <cell r="O849" t="str">
            <v>Occupé</v>
          </cell>
          <cell r="P849" t="str">
            <v>PILLEY Olivier &amp; Ingrid</v>
          </cell>
          <cell r="Q849">
            <v>44683</v>
          </cell>
          <cell r="R849">
            <v>44683</v>
          </cell>
          <cell r="S849">
            <v>46874</v>
          </cell>
          <cell r="T849" t="str">
            <v xml:space="preserve"> </v>
          </cell>
          <cell r="U849" t="str">
            <v>HABITATION Loi 89</v>
          </cell>
          <cell r="V849"/>
          <cell r="W849"/>
          <cell r="X849"/>
          <cell r="Y849">
            <v>40400.639999999999</v>
          </cell>
          <cell r="Z849">
            <v>310.77415384615387</v>
          </cell>
          <cell r="AA849" t="str">
            <v>n/a</v>
          </cell>
          <cell r="AB849"/>
          <cell r="AC849" t="str">
            <v/>
          </cell>
          <cell r="AD849"/>
          <cell r="AE849" t="str">
            <v>Oui</v>
          </cell>
          <cell r="AF849" t="str">
            <v>Oui</v>
          </cell>
          <cell r="AG849" t="str">
            <v>Oui</v>
          </cell>
          <cell r="AH849">
            <v>44397</v>
          </cell>
          <cell r="AI849" t="str">
            <v>D</v>
          </cell>
          <cell r="AJ849">
            <v>203</v>
          </cell>
          <cell r="AK849" t="str">
            <v>D</v>
          </cell>
          <cell r="AL849">
            <v>35</v>
          </cell>
          <cell r="AM849" t="str">
            <v>D</v>
          </cell>
          <cell r="AN849" t="str">
            <v/>
          </cell>
          <cell r="AO849" t="str">
            <v>DEFIM</v>
          </cell>
          <cell r="AP849" t="str">
            <v>NF / DEFIM / Energie D = 203 ; CO2 D = 35</v>
          </cell>
        </row>
        <row r="850">
          <cell r="C850" t="str">
            <v>103917</v>
          </cell>
          <cell r="D850">
            <v>1039</v>
          </cell>
          <cell r="E850" t="str">
            <v>33 RUE POUSSIN</v>
          </cell>
          <cell r="F850" t="str">
            <v>75016</v>
          </cell>
          <cell r="G850" t="str">
            <v>PARIS</v>
          </cell>
          <cell r="H850" t="str">
            <v>Avant 1947</v>
          </cell>
          <cell r="I850">
            <v>17</v>
          </cell>
          <cell r="J850" t="str">
            <v>2 pièces</v>
          </cell>
          <cell r="K850" t="str">
            <v>00</v>
          </cell>
          <cell r="L850" t="str">
            <v>8</v>
          </cell>
          <cell r="M850">
            <v>63.3</v>
          </cell>
          <cell r="N850" t="str">
            <v>Entre et 40m² et 80m²</v>
          </cell>
          <cell r="O850" t="str">
            <v>Occupé</v>
          </cell>
          <cell r="P850" t="str">
            <v>BOUJENAH OLIVIER</v>
          </cell>
          <cell r="Q850">
            <v>42566</v>
          </cell>
          <cell r="R850">
            <v>44757</v>
          </cell>
          <cell r="S850">
            <v>46948</v>
          </cell>
          <cell r="T850" t="str">
            <v xml:space="preserve"> </v>
          </cell>
          <cell r="U850" t="str">
            <v>HABITATION Loi 89</v>
          </cell>
          <cell r="V850"/>
          <cell r="W850"/>
          <cell r="X850"/>
          <cell r="Y850">
            <v>19332.84</v>
          </cell>
          <cell r="Z850">
            <v>305.41611374407586</v>
          </cell>
          <cell r="AA850" t="str">
            <v>n/a</v>
          </cell>
          <cell r="AB850"/>
          <cell r="AC850" t="str">
            <v/>
          </cell>
          <cell r="AD850"/>
          <cell r="AE850" t="str">
            <v>Oui</v>
          </cell>
          <cell r="AF850" t="str">
            <v>Oui</v>
          </cell>
          <cell r="AG850" t="str">
            <v>Oui</v>
          </cell>
          <cell r="AH850">
            <v>45013</v>
          </cell>
          <cell r="AI850" t="str">
            <v>E</v>
          </cell>
          <cell r="AJ850">
            <v>325</v>
          </cell>
          <cell r="AK850" t="str">
            <v>E</v>
          </cell>
          <cell r="AL850">
            <v>68</v>
          </cell>
          <cell r="AM850" t="str">
            <v>E</v>
          </cell>
          <cell r="AN850" t="str">
            <v>01/01/2034</v>
          </cell>
          <cell r="AO850" t="str">
            <v>GENOVEXPERT</v>
          </cell>
          <cell r="AP850" t="str">
            <v>NF / GENOVEXPERT / Energie E = 325 ; CO2 E = 68</v>
          </cell>
        </row>
        <row r="851">
          <cell r="C851" t="str">
            <v>103918</v>
          </cell>
          <cell r="D851">
            <v>1039</v>
          </cell>
          <cell r="E851" t="str">
            <v>33 RUE POUSSIN</v>
          </cell>
          <cell r="F851" t="str">
            <v>75016</v>
          </cell>
          <cell r="G851" t="str">
            <v>PARIS</v>
          </cell>
          <cell r="H851" t="str">
            <v>Avant 1947</v>
          </cell>
          <cell r="I851">
            <v>18</v>
          </cell>
          <cell r="J851" t="str">
            <v>3 pièces</v>
          </cell>
          <cell r="K851" t="str">
            <v>00</v>
          </cell>
          <cell r="L851" t="str">
            <v>8</v>
          </cell>
          <cell r="M851">
            <v>83.1</v>
          </cell>
          <cell r="N851" t="str">
            <v>Supérieur à plus de 80m²</v>
          </cell>
          <cell r="O851" t="str">
            <v>Occupé</v>
          </cell>
          <cell r="P851" t="str">
            <v>CAILLIER BENJAMIN ET CECILE</v>
          </cell>
          <cell r="Q851">
            <v>42895</v>
          </cell>
          <cell r="R851">
            <v>45086</v>
          </cell>
          <cell r="S851">
            <v>47277</v>
          </cell>
          <cell r="T851" t="str">
            <v xml:space="preserve"> </v>
          </cell>
          <cell r="U851" t="str">
            <v>HABITATION Loi 89</v>
          </cell>
          <cell r="V851"/>
          <cell r="W851"/>
          <cell r="X851"/>
          <cell r="Y851">
            <v>28087.439999999999</v>
          </cell>
          <cell r="Z851">
            <v>337.99566787003613</v>
          </cell>
          <cell r="AA851" t="str">
            <v>n/a</v>
          </cell>
          <cell r="AB851"/>
          <cell r="AC851" t="str">
            <v/>
          </cell>
          <cell r="AD851"/>
          <cell r="AE851" t="str">
            <v>Oui</v>
          </cell>
          <cell r="AF851" t="str">
            <v>Oui</v>
          </cell>
          <cell r="AG851" t="str">
            <v>Oui</v>
          </cell>
          <cell r="AH851">
            <v>44869</v>
          </cell>
          <cell r="AI851" t="str">
            <v>E</v>
          </cell>
          <cell r="AJ851">
            <v>300</v>
          </cell>
          <cell r="AK851" t="str">
            <v>E</v>
          </cell>
          <cell r="AL851">
            <v>62</v>
          </cell>
          <cell r="AM851" t="str">
            <v>E</v>
          </cell>
          <cell r="AN851" t="str">
            <v>01/01/2034</v>
          </cell>
          <cell r="AO851" t="str">
            <v>GENOVEXPERT</v>
          </cell>
          <cell r="AP851" t="str">
            <v>NF / GENOVEXPERT / Energie E = 300 ; CO2 E = 62</v>
          </cell>
        </row>
        <row r="852">
          <cell r="C852" t="str">
            <v>104211</v>
          </cell>
          <cell r="D852">
            <v>1042</v>
          </cell>
          <cell r="E852" t="str">
            <v>204 BOULEVARD RASPAIL</v>
          </cell>
          <cell r="F852" t="str">
            <v>75014</v>
          </cell>
          <cell r="G852" t="str">
            <v>PARIS</v>
          </cell>
          <cell r="H852" t="str">
            <v>Avant 1947</v>
          </cell>
          <cell r="I852">
            <v>11</v>
          </cell>
          <cell r="J852" t="str">
            <v>5 pièces</v>
          </cell>
          <cell r="K852" t="str">
            <v>RUE</v>
          </cell>
          <cell r="L852" t="str">
            <v>1</v>
          </cell>
          <cell r="M852">
            <v>130</v>
          </cell>
          <cell r="N852" t="str">
            <v>Supérieur à plus de 80m²</v>
          </cell>
          <cell r="O852" t="str">
            <v>Occupé</v>
          </cell>
          <cell r="P852" t="str">
            <v>DE GRANDE BRETAGNE</v>
          </cell>
          <cell r="Q852">
            <v>42948</v>
          </cell>
          <cell r="R852">
            <v>45139</v>
          </cell>
          <cell r="S852">
            <v>46234</v>
          </cell>
          <cell r="T852" t="str">
            <v xml:space="preserve"> </v>
          </cell>
          <cell r="U852" t="str">
            <v>BAIL CODE CIVIL / IL</v>
          </cell>
          <cell r="V852"/>
          <cell r="W852"/>
          <cell r="X852"/>
          <cell r="Y852">
            <v>44311.199999999997</v>
          </cell>
          <cell r="Z852">
            <v>340.85538461538459</v>
          </cell>
          <cell r="AA852" t="str">
            <v>n/a</v>
          </cell>
          <cell r="AB852"/>
          <cell r="AC852" t="str">
            <v/>
          </cell>
          <cell r="AD852"/>
          <cell r="AE852" t="str">
            <v>Oui</v>
          </cell>
          <cell r="AF852" t="str">
            <v>Oui</v>
          </cell>
          <cell r="AG852" t="str">
            <v>Oui</v>
          </cell>
          <cell r="AH852">
            <v>44874</v>
          </cell>
          <cell r="AI852" t="str">
            <v>D</v>
          </cell>
          <cell r="AJ852">
            <v>193</v>
          </cell>
          <cell r="AK852" t="str">
            <v>D</v>
          </cell>
          <cell r="AL852">
            <v>41</v>
          </cell>
          <cell r="AM852" t="str">
            <v>D</v>
          </cell>
          <cell r="AN852" t="str">
            <v/>
          </cell>
          <cell r="AO852" t="str">
            <v>SAPHE</v>
          </cell>
          <cell r="AP852" t="str">
            <v>NF / SAPHE / Energie D = 193 ; CO2 D = 41</v>
          </cell>
        </row>
        <row r="853">
          <cell r="C853" t="str">
            <v>104213</v>
          </cell>
          <cell r="D853">
            <v>1042</v>
          </cell>
          <cell r="E853" t="str">
            <v>204 BOULEVARD RASPAIL</v>
          </cell>
          <cell r="F853" t="str">
            <v>75014</v>
          </cell>
          <cell r="G853" t="str">
            <v>PARIS</v>
          </cell>
          <cell r="H853" t="str">
            <v>Avant 1947</v>
          </cell>
          <cell r="I853">
            <v>13</v>
          </cell>
          <cell r="J853" t="str">
            <v>5 pièces</v>
          </cell>
          <cell r="K853" t="str">
            <v>RUE</v>
          </cell>
          <cell r="L853" t="str">
            <v>2</v>
          </cell>
          <cell r="M853">
            <v>132</v>
          </cell>
          <cell r="N853" t="str">
            <v>Supérieur à plus de 80m²</v>
          </cell>
          <cell r="O853" t="str">
            <v>Occupé</v>
          </cell>
          <cell r="P853" t="str">
            <v>IVASILEVITCH Marc</v>
          </cell>
          <cell r="Q853">
            <v>37104</v>
          </cell>
          <cell r="R853">
            <v>43678</v>
          </cell>
          <cell r="S853">
            <v>45869</v>
          </cell>
          <cell r="T853" t="str">
            <v xml:space="preserve"> </v>
          </cell>
          <cell r="U853" t="str">
            <v>HABITATION Loi 89</v>
          </cell>
          <cell r="V853"/>
          <cell r="W853"/>
          <cell r="X853"/>
          <cell r="Y853">
            <v>44459.16</v>
          </cell>
          <cell r="Z853">
            <v>336.81181818181818</v>
          </cell>
          <cell r="AA853" t="str">
            <v>n/a</v>
          </cell>
          <cell r="AB853"/>
          <cell r="AC853" t="str">
            <v/>
          </cell>
          <cell r="AD853"/>
          <cell r="AE853" t="str">
            <v>Non</v>
          </cell>
          <cell r="AF853"/>
          <cell r="AG853"/>
          <cell r="AH853"/>
          <cell r="AI853"/>
          <cell r="AJ853"/>
          <cell r="AK853"/>
          <cell r="AL853"/>
          <cell r="AM853"/>
          <cell r="AN853" t="str">
            <v/>
          </cell>
          <cell r="AO853"/>
          <cell r="AP853" t="str">
            <v>PAS DE DPE</v>
          </cell>
        </row>
        <row r="854">
          <cell r="C854" t="str">
            <v>104214</v>
          </cell>
          <cell r="D854">
            <v>1042</v>
          </cell>
          <cell r="E854" t="str">
            <v>204 BOULEVARD RASPAIL</v>
          </cell>
          <cell r="F854" t="str">
            <v>75014</v>
          </cell>
          <cell r="G854" t="str">
            <v>PARIS</v>
          </cell>
          <cell r="H854" t="str">
            <v>Avant 1947</v>
          </cell>
          <cell r="I854">
            <v>14</v>
          </cell>
          <cell r="J854" t="str">
            <v>4 pièces</v>
          </cell>
          <cell r="K854" t="str">
            <v>RUE</v>
          </cell>
          <cell r="L854" t="str">
            <v>2</v>
          </cell>
          <cell r="M854">
            <v>111</v>
          </cell>
          <cell r="N854" t="str">
            <v>Supérieur à plus de 80m²</v>
          </cell>
          <cell r="O854" t="str">
            <v>Occupé</v>
          </cell>
          <cell r="P854" t="str">
            <v>MAURIAC Jean</v>
          </cell>
          <cell r="Q854">
            <v>38019</v>
          </cell>
          <cell r="R854">
            <v>44594</v>
          </cell>
          <cell r="S854">
            <v>46784</v>
          </cell>
          <cell r="T854" t="str">
            <v xml:space="preserve"> </v>
          </cell>
          <cell r="U854" t="str">
            <v>PROFESSIONNEL MIXTE</v>
          </cell>
          <cell r="V854"/>
          <cell r="W854"/>
          <cell r="X854"/>
          <cell r="Y854">
            <v>40582.160000000003</v>
          </cell>
          <cell r="Z854">
            <v>365.60504504504507</v>
          </cell>
          <cell r="AA854" t="str">
            <v>n/a</v>
          </cell>
          <cell r="AB854"/>
          <cell r="AC854" t="str">
            <v/>
          </cell>
          <cell r="AD854"/>
          <cell r="AE854" t="str">
            <v>Oui</v>
          </cell>
          <cell r="AF854" t="str">
            <v>Oui</v>
          </cell>
          <cell r="AG854" t="str">
            <v>Oui</v>
          </cell>
          <cell r="AH854">
            <v>44852</v>
          </cell>
          <cell r="AI854" t="str">
            <v>D</v>
          </cell>
          <cell r="AJ854">
            <v>208</v>
          </cell>
          <cell r="AK854" t="str">
            <v>D</v>
          </cell>
          <cell r="AL854">
            <v>42</v>
          </cell>
          <cell r="AM854" t="str">
            <v>D</v>
          </cell>
          <cell r="AN854" t="str">
            <v/>
          </cell>
          <cell r="AO854" t="str">
            <v>SAPHE</v>
          </cell>
          <cell r="AP854" t="str">
            <v>NF / SAPHE / Energie D = 208 ; CO2 D = 42</v>
          </cell>
        </row>
        <row r="855">
          <cell r="C855" t="str">
            <v>104215</v>
          </cell>
          <cell r="D855">
            <v>1042</v>
          </cell>
          <cell r="E855" t="str">
            <v>204 BOULEVARD RASPAIL</v>
          </cell>
          <cell r="F855" t="str">
            <v>75014</v>
          </cell>
          <cell r="G855" t="str">
            <v>PARIS</v>
          </cell>
          <cell r="H855" t="str">
            <v>Avant 1947</v>
          </cell>
          <cell r="I855">
            <v>15</v>
          </cell>
          <cell r="J855" t="str">
            <v>5 pièces</v>
          </cell>
          <cell r="K855" t="str">
            <v>RUE</v>
          </cell>
          <cell r="L855" t="str">
            <v>3</v>
          </cell>
          <cell r="M855">
            <v>132</v>
          </cell>
          <cell r="N855" t="str">
            <v>Supérieur à plus de 80m²</v>
          </cell>
          <cell r="O855" t="str">
            <v>Occupé</v>
          </cell>
          <cell r="P855" t="str">
            <v>BOURBONNEUX DOMINIQUE</v>
          </cell>
          <cell r="Q855">
            <v>43497</v>
          </cell>
          <cell r="R855">
            <v>43497</v>
          </cell>
          <cell r="S855">
            <v>45688</v>
          </cell>
          <cell r="T855" t="str">
            <v xml:space="preserve"> </v>
          </cell>
          <cell r="U855" t="str">
            <v>HABITATION Loi 89</v>
          </cell>
          <cell r="V855"/>
          <cell r="W855"/>
          <cell r="X855"/>
          <cell r="Y855">
            <v>49702.8</v>
          </cell>
          <cell r="Z855">
            <v>376.53636363636366</v>
          </cell>
          <cell r="AA855" t="str">
            <v>n/a</v>
          </cell>
          <cell r="AB855"/>
          <cell r="AC855" t="str">
            <v/>
          </cell>
          <cell r="AD855"/>
          <cell r="AE855" t="str">
            <v>Oui</v>
          </cell>
          <cell r="AF855" t="str">
            <v>Oui</v>
          </cell>
          <cell r="AG855" t="str">
            <v>Oui</v>
          </cell>
          <cell r="AH855">
            <v>44910</v>
          </cell>
          <cell r="AI855" t="str">
            <v>D</v>
          </cell>
          <cell r="AJ855">
            <v>190</v>
          </cell>
          <cell r="AK855" t="str">
            <v>D</v>
          </cell>
          <cell r="AL855">
            <v>40</v>
          </cell>
          <cell r="AM855" t="str">
            <v>D</v>
          </cell>
          <cell r="AN855" t="str">
            <v/>
          </cell>
          <cell r="AO855" t="str">
            <v>SAPHE</v>
          </cell>
          <cell r="AP855" t="str">
            <v>NF / SAPHE / Energie D = 190 ; CO2 D = 40</v>
          </cell>
        </row>
        <row r="856">
          <cell r="C856" t="str">
            <v>104216</v>
          </cell>
          <cell r="D856">
            <v>1042</v>
          </cell>
          <cell r="E856" t="str">
            <v>204 BOULEVARD RASPAIL</v>
          </cell>
          <cell r="F856" t="str">
            <v>75014</v>
          </cell>
          <cell r="G856" t="str">
            <v>PARIS</v>
          </cell>
          <cell r="H856" t="str">
            <v>Avant 1947</v>
          </cell>
          <cell r="I856">
            <v>16</v>
          </cell>
          <cell r="J856" t="str">
            <v>4 pièces</v>
          </cell>
          <cell r="K856" t="str">
            <v>RUE</v>
          </cell>
          <cell r="L856" t="str">
            <v>3</v>
          </cell>
          <cell r="M856">
            <v>111</v>
          </cell>
          <cell r="N856" t="str">
            <v>Supérieur à plus de 80m²</v>
          </cell>
          <cell r="O856" t="str">
            <v>Occupé</v>
          </cell>
          <cell r="P856" t="str">
            <v>GALERIE VALLOIS</v>
          </cell>
          <cell r="Q856">
            <v>45048</v>
          </cell>
          <cell r="R856">
            <v>45048</v>
          </cell>
          <cell r="S856">
            <v>46143</v>
          </cell>
          <cell r="T856" t="str">
            <v xml:space="preserve"> </v>
          </cell>
          <cell r="U856" t="str">
            <v>BAIL CODE CIVIL / IL</v>
          </cell>
          <cell r="V856"/>
          <cell r="W856"/>
          <cell r="X856"/>
          <cell r="Y856">
            <v>42735.96</v>
          </cell>
          <cell r="Z856">
            <v>385.00864864864866</v>
          </cell>
          <cell r="AA856" t="str">
            <v>n/a</v>
          </cell>
          <cell r="AB856"/>
          <cell r="AC856" t="str">
            <v/>
          </cell>
          <cell r="AD856"/>
          <cell r="AE856" t="str">
            <v>Oui</v>
          </cell>
          <cell r="AF856" t="str">
            <v>Oui</v>
          </cell>
          <cell r="AG856" t="str">
            <v>Oui</v>
          </cell>
          <cell r="AH856">
            <v>44930</v>
          </cell>
          <cell r="AI856" t="str">
            <v>D</v>
          </cell>
          <cell r="AJ856">
            <v>178</v>
          </cell>
          <cell r="AK856" t="str">
            <v>D</v>
          </cell>
          <cell r="AL856">
            <v>37</v>
          </cell>
          <cell r="AM856" t="str">
            <v>D</v>
          </cell>
          <cell r="AN856" t="str">
            <v/>
          </cell>
          <cell r="AO856" t="str">
            <v>SAPHE</v>
          </cell>
          <cell r="AP856" t="str">
            <v>NF / SAPHE / Energie D = 178 ; CO2 D = 37</v>
          </cell>
        </row>
        <row r="857">
          <cell r="C857" t="str">
            <v>104217</v>
          </cell>
          <cell r="D857">
            <v>1042</v>
          </cell>
          <cell r="E857" t="str">
            <v>204 BOULEVARD RASPAIL</v>
          </cell>
          <cell r="F857" t="str">
            <v>75014</v>
          </cell>
          <cell r="G857" t="str">
            <v>PARIS</v>
          </cell>
          <cell r="H857" t="str">
            <v>Avant 1947</v>
          </cell>
          <cell r="I857">
            <v>17</v>
          </cell>
          <cell r="J857" t="str">
            <v>5 pièces</v>
          </cell>
          <cell r="K857" t="str">
            <v>RUE</v>
          </cell>
          <cell r="L857" t="str">
            <v>4</v>
          </cell>
          <cell r="M857">
            <v>132</v>
          </cell>
          <cell r="N857" t="str">
            <v>Supérieur à plus de 80m²</v>
          </cell>
          <cell r="O857" t="str">
            <v>Occupé</v>
          </cell>
          <cell r="P857" t="str">
            <v>VIGIER Jean-Marc et Laurence</v>
          </cell>
          <cell r="Q857">
            <v>39022</v>
          </cell>
          <cell r="R857">
            <v>43405</v>
          </cell>
          <cell r="S857">
            <v>45596</v>
          </cell>
          <cell r="T857" t="str">
            <v xml:space="preserve"> </v>
          </cell>
          <cell r="U857" t="str">
            <v>HABITATION Loi 89</v>
          </cell>
          <cell r="V857"/>
          <cell r="W857"/>
          <cell r="X857"/>
          <cell r="Y857">
            <v>45874.92</v>
          </cell>
          <cell r="Z857">
            <v>347.53727272727269</v>
          </cell>
          <cell r="AA857" t="str">
            <v>n/a</v>
          </cell>
          <cell r="AB857"/>
          <cell r="AC857" t="str">
            <v/>
          </cell>
          <cell r="AD857"/>
          <cell r="AE857" t="str">
            <v>Oui</v>
          </cell>
          <cell r="AF857" t="str">
            <v>Oui</v>
          </cell>
          <cell r="AG857" t="str">
            <v>Oui</v>
          </cell>
          <cell r="AH857">
            <v>44894</v>
          </cell>
          <cell r="AI857" t="str">
            <v>D</v>
          </cell>
          <cell r="AJ857">
            <v>202</v>
          </cell>
          <cell r="AK857" t="str">
            <v>D</v>
          </cell>
          <cell r="AL857">
            <v>41</v>
          </cell>
          <cell r="AM857" t="str">
            <v>D</v>
          </cell>
          <cell r="AN857" t="str">
            <v/>
          </cell>
          <cell r="AO857" t="str">
            <v>SAPHE</v>
          </cell>
          <cell r="AP857" t="str">
            <v>NF / SAPHE / Energie D = 202 ; CO2 D = 41</v>
          </cell>
        </row>
        <row r="858">
          <cell r="C858" t="str">
            <v>104218</v>
          </cell>
          <cell r="D858">
            <v>1042</v>
          </cell>
          <cell r="E858" t="str">
            <v>204 BOULEVARD RASPAIL</v>
          </cell>
          <cell r="F858" t="str">
            <v>75014</v>
          </cell>
          <cell r="G858" t="str">
            <v>PARIS</v>
          </cell>
          <cell r="H858" t="str">
            <v>Avant 1947</v>
          </cell>
          <cell r="I858">
            <v>18</v>
          </cell>
          <cell r="J858" t="str">
            <v>4 pièces</v>
          </cell>
          <cell r="K858" t="str">
            <v>RUE</v>
          </cell>
          <cell r="L858" t="str">
            <v>4</v>
          </cell>
          <cell r="M858">
            <v>111</v>
          </cell>
          <cell r="N858" t="str">
            <v>Supérieur à plus de 80m²</v>
          </cell>
          <cell r="O858" t="str">
            <v>Occupé</v>
          </cell>
          <cell r="P858" t="str">
            <v>DUC Pierre Alexandre &amp; CHONG Irene</v>
          </cell>
          <cell r="Q858">
            <v>45377</v>
          </cell>
          <cell r="R858">
            <v>45377</v>
          </cell>
          <cell r="S858">
            <v>47567</v>
          </cell>
          <cell r="T858" t="str">
            <v xml:space="preserve"> </v>
          </cell>
          <cell r="U858" t="str">
            <v>HABITATION Loi 89</v>
          </cell>
          <cell r="V858"/>
          <cell r="W858"/>
          <cell r="X858"/>
          <cell r="Y858">
            <v>41292</v>
          </cell>
          <cell r="Z858">
            <v>372</v>
          </cell>
          <cell r="AA858" t="str">
            <v>n/a</v>
          </cell>
          <cell r="AB858"/>
          <cell r="AC858" t="str">
            <v/>
          </cell>
          <cell r="AD858"/>
          <cell r="AE858" t="str">
            <v>Oui</v>
          </cell>
          <cell r="AF858" t="str">
            <v>Oui</v>
          </cell>
          <cell r="AG858" t="str">
            <v>Oui</v>
          </cell>
          <cell r="AH858">
            <v>45273</v>
          </cell>
          <cell r="AI858" t="str">
            <v>D</v>
          </cell>
          <cell r="AJ858">
            <v>169</v>
          </cell>
          <cell r="AK858" t="str">
            <v>D</v>
          </cell>
          <cell r="AL858">
            <v>33</v>
          </cell>
          <cell r="AM858" t="str">
            <v>D</v>
          </cell>
          <cell r="AN858" t="str">
            <v/>
          </cell>
          <cell r="AO858" t="str">
            <v>SAPHE</v>
          </cell>
          <cell r="AP858" t="str">
            <v>NF / SAPHE / Energie D = 169 ; CO2 D = 33</v>
          </cell>
        </row>
        <row r="859">
          <cell r="C859" t="str">
            <v>104219</v>
          </cell>
          <cell r="D859">
            <v>1042</v>
          </cell>
          <cell r="E859" t="str">
            <v>204 BOULEVARD RASPAIL</v>
          </cell>
          <cell r="F859" t="str">
            <v>75014</v>
          </cell>
          <cell r="G859" t="str">
            <v>PARIS</v>
          </cell>
          <cell r="H859" t="str">
            <v>Avant 1947</v>
          </cell>
          <cell r="I859">
            <v>19</v>
          </cell>
          <cell r="J859" t="str">
            <v>5 pièces</v>
          </cell>
          <cell r="K859" t="str">
            <v>RUE</v>
          </cell>
          <cell r="L859" t="str">
            <v>5</v>
          </cell>
          <cell r="M859">
            <v>132</v>
          </cell>
          <cell r="N859" t="str">
            <v>Supérieur à plus de 80m²</v>
          </cell>
          <cell r="O859" t="str">
            <v>Disponible</v>
          </cell>
          <cell r="P859" t="str">
            <v/>
          </cell>
          <cell r="Q859" t="str">
            <v xml:space="preserve"> </v>
          </cell>
          <cell r="R859" t="str">
            <v xml:space="preserve"> </v>
          </cell>
          <cell r="S859" t="str">
            <v xml:space="preserve"> </v>
          </cell>
          <cell r="T859" t="str">
            <v xml:space="preserve"> </v>
          </cell>
          <cell r="U859" t="str">
            <v xml:space="preserve"> </v>
          </cell>
          <cell r="V859"/>
          <cell r="W859"/>
          <cell r="X859"/>
          <cell r="Y859">
            <v>49104</v>
          </cell>
          <cell r="Z859">
            <v>372</v>
          </cell>
          <cell r="AA859" t="str">
            <v>n/a</v>
          </cell>
          <cell r="AB859"/>
          <cell r="AC859" t="str">
            <v/>
          </cell>
          <cell r="AD859"/>
          <cell r="AE859" t="str">
            <v>Oui</v>
          </cell>
          <cell r="AF859" t="str">
            <v>Oui</v>
          </cell>
          <cell r="AG859" t="str">
            <v>Oui</v>
          </cell>
          <cell r="AH859">
            <v>44818</v>
          </cell>
          <cell r="AI859" t="str">
            <v>D</v>
          </cell>
          <cell r="AJ859">
            <v>192</v>
          </cell>
          <cell r="AK859" t="str">
            <v>D</v>
          </cell>
          <cell r="AL859">
            <v>38</v>
          </cell>
          <cell r="AM859" t="str">
            <v>D</v>
          </cell>
          <cell r="AN859" t="str">
            <v/>
          </cell>
          <cell r="AO859" t="str">
            <v>SAPHE</v>
          </cell>
          <cell r="AP859" t="str">
            <v>NF / SAPHE / Energie D = 192 ; CO2 D = 38</v>
          </cell>
        </row>
        <row r="860">
          <cell r="C860" t="str">
            <v>104220</v>
          </cell>
          <cell r="D860">
            <v>1042</v>
          </cell>
          <cell r="E860" t="str">
            <v>204 BOULEVARD RASPAIL</v>
          </cell>
          <cell r="F860" t="str">
            <v>75014</v>
          </cell>
          <cell r="G860" t="str">
            <v>PARIS</v>
          </cell>
          <cell r="H860" t="str">
            <v>Avant 1947</v>
          </cell>
          <cell r="I860">
            <v>20</v>
          </cell>
          <cell r="J860" t="str">
            <v>4 pièces</v>
          </cell>
          <cell r="K860" t="str">
            <v>RUE</v>
          </cell>
          <cell r="L860" t="str">
            <v>5</v>
          </cell>
          <cell r="M860">
            <v>111</v>
          </cell>
          <cell r="N860" t="str">
            <v>Supérieur à plus de 80m²</v>
          </cell>
          <cell r="O860" t="str">
            <v>Occupé</v>
          </cell>
          <cell r="P860" t="str">
            <v>HOURI PIERRE</v>
          </cell>
          <cell r="Q860">
            <v>43413</v>
          </cell>
          <cell r="R860">
            <v>43413</v>
          </cell>
          <cell r="S860">
            <v>45604</v>
          </cell>
          <cell r="T860" t="str">
            <v xml:space="preserve"> </v>
          </cell>
          <cell r="U860" t="str">
            <v>HABITATION Loi 89</v>
          </cell>
          <cell r="V860"/>
          <cell r="W860"/>
          <cell r="X860"/>
          <cell r="Y860">
            <v>49723.319999999992</v>
          </cell>
          <cell r="Z860">
            <v>447.95783783783776</v>
          </cell>
          <cell r="AA860" t="str">
            <v>n/a</v>
          </cell>
          <cell r="AB860"/>
          <cell r="AC860" t="str">
            <v/>
          </cell>
          <cell r="AD860"/>
          <cell r="AE860" t="str">
            <v>Oui</v>
          </cell>
          <cell r="AF860" t="str">
            <v>Oui</v>
          </cell>
          <cell r="AG860" t="str">
            <v>Oui</v>
          </cell>
          <cell r="AH860">
            <v>44818</v>
          </cell>
          <cell r="AI860" t="str">
            <v>D</v>
          </cell>
          <cell r="AJ860">
            <v>178</v>
          </cell>
          <cell r="AK860" t="str">
            <v>D</v>
          </cell>
          <cell r="AL860">
            <v>35</v>
          </cell>
          <cell r="AM860" t="str">
            <v>D</v>
          </cell>
          <cell r="AN860" t="str">
            <v/>
          </cell>
          <cell r="AO860" t="str">
            <v>SAPHE</v>
          </cell>
          <cell r="AP860" t="str">
            <v>NF / SAPHE / Energie D = 178 ; CO2 D = 35</v>
          </cell>
        </row>
        <row r="861">
          <cell r="C861" t="str">
            <v>104221</v>
          </cell>
          <cell r="D861">
            <v>1042</v>
          </cell>
          <cell r="E861" t="str">
            <v>204 BOULEVARD RASPAIL</v>
          </cell>
          <cell r="F861" t="str">
            <v>75014</v>
          </cell>
          <cell r="G861" t="str">
            <v>PARIS</v>
          </cell>
          <cell r="H861" t="str">
            <v>Avant 1947</v>
          </cell>
          <cell r="I861">
            <v>21</v>
          </cell>
          <cell r="J861" t="str">
            <v>5 pièces</v>
          </cell>
          <cell r="K861" t="str">
            <v>RUE</v>
          </cell>
          <cell r="L861" t="str">
            <v>6</v>
          </cell>
          <cell r="M861">
            <v>114.7</v>
          </cell>
          <cell r="N861" t="str">
            <v>Supérieur à plus de 80m²</v>
          </cell>
          <cell r="O861" t="str">
            <v>Occupé</v>
          </cell>
          <cell r="P861" t="str">
            <v>*DUMOUCHEL DE PREMARE</v>
          </cell>
          <cell r="Q861">
            <v>40637</v>
          </cell>
          <cell r="R861">
            <v>45020</v>
          </cell>
          <cell r="S861">
            <v>47211</v>
          </cell>
          <cell r="T861" t="str">
            <v xml:space="preserve"> </v>
          </cell>
          <cell r="U861" t="str">
            <v>HABITATION Loi 89</v>
          </cell>
          <cell r="V861"/>
          <cell r="W861"/>
          <cell r="X861"/>
          <cell r="Y861">
            <v>49223.16</v>
          </cell>
          <cell r="Z861">
            <v>429.14699215344376</v>
          </cell>
          <cell r="AA861" t="str">
            <v>n/a</v>
          </cell>
          <cell r="AB861"/>
          <cell r="AC861" t="str">
            <v/>
          </cell>
          <cell r="AD861"/>
          <cell r="AE861" t="str">
            <v>Oui</v>
          </cell>
          <cell r="AF861" t="str">
            <v>Oui</v>
          </cell>
          <cell r="AG861" t="str">
            <v>Oui</v>
          </cell>
          <cell r="AH861">
            <v>44818</v>
          </cell>
          <cell r="AI861" t="str">
            <v>D</v>
          </cell>
          <cell r="AJ861">
            <v>199</v>
          </cell>
          <cell r="AK861" t="str">
            <v>D</v>
          </cell>
          <cell r="AL861">
            <v>40</v>
          </cell>
          <cell r="AM861" t="str">
            <v>D</v>
          </cell>
          <cell r="AN861" t="str">
            <v/>
          </cell>
          <cell r="AO861" t="str">
            <v>SAPHE</v>
          </cell>
          <cell r="AP861" t="str">
            <v>NF / SAPHE / Energie D = 199 ; CO2 D = 40</v>
          </cell>
        </row>
        <row r="862">
          <cell r="C862" t="str">
            <v>104222</v>
          </cell>
          <cell r="D862">
            <v>1042</v>
          </cell>
          <cell r="E862" t="str">
            <v>204 BOULEVARD RASPAIL</v>
          </cell>
          <cell r="F862" t="str">
            <v>75014</v>
          </cell>
          <cell r="G862" t="str">
            <v>PARIS</v>
          </cell>
          <cell r="H862" t="str">
            <v>Avant 1947</v>
          </cell>
          <cell r="I862">
            <v>22</v>
          </cell>
          <cell r="J862" t="str">
            <v>4 pièces</v>
          </cell>
          <cell r="K862" t="str">
            <v>RUE</v>
          </cell>
          <cell r="L862" t="str">
            <v>6</v>
          </cell>
          <cell r="M862">
            <v>106</v>
          </cell>
          <cell r="N862" t="str">
            <v>Supérieur à plus de 80m²</v>
          </cell>
          <cell r="O862" t="str">
            <v>Occupé</v>
          </cell>
          <cell r="P862" t="str">
            <v>ELLICKSON - HAMMER</v>
          </cell>
          <cell r="Q862">
            <v>42122</v>
          </cell>
          <cell r="R862">
            <v>42122</v>
          </cell>
          <cell r="S862">
            <v>43217</v>
          </cell>
          <cell r="T862" t="str">
            <v xml:space="preserve"> </v>
          </cell>
          <cell r="U862" t="str">
            <v>BAIL CODE CIVIL / IL</v>
          </cell>
          <cell r="V862"/>
          <cell r="W862"/>
          <cell r="X862"/>
          <cell r="Y862">
            <v>50770.44</v>
          </cell>
          <cell r="Z862">
            <v>478.96641509433965</v>
          </cell>
          <cell r="AA862" t="str">
            <v>n/a</v>
          </cell>
          <cell r="AB862"/>
          <cell r="AC862" t="str">
            <v/>
          </cell>
          <cell r="AD862"/>
          <cell r="AE862" t="str">
            <v>Oui</v>
          </cell>
          <cell r="AF862" t="str">
            <v>Oui</v>
          </cell>
          <cell r="AG862" t="str">
            <v>Oui</v>
          </cell>
          <cell r="AH862">
            <v>44812</v>
          </cell>
          <cell r="AI862" t="str">
            <v>D</v>
          </cell>
          <cell r="AJ862">
            <v>212</v>
          </cell>
          <cell r="AK862" t="str">
            <v>D</v>
          </cell>
          <cell r="AL862">
            <v>42</v>
          </cell>
          <cell r="AM862" t="str">
            <v>D</v>
          </cell>
          <cell r="AN862" t="str">
            <v/>
          </cell>
          <cell r="AO862" t="str">
            <v>SAPHE</v>
          </cell>
          <cell r="AP862" t="str">
            <v>NF / SAPHE / Energie D = 212 ; CO2 D = 42</v>
          </cell>
        </row>
        <row r="863">
          <cell r="C863" t="str">
            <v>104223</v>
          </cell>
          <cell r="D863">
            <v>1042</v>
          </cell>
          <cell r="E863" t="str">
            <v>204 BOULEVARD RASPAIL</v>
          </cell>
          <cell r="F863" t="str">
            <v>75014</v>
          </cell>
          <cell r="G863" t="str">
            <v>PARIS</v>
          </cell>
          <cell r="H863" t="str">
            <v>Avant 1947</v>
          </cell>
          <cell r="I863">
            <v>23</v>
          </cell>
          <cell r="J863" t="str">
            <v>1 pièce</v>
          </cell>
          <cell r="K863" t="str">
            <v>RUE</v>
          </cell>
          <cell r="L863" t="str">
            <v>6</v>
          </cell>
          <cell r="M863">
            <v>32</v>
          </cell>
          <cell r="N863" t="str">
            <v>Inférieur à 40m²</v>
          </cell>
          <cell r="O863" t="str">
            <v>Occupé</v>
          </cell>
          <cell r="P863" t="str">
            <v>BULEON Morgane</v>
          </cell>
          <cell r="Q863">
            <v>44818</v>
          </cell>
          <cell r="R863">
            <v>44818</v>
          </cell>
          <cell r="S863">
            <v>47009</v>
          </cell>
          <cell r="T863" t="str">
            <v xml:space="preserve"> </v>
          </cell>
          <cell r="U863" t="str">
            <v>HABITATION Loi 89</v>
          </cell>
          <cell r="V863"/>
          <cell r="W863"/>
          <cell r="X863"/>
          <cell r="Y863">
            <v>13226.88</v>
          </cell>
          <cell r="Z863">
            <v>413.34</v>
          </cell>
          <cell r="AA863" t="str">
            <v>n/a</v>
          </cell>
          <cell r="AB863"/>
          <cell r="AC863" t="str">
            <v/>
          </cell>
          <cell r="AD863"/>
          <cell r="AE863" t="str">
            <v>Oui</v>
          </cell>
          <cell r="AF863" t="str">
            <v>Oui</v>
          </cell>
          <cell r="AG863" t="str">
            <v>Oui</v>
          </cell>
          <cell r="AH863">
            <v>44823</v>
          </cell>
          <cell r="AI863" t="str">
            <v>E</v>
          </cell>
          <cell r="AJ863">
            <v>312</v>
          </cell>
          <cell r="AK863" t="str">
            <v>B</v>
          </cell>
          <cell r="AL863">
            <v>10</v>
          </cell>
          <cell r="AM863" t="str">
            <v>E</v>
          </cell>
          <cell r="AN863" t="str">
            <v>01/01/2034</v>
          </cell>
          <cell r="AO863" t="str">
            <v>DEFIM</v>
          </cell>
          <cell r="AP863" t="str">
            <v>NF / DEFIM / Energie E = 312 ; CO2 B = 10</v>
          </cell>
        </row>
        <row r="864">
          <cell r="C864" t="str">
            <v>1050104</v>
          </cell>
          <cell r="D864">
            <v>1050</v>
          </cell>
          <cell r="E864" t="str">
            <v>44 AVENUE DE SAINT MANDE</v>
          </cell>
          <cell r="F864" t="str">
            <v>75012</v>
          </cell>
          <cell r="G864" t="str">
            <v>PARIS</v>
          </cell>
          <cell r="H864" t="str">
            <v>Entre 1989 et 2001</v>
          </cell>
          <cell r="I864">
            <v>104</v>
          </cell>
          <cell r="J864" t="str">
            <v>1 pièce</v>
          </cell>
          <cell r="K864" t="str">
            <v>01</v>
          </cell>
          <cell r="L864" t="str">
            <v>RC</v>
          </cell>
          <cell r="M864">
            <v>47</v>
          </cell>
          <cell r="N864" t="str">
            <v>Entre et 40m² et 80m²</v>
          </cell>
          <cell r="O864" t="str">
            <v>Occupé</v>
          </cell>
          <cell r="P864" t="str">
            <v>PAINTET BOOLAUCK PAINTET Magali et Serge</v>
          </cell>
          <cell r="Q864">
            <v>41537</v>
          </cell>
          <cell r="R864">
            <v>43729</v>
          </cell>
          <cell r="S864">
            <v>45920</v>
          </cell>
          <cell r="T864" t="str">
            <v xml:space="preserve"> </v>
          </cell>
          <cell r="U864" t="str">
            <v>HABITATION Loi 89</v>
          </cell>
          <cell r="V864"/>
          <cell r="W864"/>
          <cell r="X864"/>
          <cell r="Y864">
            <v>15929.88</v>
          </cell>
          <cell r="Z864">
            <v>338.93361702127658</v>
          </cell>
          <cell r="AA864" t="str">
            <v>n/a</v>
          </cell>
          <cell r="AB864"/>
          <cell r="AC864" t="str">
            <v/>
          </cell>
          <cell r="AD864"/>
          <cell r="AE864" t="str">
            <v>Oui</v>
          </cell>
          <cell r="AF864" t="str">
            <v>Oui</v>
          </cell>
          <cell r="AG864" t="str">
            <v>Oui</v>
          </cell>
          <cell r="AH864">
            <v>44903</v>
          </cell>
          <cell r="AI864" t="str">
            <v>E</v>
          </cell>
          <cell r="AJ864">
            <v>312</v>
          </cell>
          <cell r="AK864" t="str">
            <v>B</v>
          </cell>
          <cell r="AL864">
            <v>10</v>
          </cell>
          <cell r="AM864" t="str">
            <v>E</v>
          </cell>
          <cell r="AN864" t="str">
            <v>01/01/2034</v>
          </cell>
          <cell r="AO864" t="str">
            <v>GENOVEXPERT</v>
          </cell>
          <cell r="AP864" t="str">
            <v>NF / GENOVEXPERT / Energie E = 312 ; CO2 B = 10</v>
          </cell>
        </row>
        <row r="865">
          <cell r="C865" t="str">
            <v>1050106</v>
          </cell>
          <cell r="D865">
            <v>1050</v>
          </cell>
          <cell r="E865" t="str">
            <v>44 AVENUE DE SAINT MANDE</v>
          </cell>
          <cell r="F865" t="str">
            <v>75012</v>
          </cell>
          <cell r="G865" t="str">
            <v>PARIS</v>
          </cell>
          <cell r="H865" t="str">
            <v>Entre 1989 et 2001</v>
          </cell>
          <cell r="I865">
            <v>106</v>
          </cell>
          <cell r="J865" t="str">
            <v>1 pièce</v>
          </cell>
          <cell r="K865" t="str">
            <v>01</v>
          </cell>
          <cell r="L865" t="str">
            <v>RC</v>
          </cell>
          <cell r="M865">
            <v>42</v>
          </cell>
          <cell r="N865" t="str">
            <v>Entre et 40m² et 80m²</v>
          </cell>
          <cell r="O865" t="str">
            <v>Occupé</v>
          </cell>
          <cell r="P865" t="str">
            <v>WIECEK Christine</v>
          </cell>
          <cell r="Q865">
            <v>38322</v>
          </cell>
          <cell r="R865">
            <v>44896</v>
          </cell>
          <cell r="S865">
            <v>47087</v>
          </cell>
          <cell r="T865" t="str">
            <v xml:space="preserve"> </v>
          </cell>
          <cell r="U865" t="str">
            <v>HABITATION Loi 89</v>
          </cell>
          <cell r="V865"/>
          <cell r="W865"/>
          <cell r="X865"/>
          <cell r="Y865">
            <v>11332.08</v>
          </cell>
          <cell r="Z865">
            <v>269.81142857142856</v>
          </cell>
          <cell r="AA865" t="str">
            <v>n/a</v>
          </cell>
          <cell r="AB865">
            <v>135.84</v>
          </cell>
          <cell r="AC865" t="str">
            <v/>
          </cell>
          <cell r="AD865" t="e">
            <v>#REF!</v>
          </cell>
          <cell r="AE865" t="str">
            <v>Oui</v>
          </cell>
          <cell r="AF865" t="str">
            <v>Oui</v>
          </cell>
          <cell r="AG865" t="str">
            <v>Oui</v>
          </cell>
          <cell r="AH865">
            <v>44903</v>
          </cell>
          <cell r="AI865" t="str">
            <v>E</v>
          </cell>
          <cell r="AJ865">
            <v>298</v>
          </cell>
          <cell r="AK865" t="str">
            <v>B</v>
          </cell>
          <cell r="AL865">
            <v>9</v>
          </cell>
          <cell r="AM865" t="str">
            <v>E</v>
          </cell>
          <cell r="AN865" t="str">
            <v>01/01/2034</v>
          </cell>
          <cell r="AO865" t="str">
            <v>GENOVEXPERT</v>
          </cell>
          <cell r="AP865" t="str">
            <v>NF / GENOVEXPERT / Energie E = 298 ; CO2 B = 9</v>
          </cell>
        </row>
        <row r="866">
          <cell r="C866" t="str">
            <v>1050114</v>
          </cell>
          <cell r="D866">
            <v>1050</v>
          </cell>
          <cell r="E866" t="str">
            <v>44 AVENUE DE SAINT MANDE</v>
          </cell>
          <cell r="F866" t="str">
            <v>75012</v>
          </cell>
          <cell r="G866" t="str">
            <v>PARIS</v>
          </cell>
          <cell r="H866" t="str">
            <v>Entre 1989 et 2001</v>
          </cell>
          <cell r="I866">
            <v>114</v>
          </cell>
          <cell r="J866" t="str">
            <v>3 pièces</v>
          </cell>
          <cell r="K866" t="str">
            <v>01</v>
          </cell>
          <cell r="L866" t="str">
            <v>1</v>
          </cell>
          <cell r="M866">
            <v>69</v>
          </cell>
          <cell r="N866" t="str">
            <v>Entre et 40m² et 80m²</v>
          </cell>
          <cell r="O866" t="str">
            <v>Occupé</v>
          </cell>
          <cell r="P866" t="str">
            <v>LACLAUTRE Joseph</v>
          </cell>
          <cell r="Q866">
            <v>44630</v>
          </cell>
          <cell r="R866">
            <v>44630</v>
          </cell>
          <cell r="S866">
            <v>46821</v>
          </cell>
          <cell r="T866" t="str">
            <v xml:space="preserve"> </v>
          </cell>
          <cell r="U866" t="str">
            <v>HABITATION Loi 89</v>
          </cell>
          <cell r="V866"/>
          <cell r="W866"/>
          <cell r="X866"/>
          <cell r="Y866">
            <v>22302</v>
          </cell>
          <cell r="Z866">
            <v>323.21739130434781</v>
          </cell>
          <cell r="AA866" t="str">
            <v>n/a</v>
          </cell>
          <cell r="AB866"/>
          <cell r="AC866" t="str">
            <v/>
          </cell>
          <cell r="AD866"/>
          <cell r="AE866" t="str">
            <v>Oui</v>
          </cell>
          <cell r="AF866" t="str">
            <v>Oui</v>
          </cell>
          <cell r="AG866" t="str">
            <v>Oui</v>
          </cell>
          <cell r="AH866">
            <v>44903</v>
          </cell>
          <cell r="AI866" t="str">
            <v>D</v>
          </cell>
          <cell r="AJ866">
            <v>183</v>
          </cell>
          <cell r="AK866" t="str">
            <v>A</v>
          </cell>
          <cell r="AL866">
            <v>5</v>
          </cell>
          <cell r="AM866" t="str">
            <v>D</v>
          </cell>
          <cell r="AN866" t="str">
            <v/>
          </cell>
          <cell r="AO866" t="str">
            <v>GENOVEXPERT</v>
          </cell>
          <cell r="AP866" t="str">
            <v>NF / GENOVEXPERT / Energie D = 183 ; CO2 A = 5</v>
          </cell>
        </row>
        <row r="867">
          <cell r="C867" t="str">
            <v>1050118</v>
          </cell>
          <cell r="D867">
            <v>1050</v>
          </cell>
          <cell r="E867" t="str">
            <v>44 AVENUE DE SAINT MANDE</v>
          </cell>
          <cell r="F867" t="str">
            <v>75012</v>
          </cell>
          <cell r="G867" t="str">
            <v>PARIS</v>
          </cell>
          <cell r="H867" t="str">
            <v>Entre 1989 et 2001</v>
          </cell>
          <cell r="I867">
            <v>118</v>
          </cell>
          <cell r="J867" t="str">
            <v>4 pièces</v>
          </cell>
          <cell r="K867" t="str">
            <v>01</v>
          </cell>
          <cell r="L867" t="str">
            <v>1</v>
          </cell>
          <cell r="M867">
            <v>94</v>
          </cell>
          <cell r="N867" t="str">
            <v>Supérieur à plus de 80m²</v>
          </cell>
          <cell r="O867" t="str">
            <v>Occupé</v>
          </cell>
          <cell r="P867" t="str">
            <v>MENNETEAU Fabrice &amp; Ravine</v>
          </cell>
          <cell r="Q867">
            <v>45271</v>
          </cell>
          <cell r="R867">
            <v>45271</v>
          </cell>
          <cell r="S867">
            <v>47462</v>
          </cell>
          <cell r="T867" t="str">
            <v xml:space="preserve"> </v>
          </cell>
          <cell r="U867" t="str">
            <v>HABITATION Loi 89</v>
          </cell>
          <cell r="V867"/>
          <cell r="W867"/>
          <cell r="X867"/>
          <cell r="Y867">
            <v>27708</v>
          </cell>
          <cell r="Z867">
            <v>294.7659574468085</v>
          </cell>
          <cell r="AA867" t="str">
            <v>n/a</v>
          </cell>
          <cell r="AB867"/>
          <cell r="AC867" t="str">
            <v/>
          </cell>
          <cell r="AD867"/>
          <cell r="AE867" t="str">
            <v>Oui</v>
          </cell>
          <cell r="AF867" t="str">
            <v>Oui</v>
          </cell>
          <cell r="AG867" t="str">
            <v>Oui</v>
          </cell>
          <cell r="AH867">
            <v>44903</v>
          </cell>
          <cell r="AI867" t="str">
            <v>C</v>
          </cell>
          <cell r="AJ867">
            <v>154</v>
          </cell>
          <cell r="AK867" t="str">
            <v>A</v>
          </cell>
          <cell r="AL867">
            <v>4</v>
          </cell>
          <cell r="AM867" t="str">
            <v>C</v>
          </cell>
          <cell r="AN867" t="str">
            <v/>
          </cell>
          <cell r="AO867" t="str">
            <v>GENOVEXPERT</v>
          </cell>
          <cell r="AP867" t="str">
            <v>NF / GENOVEXPERT / Energie C = 154 ; CO2 A = 4</v>
          </cell>
        </row>
        <row r="868">
          <cell r="C868" t="str">
            <v>1050124</v>
          </cell>
          <cell r="D868">
            <v>1050</v>
          </cell>
          <cell r="E868" t="str">
            <v>44 AVENUE DE SAINT MANDE</v>
          </cell>
          <cell r="F868" t="str">
            <v>75012</v>
          </cell>
          <cell r="G868" t="str">
            <v>PARIS</v>
          </cell>
          <cell r="H868" t="str">
            <v>Entre 1989 et 2001</v>
          </cell>
          <cell r="I868">
            <v>124</v>
          </cell>
          <cell r="J868" t="str">
            <v>3 pièces</v>
          </cell>
          <cell r="K868" t="str">
            <v>01</v>
          </cell>
          <cell r="L868" t="str">
            <v>2</v>
          </cell>
          <cell r="M868">
            <v>73</v>
          </cell>
          <cell r="N868" t="str">
            <v>Entre et 40m² et 80m²</v>
          </cell>
          <cell r="O868" t="str">
            <v>Occupé</v>
          </cell>
          <cell r="P868" t="str">
            <v>LE ROMBLER Romain RODRIGUEZ Emilie</v>
          </cell>
          <cell r="Q868">
            <v>44905</v>
          </cell>
          <cell r="R868">
            <v>44905</v>
          </cell>
          <cell r="S868">
            <v>47096</v>
          </cell>
          <cell r="T868" t="str">
            <v xml:space="preserve"> </v>
          </cell>
          <cell r="U868" t="str">
            <v>HABITATION Loi 89</v>
          </cell>
          <cell r="V868"/>
          <cell r="W868"/>
          <cell r="X868"/>
          <cell r="Y868">
            <v>24950.16</v>
          </cell>
          <cell r="Z868">
            <v>341.78301369863016</v>
          </cell>
          <cell r="AA868" t="str">
            <v>n/a</v>
          </cell>
          <cell r="AB868"/>
          <cell r="AC868" t="str">
            <v/>
          </cell>
          <cell r="AD868"/>
          <cell r="AE868" t="str">
            <v>Oui</v>
          </cell>
          <cell r="AF868" t="str">
            <v>Oui</v>
          </cell>
          <cell r="AG868" t="str">
            <v>Oui</v>
          </cell>
          <cell r="AH868">
            <v>44778</v>
          </cell>
          <cell r="AI868" t="str">
            <v>C</v>
          </cell>
          <cell r="AJ868">
            <v>162</v>
          </cell>
          <cell r="AK868" t="str">
            <v>A</v>
          </cell>
          <cell r="AL868">
            <v>5</v>
          </cell>
          <cell r="AM868" t="str">
            <v>C</v>
          </cell>
          <cell r="AN868" t="str">
            <v/>
          </cell>
          <cell r="AO868" t="str">
            <v>DEFIM</v>
          </cell>
          <cell r="AP868" t="str">
            <v>NF / DEFIM / Energie C = 162 ; CO2 A = 5</v>
          </cell>
        </row>
        <row r="869">
          <cell r="C869" t="str">
            <v>1050128</v>
          </cell>
          <cell r="D869">
            <v>1050</v>
          </cell>
          <cell r="E869" t="str">
            <v>44 AVENUE DE SAINT MANDE</v>
          </cell>
          <cell r="F869" t="str">
            <v>75012</v>
          </cell>
          <cell r="G869" t="str">
            <v>PARIS</v>
          </cell>
          <cell r="H869" t="str">
            <v>Entre 1989 et 2001</v>
          </cell>
          <cell r="I869">
            <v>128</v>
          </cell>
          <cell r="J869" t="str">
            <v>4 pièces</v>
          </cell>
          <cell r="K869" t="str">
            <v>01</v>
          </cell>
          <cell r="L869" t="str">
            <v>2</v>
          </cell>
          <cell r="M869">
            <v>97</v>
          </cell>
          <cell r="N869" t="str">
            <v>Supérieur à plus de 80m²</v>
          </cell>
          <cell r="O869" t="str">
            <v>Occupé</v>
          </cell>
          <cell r="P869" t="str">
            <v>DRUART &amp; DAVID GAUTIER et FLORENCE</v>
          </cell>
          <cell r="Q869">
            <v>42530</v>
          </cell>
          <cell r="R869">
            <v>44721</v>
          </cell>
          <cell r="S869">
            <v>46912</v>
          </cell>
          <cell r="T869" t="str">
            <v xml:space="preserve"> </v>
          </cell>
          <cell r="U869" t="str">
            <v>HABITATION Loi 89</v>
          </cell>
          <cell r="V869"/>
          <cell r="W869"/>
          <cell r="X869"/>
          <cell r="Y869">
            <v>29789.279999999999</v>
          </cell>
          <cell r="Z869">
            <v>307.10597938144326</v>
          </cell>
          <cell r="AA869" t="str">
            <v>n/a</v>
          </cell>
          <cell r="AB869"/>
          <cell r="AC869" t="str">
            <v/>
          </cell>
          <cell r="AD869"/>
          <cell r="AE869" t="str">
            <v>Oui</v>
          </cell>
          <cell r="AF869" t="str">
            <v>Oui</v>
          </cell>
          <cell r="AG869" t="str">
            <v>Oui</v>
          </cell>
          <cell r="AH869">
            <v>44903</v>
          </cell>
          <cell r="AI869" t="str">
            <v>C</v>
          </cell>
          <cell r="AJ869">
            <v>159</v>
          </cell>
          <cell r="AK869" t="str">
            <v>A</v>
          </cell>
          <cell r="AL869">
            <v>4</v>
          </cell>
          <cell r="AM869" t="str">
            <v>C</v>
          </cell>
          <cell r="AN869" t="str">
            <v/>
          </cell>
          <cell r="AO869" t="str">
            <v>GENOVEXPERT</v>
          </cell>
          <cell r="AP869" t="str">
            <v>NF / GENOVEXPERT / Energie C = 159 ; CO2 A = 4</v>
          </cell>
        </row>
        <row r="870">
          <cell r="C870" t="str">
            <v>1050134</v>
          </cell>
          <cell r="D870">
            <v>1050</v>
          </cell>
          <cell r="E870" t="str">
            <v>44 AVENUE DE SAINT MANDE</v>
          </cell>
          <cell r="F870" t="str">
            <v>75012</v>
          </cell>
          <cell r="G870" t="str">
            <v>PARIS</v>
          </cell>
          <cell r="H870" t="str">
            <v>Entre 1989 et 2001</v>
          </cell>
          <cell r="I870">
            <v>134</v>
          </cell>
          <cell r="J870" t="str">
            <v>3 pièces</v>
          </cell>
          <cell r="K870" t="str">
            <v>01</v>
          </cell>
          <cell r="L870" t="str">
            <v>3</v>
          </cell>
          <cell r="M870">
            <v>73</v>
          </cell>
          <cell r="N870" t="str">
            <v>Entre et 40m² et 80m²</v>
          </cell>
          <cell r="O870" t="str">
            <v>Occupé</v>
          </cell>
          <cell r="P870" t="str">
            <v>VALADE Sandrine</v>
          </cell>
          <cell r="Q870">
            <v>44893</v>
          </cell>
          <cell r="R870">
            <v>44893</v>
          </cell>
          <cell r="S870">
            <v>47084</v>
          </cell>
          <cell r="T870" t="str">
            <v xml:space="preserve"> </v>
          </cell>
          <cell r="U870" t="str">
            <v>HABITATION Loi 89</v>
          </cell>
          <cell r="V870"/>
          <cell r="W870"/>
          <cell r="X870"/>
          <cell r="Y870">
            <v>23931.72</v>
          </cell>
          <cell r="Z870">
            <v>327.83178082191785</v>
          </cell>
          <cell r="AA870" t="str">
            <v>n/a</v>
          </cell>
          <cell r="AB870"/>
          <cell r="AC870" t="str">
            <v/>
          </cell>
          <cell r="AD870"/>
          <cell r="AE870" t="str">
            <v>Oui</v>
          </cell>
          <cell r="AF870" t="str">
            <v>Oui</v>
          </cell>
          <cell r="AG870" t="str">
            <v>Oui</v>
          </cell>
          <cell r="AH870">
            <v>44805</v>
          </cell>
          <cell r="AI870" t="str">
            <v>C</v>
          </cell>
          <cell r="AJ870">
            <v>172</v>
          </cell>
          <cell r="AK870" t="str">
            <v>A</v>
          </cell>
          <cell r="AL870">
            <v>5</v>
          </cell>
          <cell r="AM870" t="str">
            <v>C</v>
          </cell>
          <cell r="AN870" t="str">
            <v/>
          </cell>
          <cell r="AO870" t="str">
            <v>DEFIM</v>
          </cell>
          <cell r="AP870" t="str">
            <v>NF / DEFIM / Energie C = 172 ; CO2 A = 5</v>
          </cell>
        </row>
        <row r="871">
          <cell r="C871" t="str">
            <v>1050138</v>
          </cell>
          <cell r="D871">
            <v>1050</v>
          </cell>
          <cell r="E871" t="str">
            <v>44 AVENUE DE SAINT MANDE</v>
          </cell>
          <cell r="F871" t="str">
            <v>75012</v>
          </cell>
          <cell r="G871" t="str">
            <v>PARIS</v>
          </cell>
          <cell r="H871" t="str">
            <v>Entre 1989 et 2001</v>
          </cell>
          <cell r="I871">
            <v>138</v>
          </cell>
          <cell r="J871" t="str">
            <v>4 pièces</v>
          </cell>
          <cell r="K871" t="str">
            <v>01</v>
          </cell>
          <cell r="L871" t="str">
            <v>3</v>
          </cell>
          <cell r="M871">
            <v>97</v>
          </cell>
          <cell r="N871" t="str">
            <v>Supérieur à plus de 80m²</v>
          </cell>
          <cell r="O871" t="str">
            <v>Occupé</v>
          </cell>
          <cell r="P871" t="str">
            <v>MANASSELIAN Andre &amp; PASTEAU Evelyne</v>
          </cell>
          <cell r="Q871">
            <v>44505</v>
          </cell>
          <cell r="R871">
            <v>44505</v>
          </cell>
          <cell r="S871">
            <v>46695</v>
          </cell>
          <cell r="T871" t="str">
            <v xml:space="preserve"> </v>
          </cell>
          <cell r="U871" t="str">
            <v>HABITATION Loi 89</v>
          </cell>
          <cell r="V871"/>
          <cell r="W871"/>
          <cell r="X871"/>
          <cell r="Y871">
            <v>28402.799999999999</v>
          </cell>
          <cell r="Z871">
            <v>292.81237113402062</v>
          </cell>
          <cell r="AA871" t="str">
            <v>n/a</v>
          </cell>
          <cell r="AB871"/>
          <cell r="AC871" t="str">
            <v/>
          </cell>
          <cell r="AD871"/>
          <cell r="AE871" t="str">
            <v>Oui</v>
          </cell>
          <cell r="AF871" t="str">
            <v>Oui</v>
          </cell>
          <cell r="AG871" t="str">
            <v>Oui</v>
          </cell>
          <cell r="AH871">
            <v>44903</v>
          </cell>
          <cell r="AI871" t="str">
            <v>C</v>
          </cell>
          <cell r="AJ871">
            <v>155</v>
          </cell>
          <cell r="AK871" t="str">
            <v>A</v>
          </cell>
          <cell r="AL871">
            <v>4</v>
          </cell>
          <cell r="AM871" t="str">
            <v>C</v>
          </cell>
          <cell r="AN871" t="str">
            <v/>
          </cell>
          <cell r="AO871" t="str">
            <v>GENOVEXPERT</v>
          </cell>
          <cell r="AP871" t="str">
            <v>NF / GENOVEXPERT / Energie C = 155 ; CO2 A = 4</v>
          </cell>
        </row>
        <row r="872">
          <cell r="C872" t="str">
            <v>1050144</v>
          </cell>
          <cell r="D872">
            <v>1050</v>
          </cell>
          <cell r="E872" t="str">
            <v>44 AVENUE DE SAINT MANDE</v>
          </cell>
          <cell r="F872" t="str">
            <v>75012</v>
          </cell>
          <cell r="G872" t="str">
            <v>PARIS</v>
          </cell>
          <cell r="H872" t="str">
            <v>Entre 1989 et 2001</v>
          </cell>
          <cell r="I872">
            <v>144</v>
          </cell>
          <cell r="J872" t="str">
            <v>3 pièces</v>
          </cell>
          <cell r="K872" t="str">
            <v>01</v>
          </cell>
          <cell r="L872" t="str">
            <v>4</v>
          </cell>
          <cell r="M872">
            <v>73</v>
          </cell>
          <cell r="N872" t="str">
            <v>Entre et 40m² et 80m²</v>
          </cell>
          <cell r="O872" t="str">
            <v>Occupé</v>
          </cell>
          <cell r="P872" t="str">
            <v>ROUSSET Rémi &amp; DAIRIEN Jeanne</v>
          </cell>
          <cell r="Q872">
            <v>44337</v>
          </cell>
          <cell r="R872">
            <v>44337</v>
          </cell>
          <cell r="S872">
            <v>46527</v>
          </cell>
          <cell r="T872" t="str">
            <v xml:space="preserve"> </v>
          </cell>
          <cell r="U872" t="str">
            <v>HABITATION Loi 89</v>
          </cell>
          <cell r="V872"/>
          <cell r="W872"/>
          <cell r="X872"/>
          <cell r="Y872">
            <v>23469</v>
          </cell>
          <cell r="Z872">
            <v>321.49315068493149</v>
          </cell>
          <cell r="AA872" t="str">
            <v>n/a</v>
          </cell>
          <cell r="AB872"/>
          <cell r="AC872" t="str">
            <v/>
          </cell>
          <cell r="AD872"/>
          <cell r="AE872" t="str">
            <v>Oui</v>
          </cell>
          <cell r="AF872" t="str">
            <v>Oui</v>
          </cell>
          <cell r="AG872" t="str">
            <v>Oui</v>
          </cell>
          <cell r="AH872">
            <v>44903</v>
          </cell>
          <cell r="AI872" t="str">
            <v>C</v>
          </cell>
          <cell r="AJ872">
            <v>172</v>
          </cell>
          <cell r="AK872" t="str">
            <v>A</v>
          </cell>
          <cell r="AL872">
            <v>5</v>
          </cell>
          <cell r="AM872" t="str">
            <v>C</v>
          </cell>
          <cell r="AN872" t="str">
            <v/>
          </cell>
          <cell r="AO872" t="str">
            <v>GENOVEXPERT</v>
          </cell>
          <cell r="AP872" t="str">
            <v>NF / GENOVEXPERT / Energie C = 172 ; CO2 A = 5</v>
          </cell>
        </row>
        <row r="873">
          <cell r="C873" t="str">
            <v>1050148</v>
          </cell>
          <cell r="D873">
            <v>1050</v>
          </cell>
          <cell r="E873" t="str">
            <v>44 AVENUE DE SAINT MANDE</v>
          </cell>
          <cell r="F873" t="str">
            <v>75012</v>
          </cell>
          <cell r="G873" t="str">
            <v>PARIS</v>
          </cell>
          <cell r="H873" t="str">
            <v>Entre 1989 et 2001</v>
          </cell>
          <cell r="I873">
            <v>148</v>
          </cell>
          <cell r="J873" t="str">
            <v>4 pièces</v>
          </cell>
          <cell r="K873" t="str">
            <v>01</v>
          </cell>
          <cell r="L873" t="str">
            <v>4</v>
          </cell>
          <cell r="M873">
            <v>97</v>
          </cell>
          <cell r="N873" t="str">
            <v>Supérieur à plus de 80m²</v>
          </cell>
          <cell r="O873" t="str">
            <v>Occupé</v>
          </cell>
          <cell r="P873" t="str">
            <v>BOUZID SAMIR HASSINA</v>
          </cell>
          <cell r="Q873">
            <v>44316</v>
          </cell>
          <cell r="R873">
            <v>44316</v>
          </cell>
          <cell r="S873">
            <v>46506</v>
          </cell>
          <cell r="T873" t="str">
            <v xml:space="preserve"> </v>
          </cell>
          <cell r="U873" t="str">
            <v>HABITATION Loi 89</v>
          </cell>
          <cell r="V873"/>
          <cell r="W873"/>
          <cell r="X873"/>
          <cell r="Y873">
            <v>28709.759999999998</v>
          </cell>
          <cell r="Z873">
            <v>295.97690721649485</v>
          </cell>
          <cell r="AA873" t="str">
            <v>n/a</v>
          </cell>
          <cell r="AB873"/>
          <cell r="AC873" t="str">
            <v/>
          </cell>
          <cell r="AD873"/>
          <cell r="AE873" t="str">
            <v>Oui</v>
          </cell>
          <cell r="AF873" t="str">
            <v>Oui</v>
          </cell>
          <cell r="AG873" t="str">
            <v>Oui</v>
          </cell>
          <cell r="AH873">
            <v>44903</v>
          </cell>
          <cell r="AI873" t="str">
            <v>C</v>
          </cell>
          <cell r="AJ873">
            <v>157</v>
          </cell>
          <cell r="AK873" t="str">
            <v>A</v>
          </cell>
          <cell r="AL873">
            <v>4</v>
          </cell>
          <cell r="AM873" t="str">
            <v>C</v>
          </cell>
          <cell r="AN873" t="str">
            <v/>
          </cell>
          <cell r="AO873" t="str">
            <v>GENOVEXPERT</v>
          </cell>
          <cell r="AP873" t="str">
            <v>NF / GENOVEXPERT / Energie C = 157 ; CO2 A = 4</v>
          </cell>
        </row>
        <row r="874">
          <cell r="C874" t="str">
            <v>1050154</v>
          </cell>
          <cell r="D874">
            <v>1050</v>
          </cell>
          <cell r="E874" t="str">
            <v>44 AVENUE DE SAINT MANDE</v>
          </cell>
          <cell r="F874" t="str">
            <v>75012</v>
          </cell>
          <cell r="G874" t="str">
            <v>PARIS</v>
          </cell>
          <cell r="H874" t="str">
            <v>Entre 1989 et 2001</v>
          </cell>
          <cell r="I874">
            <v>154</v>
          </cell>
          <cell r="J874" t="str">
            <v>3 pièces</v>
          </cell>
          <cell r="K874" t="str">
            <v>01</v>
          </cell>
          <cell r="L874" t="str">
            <v>5</v>
          </cell>
          <cell r="M874">
            <v>75</v>
          </cell>
          <cell r="N874" t="str">
            <v>Entre et 40m² et 80m²</v>
          </cell>
          <cell r="O874" t="str">
            <v>Occupé</v>
          </cell>
          <cell r="P874" t="str">
            <v>LASSALLE Lionel &amp; Anca</v>
          </cell>
          <cell r="Q874">
            <v>44013</v>
          </cell>
          <cell r="R874">
            <v>44013</v>
          </cell>
          <cell r="S874">
            <v>46203</v>
          </cell>
          <cell r="T874" t="str">
            <v xml:space="preserve"> </v>
          </cell>
          <cell r="U874" t="str">
            <v>HABITATION Loi 89</v>
          </cell>
          <cell r="V874"/>
          <cell r="W874"/>
          <cell r="X874"/>
          <cell r="Y874">
            <v>24740.76</v>
          </cell>
          <cell r="Z874">
            <v>329.8768</v>
          </cell>
          <cell r="AA874" t="str">
            <v>n/a</v>
          </cell>
          <cell r="AB874"/>
          <cell r="AC874" t="str">
            <v/>
          </cell>
          <cell r="AD874"/>
          <cell r="AE874" t="str">
            <v>Oui</v>
          </cell>
          <cell r="AF874" t="str">
            <v>Oui</v>
          </cell>
          <cell r="AG874" t="str">
            <v>Oui</v>
          </cell>
          <cell r="AH874">
            <v>44903</v>
          </cell>
          <cell r="AI874" t="str">
            <v>C</v>
          </cell>
          <cell r="AJ874">
            <v>158</v>
          </cell>
          <cell r="AK874" t="str">
            <v>A</v>
          </cell>
          <cell r="AL874">
            <v>4</v>
          </cell>
          <cell r="AM874" t="str">
            <v>C</v>
          </cell>
          <cell r="AN874" t="str">
            <v/>
          </cell>
          <cell r="AO874" t="str">
            <v>GENOVEXPERT</v>
          </cell>
          <cell r="AP874" t="str">
            <v>NF / GENOVEXPERT / Energie C = 158 ; CO2 A = 4</v>
          </cell>
        </row>
        <row r="875">
          <cell r="C875" t="str">
            <v>1050158</v>
          </cell>
          <cell r="D875">
            <v>1050</v>
          </cell>
          <cell r="E875" t="str">
            <v>44 AVENUE DE SAINT MANDE</v>
          </cell>
          <cell r="F875" t="str">
            <v>75012</v>
          </cell>
          <cell r="G875" t="str">
            <v>PARIS</v>
          </cell>
          <cell r="H875" t="str">
            <v>Entre 1989 et 2001</v>
          </cell>
          <cell r="I875">
            <v>158</v>
          </cell>
          <cell r="J875" t="str">
            <v>4 pièces</v>
          </cell>
          <cell r="K875" t="str">
            <v>01</v>
          </cell>
          <cell r="L875" t="str">
            <v>5</v>
          </cell>
          <cell r="M875">
            <v>97</v>
          </cell>
          <cell r="N875" t="str">
            <v>Supérieur à plus de 80m²</v>
          </cell>
          <cell r="O875" t="str">
            <v>Occupé</v>
          </cell>
          <cell r="P875" t="str">
            <v>COUSIN Erick</v>
          </cell>
          <cell r="Q875">
            <v>34881</v>
          </cell>
          <cell r="R875">
            <v>43647</v>
          </cell>
          <cell r="S875">
            <v>45838</v>
          </cell>
          <cell r="T875" t="str">
            <v xml:space="preserve"> </v>
          </cell>
          <cell r="U875" t="str">
            <v>HABITATION Loi 89</v>
          </cell>
          <cell r="V875"/>
          <cell r="W875"/>
          <cell r="X875"/>
          <cell r="Y875">
            <v>26131.08</v>
          </cell>
          <cell r="Z875">
            <v>269.39257731958764</v>
          </cell>
          <cell r="AA875" t="str">
            <v>n/a</v>
          </cell>
          <cell r="AB875"/>
          <cell r="AC875" t="str">
            <v/>
          </cell>
          <cell r="AD875"/>
          <cell r="AE875" t="str">
            <v>Oui</v>
          </cell>
          <cell r="AF875" t="str">
            <v>Oui</v>
          </cell>
          <cell r="AG875" t="str">
            <v>Oui</v>
          </cell>
          <cell r="AH875">
            <v>44903</v>
          </cell>
          <cell r="AI875" t="str">
            <v>C</v>
          </cell>
          <cell r="AJ875">
            <v>156</v>
          </cell>
          <cell r="AK875" t="str">
            <v>A</v>
          </cell>
          <cell r="AL875">
            <v>4</v>
          </cell>
          <cell r="AM875" t="str">
            <v>C</v>
          </cell>
          <cell r="AN875" t="str">
            <v/>
          </cell>
          <cell r="AO875" t="str">
            <v>GENOVEXPERT</v>
          </cell>
          <cell r="AP875" t="str">
            <v>NF / GENOVEXPERT / Energie C = 156 ; CO2 A = 4</v>
          </cell>
        </row>
        <row r="876">
          <cell r="C876" t="str">
            <v>1050164</v>
          </cell>
          <cell r="D876">
            <v>1050</v>
          </cell>
          <cell r="E876" t="str">
            <v>44 AVENUE DE SAINT MANDE</v>
          </cell>
          <cell r="F876" t="str">
            <v>75012</v>
          </cell>
          <cell r="G876" t="str">
            <v>PARIS</v>
          </cell>
          <cell r="H876" t="str">
            <v>Entre 1989 et 2001</v>
          </cell>
          <cell r="I876">
            <v>164</v>
          </cell>
          <cell r="J876" t="str">
            <v>3 pièces</v>
          </cell>
          <cell r="K876" t="str">
            <v>01</v>
          </cell>
          <cell r="L876" t="str">
            <v>6</v>
          </cell>
          <cell r="M876">
            <v>72</v>
          </cell>
          <cell r="N876" t="str">
            <v>Entre et 40m² et 80m²</v>
          </cell>
          <cell r="O876" t="str">
            <v>Occupé</v>
          </cell>
          <cell r="P876" t="str">
            <v>BEDU JEAN PHILIPPE</v>
          </cell>
          <cell r="Q876">
            <v>41761</v>
          </cell>
          <cell r="R876">
            <v>43953</v>
          </cell>
          <cell r="S876">
            <v>46143</v>
          </cell>
          <cell r="T876" t="str">
            <v xml:space="preserve"> </v>
          </cell>
          <cell r="U876" t="str">
            <v>HABITATION Loi 89</v>
          </cell>
          <cell r="V876"/>
          <cell r="W876"/>
          <cell r="X876"/>
          <cell r="Y876">
            <v>24208.32</v>
          </cell>
          <cell r="Z876">
            <v>336.22666666666669</v>
          </cell>
          <cell r="AA876" t="str">
            <v>n/a</v>
          </cell>
          <cell r="AB876"/>
          <cell r="AC876" t="str">
            <v/>
          </cell>
          <cell r="AD876"/>
          <cell r="AE876" t="str">
            <v>Oui</v>
          </cell>
          <cell r="AF876" t="str">
            <v>Oui</v>
          </cell>
          <cell r="AG876" t="str">
            <v>Oui</v>
          </cell>
          <cell r="AH876">
            <v>44903</v>
          </cell>
          <cell r="AI876" t="str">
            <v>C</v>
          </cell>
          <cell r="AJ876">
            <v>169</v>
          </cell>
          <cell r="AK876" t="str">
            <v>A</v>
          </cell>
          <cell r="AL876">
            <v>5</v>
          </cell>
          <cell r="AM876" t="str">
            <v>C</v>
          </cell>
          <cell r="AN876" t="str">
            <v/>
          </cell>
          <cell r="AO876" t="str">
            <v>GENOVEXPERT</v>
          </cell>
          <cell r="AP876" t="str">
            <v>NF / GENOVEXPERT / Energie C = 169 ; CO2 A = 5</v>
          </cell>
        </row>
        <row r="877">
          <cell r="C877" t="str">
            <v>1050168</v>
          </cell>
          <cell r="D877">
            <v>1050</v>
          </cell>
          <cell r="E877" t="str">
            <v>44 AVENUE DE SAINT MANDE</v>
          </cell>
          <cell r="F877" t="str">
            <v>75012</v>
          </cell>
          <cell r="G877" t="str">
            <v>PARIS</v>
          </cell>
          <cell r="H877" t="str">
            <v>Entre 1989 et 2001</v>
          </cell>
          <cell r="I877">
            <v>168</v>
          </cell>
          <cell r="J877" t="str">
            <v>4 pièces</v>
          </cell>
          <cell r="K877" t="str">
            <v>01</v>
          </cell>
          <cell r="L877" t="str">
            <v>6</v>
          </cell>
          <cell r="M877">
            <v>94</v>
          </cell>
          <cell r="N877" t="str">
            <v>Supérieur à plus de 80m²</v>
          </cell>
          <cell r="O877" t="str">
            <v>Occupé</v>
          </cell>
          <cell r="P877" t="str">
            <v>COLAS Guillaume &amp; Samia</v>
          </cell>
          <cell r="Q877">
            <v>45387</v>
          </cell>
          <cell r="R877">
            <v>45387</v>
          </cell>
          <cell r="S877">
            <v>47577</v>
          </cell>
          <cell r="T877" t="str">
            <v xml:space="preserve"> </v>
          </cell>
          <cell r="U877" t="str">
            <v>HABITATION Loi 89</v>
          </cell>
          <cell r="V877"/>
          <cell r="W877"/>
          <cell r="X877"/>
          <cell r="Y877">
            <v>32208</v>
          </cell>
          <cell r="Z877">
            <v>342.63829787234044</v>
          </cell>
          <cell r="AA877" t="str">
            <v>n/a</v>
          </cell>
          <cell r="AB877"/>
          <cell r="AC877" t="str">
            <v/>
          </cell>
          <cell r="AD877"/>
          <cell r="AE877" t="str">
            <v>Oui</v>
          </cell>
          <cell r="AF877" t="str">
            <v>Oui</v>
          </cell>
          <cell r="AG877" t="str">
            <v>Oui</v>
          </cell>
          <cell r="AH877">
            <v>45257</v>
          </cell>
          <cell r="AI877" t="str">
            <v>C</v>
          </cell>
          <cell r="AJ877">
            <v>151</v>
          </cell>
          <cell r="AK877" t="str">
            <v>A</v>
          </cell>
          <cell r="AL877">
            <v>4</v>
          </cell>
          <cell r="AM877" t="str">
            <v>C</v>
          </cell>
          <cell r="AN877" t="str">
            <v/>
          </cell>
          <cell r="AO877" t="str">
            <v>GENOVEXPERT</v>
          </cell>
          <cell r="AP877" t="str">
            <v>NF / GENOVEXPERT / Energie C = 151 ; CO2 A = 4</v>
          </cell>
        </row>
        <row r="878">
          <cell r="C878" t="str">
            <v>1050174</v>
          </cell>
          <cell r="D878">
            <v>1050</v>
          </cell>
          <cell r="E878" t="str">
            <v>44 AVENUE DE SAINT MANDE</v>
          </cell>
          <cell r="F878" t="str">
            <v>75012</v>
          </cell>
          <cell r="G878" t="str">
            <v>PARIS</v>
          </cell>
          <cell r="H878" t="str">
            <v>Entre 1989 et 2001</v>
          </cell>
          <cell r="I878">
            <v>174</v>
          </cell>
          <cell r="J878" t="str">
            <v>3 pièces</v>
          </cell>
          <cell r="K878" t="str">
            <v>01</v>
          </cell>
          <cell r="L878" t="str">
            <v>7</v>
          </cell>
          <cell r="M878">
            <v>70</v>
          </cell>
          <cell r="N878" t="str">
            <v>Entre et 40m² et 80m²</v>
          </cell>
          <cell r="O878" t="str">
            <v>Occupé</v>
          </cell>
          <cell r="P878" t="str">
            <v>CURE LOUIS ET CHRISTIANE</v>
          </cell>
          <cell r="Q878">
            <v>42531</v>
          </cell>
          <cell r="R878">
            <v>44722</v>
          </cell>
          <cell r="S878">
            <v>46913</v>
          </cell>
          <cell r="T878" t="str">
            <v xml:space="preserve"> </v>
          </cell>
          <cell r="U878" t="str">
            <v>HABITATION Loi 89</v>
          </cell>
          <cell r="V878"/>
          <cell r="W878"/>
          <cell r="X878"/>
          <cell r="Y878">
            <v>22576.68</v>
          </cell>
          <cell r="Z878">
            <v>322.524</v>
          </cell>
          <cell r="AA878" t="str">
            <v>n/a</v>
          </cell>
          <cell r="AB878"/>
          <cell r="AC878" t="str">
            <v/>
          </cell>
          <cell r="AD878"/>
          <cell r="AE878" t="str">
            <v>Oui</v>
          </cell>
          <cell r="AF878" t="str">
            <v>Oui</v>
          </cell>
          <cell r="AG878" t="str">
            <v>Oui</v>
          </cell>
          <cell r="AH878">
            <v>44903</v>
          </cell>
          <cell r="AI878" t="str">
            <v>D</v>
          </cell>
          <cell r="AJ878">
            <v>225</v>
          </cell>
          <cell r="AK878" t="str">
            <v>B</v>
          </cell>
          <cell r="AL878">
            <v>7</v>
          </cell>
          <cell r="AM878" t="str">
            <v>D</v>
          </cell>
          <cell r="AN878" t="str">
            <v/>
          </cell>
          <cell r="AO878" t="str">
            <v>GENOVEXPERT</v>
          </cell>
          <cell r="AP878" t="str">
            <v>NF / GENOVEXPERT / Energie D = 225 ; CO2 B = 7</v>
          </cell>
        </row>
        <row r="879">
          <cell r="C879" t="str">
            <v>1050178</v>
          </cell>
          <cell r="D879">
            <v>1050</v>
          </cell>
          <cell r="E879" t="str">
            <v>44 AVENUE DE SAINT MANDE</v>
          </cell>
          <cell r="F879" t="str">
            <v>75012</v>
          </cell>
          <cell r="G879" t="str">
            <v>PARIS</v>
          </cell>
          <cell r="H879" t="str">
            <v>Entre 1989 et 2001</v>
          </cell>
          <cell r="I879">
            <v>178</v>
          </cell>
          <cell r="J879" t="str">
            <v>4 pièces</v>
          </cell>
          <cell r="K879" t="str">
            <v>01</v>
          </cell>
          <cell r="L879" t="str">
            <v>7</v>
          </cell>
          <cell r="M879">
            <v>93</v>
          </cell>
          <cell r="N879" t="str">
            <v>Supérieur à plus de 80m²</v>
          </cell>
          <cell r="O879" t="str">
            <v>Occupé</v>
          </cell>
          <cell r="P879" t="str">
            <v>HENNERON François</v>
          </cell>
          <cell r="Q879">
            <v>38596</v>
          </cell>
          <cell r="R879">
            <v>45170</v>
          </cell>
          <cell r="S879">
            <v>47361</v>
          </cell>
          <cell r="T879" t="str">
            <v xml:space="preserve"> </v>
          </cell>
          <cell r="U879" t="str">
            <v>HABITATION Loi 89</v>
          </cell>
          <cell r="V879"/>
          <cell r="W879"/>
          <cell r="X879"/>
          <cell r="Y879">
            <v>24026.28</v>
          </cell>
          <cell r="Z879">
            <v>258.34709677419352</v>
          </cell>
          <cell r="AA879" t="str">
            <v>n/a</v>
          </cell>
          <cell r="AB879"/>
          <cell r="AC879" t="str">
            <v/>
          </cell>
          <cell r="AD879"/>
          <cell r="AE879" t="str">
            <v>Oui</v>
          </cell>
          <cell r="AF879" t="str">
            <v>Oui</v>
          </cell>
          <cell r="AG879" t="str">
            <v>Oui</v>
          </cell>
          <cell r="AH879">
            <v>44903</v>
          </cell>
          <cell r="AI879" t="str">
            <v>D</v>
          </cell>
          <cell r="AJ879">
            <v>208</v>
          </cell>
          <cell r="AK879" t="str">
            <v>B</v>
          </cell>
          <cell r="AL879">
            <v>6</v>
          </cell>
          <cell r="AM879" t="str">
            <v>D</v>
          </cell>
          <cell r="AN879" t="str">
            <v/>
          </cell>
          <cell r="AO879" t="str">
            <v>GENOVEXPERT</v>
          </cell>
          <cell r="AP879" t="str">
            <v>NF / GENOVEXPERT / Energie D = 208 ; CO2 B = 6</v>
          </cell>
        </row>
        <row r="880">
          <cell r="C880" t="str">
            <v>1050203</v>
          </cell>
          <cell r="D880">
            <v>1050</v>
          </cell>
          <cell r="E880" t="str">
            <v>44 AVENUE DE SAINT MANDE</v>
          </cell>
          <cell r="F880" t="str">
            <v>75012</v>
          </cell>
          <cell r="G880" t="str">
            <v>PARIS</v>
          </cell>
          <cell r="H880" t="str">
            <v>Entre 1989 et 2001</v>
          </cell>
          <cell r="I880">
            <v>203</v>
          </cell>
          <cell r="J880" t="str">
            <v>3 pièces</v>
          </cell>
          <cell r="K880" t="str">
            <v>02</v>
          </cell>
          <cell r="L880" t="str">
            <v>RC</v>
          </cell>
          <cell r="M880">
            <v>59</v>
          </cell>
          <cell r="N880" t="str">
            <v>Entre et 40m² et 80m²</v>
          </cell>
          <cell r="O880" t="str">
            <v>Occupé</v>
          </cell>
          <cell r="P880" t="str">
            <v>RAMIER R. ADAM G.</v>
          </cell>
          <cell r="Q880">
            <v>36708</v>
          </cell>
          <cell r="R880">
            <v>43282</v>
          </cell>
          <cell r="S880">
            <v>45473</v>
          </cell>
          <cell r="T880" t="str">
            <v xml:space="preserve"> </v>
          </cell>
          <cell r="U880" t="str">
            <v>HABITATION Loi 89</v>
          </cell>
          <cell r="V880"/>
          <cell r="W880"/>
          <cell r="X880"/>
          <cell r="Y880">
            <v>18799.439999999999</v>
          </cell>
          <cell r="Z880">
            <v>318.6345762711864</v>
          </cell>
          <cell r="AA880" t="str">
            <v>n/a</v>
          </cell>
          <cell r="AB880"/>
          <cell r="AC880" t="str">
            <v/>
          </cell>
          <cell r="AD880"/>
          <cell r="AE880" t="str">
            <v>Oui</v>
          </cell>
          <cell r="AF880" t="str">
            <v>Oui</v>
          </cell>
          <cell r="AG880" t="str">
            <v>Oui</v>
          </cell>
          <cell r="AH880">
            <v>44914</v>
          </cell>
          <cell r="AI880" t="str">
            <v>E</v>
          </cell>
          <cell r="AJ880">
            <v>280</v>
          </cell>
          <cell r="AK880" t="str">
            <v>B</v>
          </cell>
          <cell r="AL880">
            <v>9</v>
          </cell>
          <cell r="AM880" t="str">
            <v>E</v>
          </cell>
          <cell r="AN880" t="str">
            <v>01/01/2034</v>
          </cell>
          <cell r="AO880" t="str">
            <v>GENOVEXPERT</v>
          </cell>
          <cell r="AP880" t="str">
            <v>NF / GENOVEXPERT / Energie E = 280 ; CO2 B = 9</v>
          </cell>
        </row>
        <row r="881">
          <cell r="C881" t="str">
            <v>1050206</v>
          </cell>
          <cell r="D881">
            <v>1050</v>
          </cell>
          <cell r="E881" t="str">
            <v>44 AVENUE DE SAINT MANDE</v>
          </cell>
          <cell r="F881" t="str">
            <v>75012</v>
          </cell>
          <cell r="G881" t="str">
            <v>PARIS</v>
          </cell>
          <cell r="H881" t="str">
            <v>Entre 1989 et 2001</v>
          </cell>
          <cell r="I881">
            <v>206</v>
          </cell>
          <cell r="J881" t="str">
            <v>3 pièces</v>
          </cell>
          <cell r="K881" t="str">
            <v>02</v>
          </cell>
          <cell r="L881" t="str">
            <v>RC</v>
          </cell>
          <cell r="M881">
            <v>59</v>
          </cell>
          <cell r="N881" t="str">
            <v>Entre et 40m² et 80m²</v>
          </cell>
          <cell r="O881" t="str">
            <v>Occupé</v>
          </cell>
          <cell r="P881" t="str">
            <v>FARUCH Serge FARUCH Aurélie</v>
          </cell>
          <cell r="Q881">
            <v>43922</v>
          </cell>
          <cell r="R881">
            <v>43922</v>
          </cell>
          <cell r="S881">
            <v>46112</v>
          </cell>
          <cell r="T881" t="str">
            <v xml:space="preserve"> </v>
          </cell>
          <cell r="U881" t="str">
            <v>HABITATION Loi 89</v>
          </cell>
          <cell r="V881"/>
          <cell r="W881"/>
          <cell r="X881"/>
          <cell r="Y881">
            <v>23936.28</v>
          </cell>
          <cell r="Z881">
            <v>405.69966101694911</v>
          </cell>
          <cell r="AA881" t="str">
            <v>n/a</v>
          </cell>
          <cell r="AB881"/>
          <cell r="AC881" t="str">
            <v/>
          </cell>
          <cell r="AD881"/>
          <cell r="AE881" t="str">
            <v>Oui</v>
          </cell>
          <cell r="AF881" t="str">
            <v>Oui</v>
          </cell>
          <cell r="AG881" t="str">
            <v>Oui</v>
          </cell>
          <cell r="AH881">
            <v>44903</v>
          </cell>
          <cell r="AI881" t="str">
            <v>E</v>
          </cell>
          <cell r="AJ881">
            <v>281</v>
          </cell>
          <cell r="AK881" t="str">
            <v>B</v>
          </cell>
          <cell r="AL881">
            <v>9</v>
          </cell>
          <cell r="AM881" t="str">
            <v>E</v>
          </cell>
          <cell r="AN881" t="str">
            <v>01/01/2034</v>
          </cell>
          <cell r="AO881" t="str">
            <v>GENOVEXPERT</v>
          </cell>
          <cell r="AP881" t="str">
            <v>NF / GENOVEXPERT / Energie E = 281 ; CO2 B = 9</v>
          </cell>
        </row>
        <row r="882">
          <cell r="C882" t="str">
            <v>1050209</v>
          </cell>
          <cell r="D882">
            <v>1050</v>
          </cell>
          <cell r="E882" t="str">
            <v>44 AVENUE DE SAINT MANDE</v>
          </cell>
          <cell r="F882" t="str">
            <v>75012</v>
          </cell>
          <cell r="G882" t="str">
            <v>PARIS</v>
          </cell>
          <cell r="H882" t="str">
            <v>Entre 1989 et 2001</v>
          </cell>
          <cell r="I882">
            <v>209</v>
          </cell>
          <cell r="J882" t="str">
            <v>3 pièces</v>
          </cell>
          <cell r="K882" t="str">
            <v>02</v>
          </cell>
          <cell r="L882" t="str">
            <v>RC</v>
          </cell>
          <cell r="M882">
            <v>70</v>
          </cell>
          <cell r="N882" t="str">
            <v>Entre et 40m² et 80m²</v>
          </cell>
          <cell r="O882" t="str">
            <v>Disponible</v>
          </cell>
          <cell r="P882" t="str">
            <v/>
          </cell>
          <cell r="Q882" t="str">
            <v xml:space="preserve"> </v>
          </cell>
          <cell r="R882" t="str">
            <v xml:space="preserve"> </v>
          </cell>
          <cell r="S882" t="str">
            <v xml:space="preserve"> </v>
          </cell>
          <cell r="T882" t="str">
            <v xml:space="preserve"> </v>
          </cell>
          <cell r="U882" t="str">
            <v xml:space="preserve"> </v>
          </cell>
          <cell r="V882"/>
          <cell r="W882"/>
          <cell r="X882"/>
          <cell r="Y882">
            <v>27216</v>
          </cell>
          <cell r="Z882">
            <v>388.8</v>
          </cell>
          <cell r="AA882" t="str">
            <v>n/a</v>
          </cell>
          <cell r="AB882"/>
          <cell r="AC882" t="str">
            <v/>
          </cell>
          <cell r="AD882"/>
          <cell r="AE882" t="str">
            <v>Oui</v>
          </cell>
          <cell r="AF882" t="str">
            <v>Oui</v>
          </cell>
          <cell r="AG882" t="str">
            <v>Oui</v>
          </cell>
          <cell r="AH882">
            <v>44903</v>
          </cell>
          <cell r="AI882" t="str">
            <v>D</v>
          </cell>
          <cell r="AJ882">
            <v>210</v>
          </cell>
          <cell r="AK882" t="str">
            <v>B</v>
          </cell>
          <cell r="AL882">
            <v>6</v>
          </cell>
          <cell r="AM882" t="str">
            <v>D</v>
          </cell>
          <cell r="AN882" t="str">
            <v/>
          </cell>
          <cell r="AO882" t="str">
            <v>GENOVEXPERT</v>
          </cell>
          <cell r="AP882" t="str">
            <v>NF / GENOVEXPERT / Energie D = 210 ; CO2 B = 6</v>
          </cell>
        </row>
        <row r="883">
          <cell r="C883" t="str">
            <v>1054111</v>
          </cell>
          <cell r="D883">
            <v>1054</v>
          </cell>
          <cell r="E883" t="str">
            <v>79 RUE DU TEMPLE</v>
          </cell>
          <cell r="F883" t="str">
            <v>75003</v>
          </cell>
          <cell r="G883" t="str">
            <v>PARIS</v>
          </cell>
          <cell r="H883" t="str">
            <v>Avant 1947</v>
          </cell>
          <cell r="I883">
            <v>111</v>
          </cell>
          <cell r="J883" t="str">
            <v>2 pièces</v>
          </cell>
          <cell r="K883" t="str">
            <v>A</v>
          </cell>
          <cell r="L883" t="str">
            <v>1</v>
          </cell>
          <cell r="M883">
            <v>80</v>
          </cell>
          <cell r="N883" t="str">
            <v>Entre et 40m² et 80m²</v>
          </cell>
          <cell r="O883" t="str">
            <v>Occupé</v>
          </cell>
          <cell r="P883" t="str">
            <v>QERMANE HUGO</v>
          </cell>
          <cell r="Q883">
            <v>41544</v>
          </cell>
          <cell r="R883">
            <v>43735</v>
          </cell>
          <cell r="S883">
            <v>45926</v>
          </cell>
          <cell r="T883" t="str">
            <v xml:space="preserve"> </v>
          </cell>
          <cell r="U883" t="str">
            <v>HABITATION Loi 89</v>
          </cell>
          <cell r="V883"/>
          <cell r="W883"/>
          <cell r="X883"/>
          <cell r="Y883">
            <v>31453.08</v>
          </cell>
          <cell r="Z883">
            <v>393.1635</v>
          </cell>
          <cell r="AA883" t="str">
            <v>n/a</v>
          </cell>
          <cell r="AB883"/>
          <cell r="AC883" t="str">
            <v/>
          </cell>
          <cell r="AD883"/>
          <cell r="AE883"/>
          <cell r="AF883"/>
          <cell r="AG883"/>
          <cell r="AH883"/>
          <cell r="AI883"/>
          <cell r="AJ883"/>
          <cell r="AK883"/>
          <cell r="AL883"/>
          <cell r="AM883"/>
          <cell r="AN883" t="str">
            <v/>
          </cell>
          <cell r="AO883"/>
          <cell r="AP883" t="str">
            <v>DPE Exempté</v>
          </cell>
        </row>
        <row r="884">
          <cell r="C884" t="str">
            <v>1054112</v>
          </cell>
          <cell r="D884">
            <v>1054</v>
          </cell>
          <cell r="E884" t="str">
            <v>79 RUE DU TEMPLE</v>
          </cell>
          <cell r="F884" t="str">
            <v>75003</v>
          </cell>
          <cell r="G884" t="str">
            <v>PARIS</v>
          </cell>
          <cell r="H884" t="str">
            <v>Avant 1947</v>
          </cell>
          <cell r="I884">
            <v>112</v>
          </cell>
          <cell r="J884" t="str">
            <v>3 pièces</v>
          </cell>
          <cell r="K884" t="str">
            <v>A</v>
          </cell>
          <cell r="L884" t="str">
            <v>1</v>
          </cell>
          <cell r="M884">
            <v>110</v>
          </cell>
          <cell r="N884" t="str">
            <v>Supérieur à plus de 80m²</v>
          </cell>
          <cell r="O884" t="str">
            <v>Occupé</v>
          </cell>
          <cell r="P884" t="str">
            <v>BAUQUIS PIERRE-RENE MADAME LEGRAND WENDY</v>
          </cell>
          <cell r="Q884">
            <v>39142</v>
          </cell>
          <cell r="R884">
            <v>43525</v>
          </cell>
          <cell r="S884">
            <v>45716</v>
          </cell>
          <cell r="T884" t="str">
            <v xml:space="preserve"> </v>
          </cell>
          <cell r="U884" t="str">
            <v>HABITATION Loi 89</v>
          </cell>
          <cell r="V884"/>
          <cell r="W884"/>
          <cell r="X884"/>
          <cell r="Y884">
            <v>52984.56</v>
          </cell>
          <cell r="Z884">
            <v>481.67781818181817</v>
          </cell>
          <cell r="AA884" t="str">
            <v>n/a</v>
          </cell>
          <cell r="AB884"/>
          <cell r="AC884" t="str">
            <v/>
          </cell>
          <cell r="AD884"/>
          <cell r="AE884"/>
          <cell r="AF884"/>
          <cell r="AG884"/>
          <cell r="AH884"/>
          <cell r="AI884"/>
          <cell r="AJ884"/>
          <cell r="AK884"/>
          <cell r="AL884"/>
          <cell r="AM884"/>
          <cell r="AN884" t="str">
            <v/>
          </cell>
          <cell r="AO884"/>
          <cell r="AP884" t="str">
            <v>DPE Exempté</v>
          </cell>
        </row>
        <row r="885">
          <cell r="C885" t="str">
            <v>1054113</v>
          </cell>
          <cell r="D885">
            <v>1054</v>
          </cell>
          <cell r="E885" t="str">
            <v>79 RUE DU TEMPLE</v>
          </cell>
          <cell r="F885" t="str">
            <v>75003</v>
          </cell>
          <cell r="G885" t="str">
            <v>PARIS</v>
          </cell>
          <cell r="H885" t="str">
            <v>Avant 1947</v>
          </cell>
          <cell r="I885">
            <v>113</v>
          </cell>
          <cell r="J885" t="str">
            <v>3 pièces</v>
          </cell>
          <cell r="K885" t="str">
            <v>A</v>
          </cell>
          <cell r="L885" t="str">
            <v>1</v>
          </cell>
          <cell r="M885">
            <v>75</v>
          </cell>
          <cell r="N885" t="str">
            <v>Entre et 40m² et 80m²</v>
          </cell>
          <cell r="O885" t="str">
            <v>Occupé</v>
          </cell>
          <cell r="P885" t="str">
            <v>AURET Bruno</v>
          </cell>
          <cell r="Q885">
            <v>44883</v>
          </cell>
          <cell r="R885">
            <v>44883</v>
          </cell>
          <cell r="S885">
            <v>47074</v>
          </cell>
          <cell r="T885" t="str">
            <v xml:space="preserve"> </v>
          </cell>
          <cell r="U885" t="str">
            <v>HABITATION Loi 89</v>
          </cell>
          <cell r="V885"/>
          <cell r="W885"/>
          <cell r="X885"/>
          <cell r="Y885">
            <v>28502.04</v>
          </cell>
          <cell r="Z885">
            <v>380.02719999999999</v>
          </cell>
          <cell r="AA885" t="str">
            <v>n/a</v>
          </cell>
          <cell r="AB885"/>
          <cell r="AC885" t="str">
            <v/>
          </cell>
          <cell r="AD885"/>
          <cell r="AE885" t="str">
            <v>Oui</v>
          </cell>
          <cell r="AF885" t="str">
            <v>Oui</v>
          </cell>
          <cell r="AG885" t="str">
            <v>Oui</v>
          </cell>
          <cell r="AH885">
            <v>44796</v>
          </cell>
          <cell r="AI885" t="str">
            <v>F</v>
          </cell>
          <cell r="AJ885">
            <v>343</v>
          </cell>
          <cell r="AK885" t="str">
            <v>F</v>
          </cell>
          <cell r="AL885">
            <v>72</v>
          </cell>
          <cell r="AM885" t="str">
            <v>F</v>
          </cell>
          <cell r="AN885" t="str">
            <v>01/01/2028</v>
          </cell>
          <cell r="AO885" t="str">
            <v>DEFIM</v>
          </cell>
          <cell r="AP885" t="str">
            <v>DPE Exempté</v>
          </cell>
        </row>
        <row r="886">
          <cell r="C886" t="str">
            <v>1054114</v>
          </cell>
          <cell r="D886">
            <v>1054</v>
          </cell>
          <cell r="E886" t="str">
            <v>79 RUE DU TEMPLE</v>
          </cell>
          <cell r="F886" t="str">
            <v>75003</v>
          </cell>
          <cell r="G886" t="str">
            <v>PARIS</v>
          </cell>
          <cell r="H886" t="str">
            <v>Avant 1947</v>
          </cell>
          <cell r="I886">
            <v>114</v>
          </cell>
          <cell r="J886" t="str">
            <v>2 pièces</v>
          </cell>
          <cell r="K886" t="str">
            <v>A</v>
          </cell>
          <cell r="L886" t="str">
            <v>1</v>
          </cell>
          <cell r="M886">
            <v>41</v>
          </cell>
          <cell r="N886" t="str">
            <v>Entre et 40m² et 80m²</v>
          </cell>
          <cell r="O886" t="str">
            <v>Occupé</v>
          </cell>
          <cell r="P886" t="str">
            <v>SFEZ ALAIN POUR Y LOGER M SFEZ JEREMY</v>
          </cell>
          <cell r="Q886">
            <v>42114</v>
          </cell>
          <cell r="R886">
            <v>42114</v>
          </cell>
          <cell r="S886">
            <v>43209</v>
          </cell>
          <cell r="T886" t="str">
            <v xml:space="preserve"> </v>
          </cell>
          <cell r="U886" t="str">
            <v>BAIL CODE CIVIL / IL</v>
          </cell>
          <cell r="V886"/>
          <cell r="W886"/>
          <cell r="X886"/>
          <cell r="Y886">
            <v>18983.04</v>
          </cell>
          <cell r="Z886">
            <v>463.0009756097561</v>
          </cell>
          <cell r="AA886" t="str">
            <v>n/a</v>
          </cell>
          <cell r="AB886"/>
          <cell r="AC886" t="str">
            <v/>
          </cell>
          <cell r="AD886"/>
          <cell r="AE886"/>
          <cell r="AF886"/>
          <cell r="AG886"/>
          <cell r="AH886"/>
          <cell r="AI886"/>
          <cell r="AJ886"/>
          <cell r="AK886"/>
          <cell r="AL886"/>
          <cell r="AM886"/>
          <cell r="AN886" t="str">
            <v/>
          </cell>
          <cell r="AO886"/>
          <cell r="AP886" t="str">
            <v>DPE Exempté</v>
          </cell>
        </row>
        <row r="887">
          <cell r="C887" t="str">
            <v>1054115</v>
          </cell>
          <cell r="D887">
            <v>1054</v>
          </cell>
          <cell r="E887" t="str">
            <v>79 RUE DU TEMPLE</v>
          </cell>
          <cell r="F887" t="str">
            <v>75003</v>
          </cell>
          <cell r="G887" t="str">
            <v>PARIS</v>
          </cell>
          <cell r="H887" t="str">
            <v>Avant 1947</v>
          </cell>
          <cell r="I887">
            <v>115</v>
          </cell>
          <cell r="J887" t="str">
            <v>2 pièces</v>
          </cell>
          <cell r="K887" t="str">
            <v>A</v>
          </cell>
          <cell r="L887" t="str">
            <v>1</v>
          </cell>
          <cell r="M887">
            <v>54</v>
          </cell>
          <cell r="N887" t="str">
            <v>Entre et 40m² et 80m²</v>
          </cell>
          <cell r="O887" t="str">
            <v>Occupé</v>
          </cell>
          <cell r="P887" t="str">
            <v>WEIL Jennifer</v>
          </cell>
          <cell r="Q887">
            <v>38869</v>
          </cell>
          <cell r="R887">
            <v>43252</v>
          </cell>
          <cell r="S887">
            <v>45443</v>
          </cell>
          <cell r="T887" t="str">
            <v xml:space="preserve"> </v>
          </cell>
          <cell r="U887" t="str">
            <v>HABITATION Loi 89</v>
          </cell>
          <cell r="V887"/>
          <cell r="W887"/>
          <cell r="X887"/>
          <cell r="Y887">
            <v>22810.44</v>
          </cell>
          <cell r="Z887">
            <v>422.41555555555556</v>
          </cell>
          <cell r="AA887" t="str">
            <v>n/a</v>
          </cell>
          <cell r="AB887"/>
          <cell r="AC887" t="str">
            <v/>
          </cell>
          <cell r="AD887"/>
          <cell r="AE887"/>
          <cell r="AF887"/>
          <cell r="AG887"/>
          <cell r="AH887"/>
          <cell r="AI887"/>
          <cell r="AJ887"/>
          <cell r="AK887"/>
          <cell r="AL887"/>
          <cell r="AM887"/>
          <cell r="AN887" t="str">
            <v/>
          </cell>
          <cell r="AO887"/>
          <cell r="AP887" t="str">
            <v>DPE Exempté</v>
          </cell>
        </row>
        <row r="888">
          <cell r="C888" t="str">
            <v>1054121</v>
          </cell>
          <cell r="D888">
            <v>1054</v>
          </cell>
          <cell r="E888" t="str">
            <v>79 RUE DU TEMPLE</v>
          </cell>
          <cell r="F888" t="str">
            <v>75003</v>
          </cell>
          <cell r="G888" t="str">
            <v>PARIS</v>
          </cell>
          <cell r="H888" t="str">
            <v>Avant 1947</v>
          </cell>
          <cell r="I888">
            <v>121</v>
          </cell>
          <cell r="J888" t="str">
            <v>2 pièces</v>
          </cell>
          <cell r="K888" t="str">
            <v>A</v>
          </cell>
          <cell r="L888" t="str">
            <v>2</v>
          </cell>
          <cell r="M888">
            <v>74</v>
          </cell>
          <cell r="N888" t="str">
            <v>Entre et 40m² et 80m²</v>
          </cell>
          <cell r="O888" t="str">
            <v>Occupé</v>
          </cell>
          <cell r="P888" t="str">
            <v>PINARD &amp; TEYSSIER Charles et Jean-Baptiste</v>
          </cell>
          <cell r="Q888">
            <v>44132</v>
          </cell>
          <cell r="R888">
            <v>44132</v>
          </cell>
          <cell r="S888">
            <v>46322</v>
          </cell>
          <cell r="T888" t="str">
            <v xml:space="preserve"> </v>
          </cell>
          <cell r="U888" t="str">
            <v>HABITATION Loi 89</v>
          </cell>
          <cell r="V888"/>
          <cell r="W888"/>
          <cell r="X888"/>
          <cell r="Y888">
            <v>30519.119999999999</v>
          </cell>
          <cell r="Z888">
            <v>412.42054054054051</v>
          </cell>
          <cell r="AA888" t="str">
            <v>n/a</v>
          </cell>
          <cell r="AB888"/>
          <cell r="AC888" t="str">
            <v/>
          </cell>
          <cell r="AD888"/>
          <cell r="AE888" t="str">
            <v>Oui</v>
          </cell>
          <cell r="AF888"/>
          <cell r="AG888" t="str">
            <v>Non</v>
          </cell>
          <cell r="AH888">
            <v>42424</v>
          </cell>
          <cell r="AI888" t="str">
            <v>D</v>
          </cell>
          <cell r="AJ888">
            <v>174</v>
          </cell>
          <cell r="AK888" t="str">
            <v>E</v>
          </cell>
          <cell r="AL888">
            <v>40</v>
          </cell>
          <cell r="AM888" t="str">
            <v>E</v>
          </cell>
          <cell r="AN888" t="str">
            <v>01/01/2034</v>
          </cell>
          <cell r="AO888" t="str">
            <v>SEBI</v>
          </cell>
          <cell r="AP888" t="str">
            <v>DPE Exempté</v>
          </cell>
        </row>
        <row r="889">
          <cell r="C889" t="str">
            <v>1054122</v>
          </cell>
          <cell r="D889">
            <v>1054</v>
          </cell>
          <cell r="E889" t="str">
            <v>79 RUE DU TEMPLE</v>
          </cell>
          <cell r="F889" t="str">
            <v>75003</v>
          </cell>
          <cell r="G889" t="str">
            <v>PARIS</v>
          </cell>
          <cell r="H889" t="str">
            <v>Avant 1947</v>
          </cell>
          <cell r="I889">
            <v>122</v>
          </cell>
          <cell r="J889" t="str">
            <v>3 pièces</v>
          </cell>
          <cell r="K889" t="str">
            <v>A</v>
          </cell>
          <cell r="L889" t="str">
            <v>2</v>
          </cell>
          <cell r="M889">
            <v>109</v>
          </cell>
          <cell r="N889" t="str">
            <v>Supérieur à plus de 80m²</v>
          </cell>
          <cell r="O889" t="str">
            <v>Occupé</v>
          </cell>
          <cell r="P889" t="str">
            <v>VINUESA Olivier</v>
          </cell>
          <cell r="Q889">
            <v>44277</v>
          </cell>
          <cell r="R889">
            <v>44277</v>
          </cell>
          <cell r="S889">
            <v>46467</v>
          </cell>
          <cell r="T889" t="str">
            <v xml:space="preserve"> </v>
          </cell>
          <cell r="U889" t="str">
            <v>HABITATION Loi 89</v>
          </cell>
          <cell r="V889"/>
          <cell r="W889"/>
          <cell r="X889"/>
          <cell r="Y889">
            <v>42709.440000000002</v>
          </cell>
          <cell r="Z889">
            <v>391.8297247706422</v>
          </cell>
          <cell r="AA889" t="str">
            <v>n/a</v>
          </cell>
          <cell r="AB889"/>
          <cell r="AC889" t="str">
            <v/>
          </cell>
          <cell r="AD889"/>
          <cell r="AE889" t="str">
            <v>Oui</v>
          </cell>
          <cell r="AF889"/>
          <cell r="AG889" t="str">
            <v>Non</v>
          </cell>
          <cell r="AH889">
            <v>44078</v>
          </cell>
          <cell r="AI889" t="str">
            <v>D</v>
          </cell>
          <cell r="AJ889">
            <v>211</v>
          </cell>
          <cell r="AK889" t="str">
            <v>E</v>
          </cell>
          <cell r="AL889">
            <v>49</v>
          </cell>
          <cell r="AM889" t="str">
            <v>E</v>
          </cell>
          <cell r="AN889" t="str">
            <v>01/01/2034</v>
          </cell>
          <cell r="AO889" t="str">
            <v>DEFIM</v>
          </cell>
          <cell r="AP889" t="str">
            <v>DPE Exempté</v>
          </cell>
        </row>
        <row r="890">
          <cell r="C890" t="str">
            <v>1054123</v>
          </cell>
          <cell r="D890">
            <v>1054</v>
          </cell>
          <cell r="E890" t="str">
            <v>79 RUE DU TEMPLE</v>
          </cell>
          <cell r="F890" t="str">
            <v>75003</v>
          </cell>
          <cell r="G890" t="str">
            <v>PARIS</v>
          </cell>
          <cell r="H890" t="str">
            <v>Avant 1947</v>
          </cell>
          <cell r="I890">
            <v>123</v>
          </cell>
          <cell r="J890" t="str">
            <v>3 pièces</v>
          </cell>
          <cell r="K890" t="str">
            <v>A</v>
          </cell>
          <cell r="L890" t="str">
            <v>2</v>
          </cell>
          <cell r="M890">
            <v>74</v>
          </cell>
          <cell r="N890" t="str">
            <v>Entre et 40m² et 80m²</v>
          </cell>
          <cell r="O890" t="str">
            <v>Occupé</v>
          </cell>
          <cell r="P890" t="str">
            <v>*MEKHFIWI SALOUA</v>
          </cell>
          <cell r="Q890">
            <v>41880</v>
          </cell>
          <cell r="R890">
            <v>44072</v>
          </cell>
          <cell r="S890">
            <v>46262</v>
          </cell>
          <cell r="T890" t="str">
            <v xml:space="preserve"> </v>
          </cell>
          <cell r="U890" t="str">
            <v>HABITATION Loi 89</v>
          </cell>
          <cell r="V890"/>
          <cell r="W890"/>
          <cell r="X890"/>
          <cell r="Y890">
            <v>28555.8</v>
          </cell>
          <cell r="Z890">
            <v>385.88918918918915</v>
          </cell>
          <cell r="AA890" t="str">
            <v>n/a</v>
          </cell>
          <cell r="AB890"/>
          <cell r="AC890" t="str">
            <v/>
          </cell>
          <cell r="AD890"/>
          <cell r="AE890"/>
          <cell r="AF890"/>
          <cell r="AG890"/>
          <cell r="AH890"/>
          <cell r="AI890"/>
          <cell r="AJ890"/>
          <cell r="AK890"/>
          <cell r="AL890"/>
          <cell r="AM890"/>
          <cell r="AN890" t="str">
            <v/>
          </cell>
          <cell r="AO890"/>
          <cell r="AP890" t="str">
            <v>DPE Exempté</v>
          </cell>
        </row>
        <row r="891">
          <cell r="C891" t="str">
            <v>1054124</v>
          </cell>
          <cell r="D891">
            <v>1054</v>
          </cell>
          <cell r="E891" t="str">
            <v>79 RUE DU TEMPLE</v>
          </cell>
          <cell r="F891" t="str">
            <v>75003</v>
          </cell>
          <cell r="G891" t="str">
            <v>PARIS</v>
          </cell>
          <cell r="H891" t="str">
            <v>Avant 1947</v>
          </cell>
          <cell r="I891">
            <v>124</v>
          </cell>
          <cell r="J891" t="str">
            <v>2 pièces</v>
          </cell>
          <cell r="K891" t="str">
            <v>A</v>
          </cell>
          <cell r="L891" t="str">
            <v>2</v>
          </cell>
          <cell r="M891">
            <v>40</v>
          </cell>
          <cell r="N891" t="str">
            <v>Entre et 40m² et 80m²</v>
          </cell>
          <cell r="O891" t="str">
            <v>Occupé</v>
          </cell>
          <cell r="P891" t="str">
            <v>GAWRONSKI DITT CHARETTE</v>
          </cell>
          <cell r="Q891">
            <v>42566</v>
          </cell>
          <cell r="R891">
            <v>44757</v>
          </cell>
          <cell r="S891">
            <v>46948</v>
          </cell>
          <cell r="T891" t="str">
            <v xml:space="preserve"> </v>
          </cell>
          <cell r="U891" t="str">
            <v>HABITATION Loi 89</v>
          </cell>
          <cell r="V891"/>
          <cell r="W891"/>
          <cell r="X891"/>
          <cell r="Y891">
            <v>16922.64</v>
          </cell>
          <cell r="Z891">
            <v>423.06599999999997</v>
          </cell>
          <cell r="AA891" t="str">
            <v>n/a</v>
          </cell>
          <cell r="AB891"/>
          <cell r="AC891" t="str">
            <v/>
          </cell>
          <cell r="AD891"/>
          <cell r="AE891"/>
          <cell r="AF891"/>
          <cell r="AG891"/>
          <cell r="AH891"/>
          <cell r="AI891"/>
          <cell r="AJ891"/>
          <cell r="AK891"/>
          <cell r="AL891"/>
          <cell r="AM891"/>
          <cell r="AN891" t="str">
            <v/>
          </cell>
          <cell r="AO891"/>
          <cell r="AP891" t="str">
            <v>DPE Exempté</v>
          </cell>
        </row>
        <row r="892">
          <cell r="C892" t="str">
            <v>1054125</v>
          </cell>
          <cell r="D892">
            <v>1054</v>
          </cell>
          <cell r="E892" t="str">
            <v>79 RUE DU TEMPLE</v>
          </cell>
          <cell r="F892" t="str">
            <v>75003</v>
          </cell>
          <cell r="G892" t="str">
            <v>PARIS</v>
          </cell>
          <cell r="H892" t="str">
            <v>Avant 1947</v>
          </cell>
          <cell r="I892">
            <v>125</v>
          </cell>
          <cell r="J892" t="str">
            <v>2 pièces</v>
          </cell>
          <cell r="K892" t="str">
            <v>A</v>
          </cell>
          <cell r="L892" t="str">
            <v>2</v>
          </cell>
          <cell r="M892">
            <v>55</v>
          </cell>
          <cell r="N892" t="str">
            <v>Entre et 40m² et 80m²</v>
          </cell>
          <cell r="O892" t="str">
            <v>Occupé</v>
          </cell>
          <cell r="P892" t="str">
            <v>JUGAND</v>
          </cell>
          <cell r="Q892">
            <v>42005</v>
          </cell>
          <cell r="R892">
            <v>44197</v>
          </cell>
          <cell r="S892">
            <v>46387</v>
          </cell>
          <cell r="T892" t="str">
            <v xml:space="preserve"> </v>
          </cell>
          <cell r="U892" t="str">
            <v>HABITATION Loi 89</v>
          </cell>
          <cell r="V892"/>
          <cell r="W892"/>
          <cell r="X892"/>
          <cell r="Y892">
            <v>22296.240000000002</v>
          </cell>
          <cell r="Z892">
            <v>405.38618181818185</v>
          </cell>
          <cell r="AA892" t="str">
            <v>n/a</v>
          </cell>
          <cell r="AB892"/>
          <cell r="AC892" t="str">
            <v/>
          </cell>
          <cell r="AD892"/>
          <cell r="AE892"/>
          <cell r="AF892"/>
          <cell r="AG892"/>
          <cell r="AH892"/>
          <cell r="AI892"/>
          <cell r="AJ892"/>
          <cell r="AK892"/>
          <cell r="AL892"/>
          <cell r="AM892"/>
          <cell r="AN892" t="str">
            <v/>
          </cell>
          <cell r="AO892"/>
          <cell r="AP892" t="str">
            <v>DPE Exempté</v>
          </cell>
        </row>
        <row r="893">
          <cell r="C893" t="str">
            <v>1054131</v>
          </cell>
          <cell r="D893">
            <v>1054</v>
          </cell>
          <cell r="E893" t="str">
            <v>79 RUE DU TEMPLE</v>
          </cell>
          <cell r="F893" t="str">
            <v>75003</v>
          </cell>
          <cell r="G893" t="str">
            <v>PARIS</v>
          </cell>
          <cell r="H893" t="str">
            <v>Avant 1947</v>
          </cell>
          <cell r="I893">
            <v>131</v>
          </cell>
          <cell r="J893" t="str">
            <v>1 pièce</v>
          </cell>
          <cell r="K893" t="str">
            <v>A</v>
          </cell>
          <cell r="L893" t="str">
            <v>3</v>
          </cell>
          <cell r="M893">
            <v>33</v>
          </cell>
          <cell r="N893" t="str">
            <v>Inférieur à 40m²</v>
          </cell>
          <cell r="O893" t="str">
            <v>Occupé</v>
          </cell>
          <cell r="P893" t="str">
            <v>LEOGARDO Vicente</v>
          </cell>
          <cell r="Q893">
            <v>44932</v>
          </cell>
          <cell r="R893">
            <v>44932</v>
          </cell>
          <cell r="S893">
            <v>47123</v>
          </cell>
          <cell r="T893" t="str">
            <v xml:space="preserve"> </v>
          </cell>
          <cell r="U893" t="str">
            <v>HABITATION Loi 89</v>
          </cell>
          <cell r="V893"/>
          <cell r="W893"/>
          <cell r="X893"/>
          <cell r="Y893">
            <v>13363.08</v>
          </cell>
          <cell r="Z893">
            <v>404.94181818181818</v>
          </cell>
          <cell r="AA893" t="str">
            <v>n/a</v>
          </cell>
          <cell r="AB893"/>
          <cell r="AC893" t="str">
            <v/>
          </cell>
          <cell r="AD893"/>
          <cell r="AE893" t="str">
            <v>Oui</v>
          </cell>
          <cell r="AF893" t="str">
            <v>Oui</v>
          </cell>
          <cell r="AG893" t="str">
            <v>Oui</v>
          </cell>
          <cell r="AH893">
            <v>44837</v>
          </cell>
          <cell r="AI893" t="str">
            <v>E</v>
          </cell>
          <cell r="AJ893">
            <v>304</v>
          </cell>
          <cell r="AK893" t="str">
            <v>E</v>
          </cell>
          <cell r="AL893">
            <v>61</v>
          </cell>
          <cell r="AM893" t="str">
            <v>E</v>
          </cell>
          <cell r="AN893" t="str">
            <v>01/01/2034</v>
          </cell>
          <cell r="AO893" t="str">
            <v>DEFIM</v>
          </cell>
          <cell r="AP893" t="str">
            <v>DPE Exempté</v>
          </cell>
        </row>
        <row r="894">
          <cell r="C894" t="str">
            <v>1054132</v>
          </cell>
          <cell r="D894">
            <v>1054</v>
          </cell>
          <cell r="E894" t="str">
            <v>79 RUE DU TEMPLE</v>
          </cell>
          <cell r="F894" t="str">
            <v>75003</v>
          </cell>
          <cell r="G894" t="str">
            <v>PARIS</v>
          </cell>
          <cell r="H894" t="str">
            <v>Avant 1947</v>
          </cell>
          <cell r="I894">
            <v>132</v>
          </cell>
          <cell r="J894" t="str">
            <v>9 pièces et +</v>
          </cell>
          <cell r="K894" t="str">
            <v>A</v>
          </cell>
          <cell r="L894" t="str">
            <v>3</v>
          </cell>
          <cell r="M894">
            <v>87.8</v>
          </cell>
          <cell r="N894" t="str">
            <v>Supérieur à plus de 80m²</v>
          </cell>
          <cell r="O894" t="str">
            <v>Occupé</v>
          </cell>
          <cell r="P894" t="str">
            <v>HOULE Yanick</v>
          </cell>
          <cell r="Q894">
            <v>41031</v>
          </cell>
          <cell r="R894">
            <v>43222</v>
          </cell>
          <cell r="S894">
            <v>45413</v>
          </cell>
          <cell r="T894" t="str">
            <v xml:space="preserve"> </v>
          </cell>
          <cell r="U894" t="str">
            <v>HABITATION Loi 89</v>
          </cell>
          <cell r="V894"/>
          <cell r="W894"/>
          <cell r="X894"/>
          <cell r="Y894">
            <v>35820.480000000003</v>
          </cell>
          <cell r="Z894">
            <v>407.97813211845107</v>
          </cell>
          <cell r="AA894" t="str">
            <v>n/a</v>
          </cell>
          <cell r="AB894"/>
          <cell r="AC894" t="str">
            <v/>
          </cell>
          <cell r="AD894"/>
          <cell r="AE894"/>
          <cell r="AF894"/>
          <cell r="AG894"/>
          <cell r="AH894"/>
          <cell r="AI894"/>
          <cell r="AJ894"/>
          <cell r="AK894"/>
          <cell r="AL894"/>
          <cell r="AM894"/>
          <cell r="AN894" t="str">
            <v/>
          </cell>
          <cell r="AO894"/>
          <cell r="AP894" t="str">
            <v>DPE Exempté</v>
          </cell>
        </row>
        <row r="895">
          <cell r="C895" t="str">
            <v>1054133</v>
          </cell>
          <cell r="D895">
            <v>1054</v>
          </cell>
          <cell r="E895" t="str">
            <v>79 RUE DU TEMPLE</v>
          </cell>
          <cell r="F895" t="str">
            <v>75003</v>
          </cell>
          <cell r="G895" t="str">
            <v>PARIS</v>
          </cell>
          <cell r="H895" t="str">
            <v>Avant 1947</v>
          </cell>
          <cell r="I895">
            <v>133</v>
          </cell>
          <cell r="J895" t="str">
            <v>2 pièces</v>
          </cell>
          <cell r="K895" t="str">
            <v>A</v>
          </cell>
          <cell r="L895" t="str">
            <v>3</v>
          </cell>
          <cell r="M895">
            <v>49</v>
          </cell>
          <cell r="N895" t="str">
            <v>Entre et 40m² et 80m²</v>
          </cell>
          <cell r="O895" t="str">
            <v>Occupé</v>
          </cell>
          <cell r="P895" t="str">
            <v>PAGET &amp; KOUSMICHOFF Philippe et Catherine</v>
          </cell>
          <cell r="Q895">
            <v>44134</v>
          </cell>
          <cell r="R895">
            <v>44134</v>
          </cell>
          <cell r="S895">
            <v>46324</v>
          </cell>
          <cell r="T895" t="str">
            <v xml:space="preserve"> </v>
          </cell>
          <cell r="U895" t="str">
            <v>HABITATION Loi 89</v>
          </cell>
          <cell r="V895"/>
          <cell r="W895"/>
          <cell r="X895"/>
          <cell r="Y895">
            <v>20440.8</v>
          </cell>
          <cell r="Z895">
            <v>417.15918367346939</v>
          </cell>
          <cell r="AA895" t="str">
            <v>n/a</v>
          </cell>
          <cell r="AB895"/>
          <cell r="AC895" t="str">
            <v/>
          </cell>
          <cell r="AD895"/>
          <cell r="AE895" t="str">
            <v>Vierge</v>
          </cell>
          <cell r="AF895"/>
          <cell r="AG895"/>
          <cell r="AH895"/>
          <cell r="AI895"/>
          <cell r="AJ895"/>
          <cell r="AK895"/>
          <cell r="AL895"/>
          <cell r="AM895"/>
          <cell r="AN895" t="str">
            <v/>
          </cell>
          <cell r="AO895" t="str">
            <v>DEFIM</v>
          </cell>
          <cell r="AP895" t="str">
            <v>DPE Exempté</v>
          </cell>
        </row>
        <row r="896">
          <cell r="C896" t="str">
            <v>1054134</v>
          </cell>
          <cell r="D896">
            <v>1054</v>
          </cell>
          <cell r="E896" t="str">
            <v>79 RUE DU TEMPLE</v>
          </cell>
          <cell r="F896" t="str">
            <v>75003</v>
          </cell>
          <cell r="G896" t="str">
            <v>PARIS</v>
          </cell>
          <cell r="H896" t="str">
            <v>Avant 1947</v>
          </cell>
          <cell r="I896">
            <v>134</v>
          </cell>
          <cell r="J896" t="str">
            <v>3 pièces</v>
          </cell>
          <cell r="K896" t="str">
            <v>A</v>
          </cell>
          <cell r="L896" t="str">
            <v>3</v>
          </cell>
          <cell r="M896">
            <v>103</v>
          </cell>
          <cell r="N896" t="str">
            <v>Supérieur à plus de 80m²</v>
          </cell>
          <cell r="O896" t="str">
            <v>Occupé</v>
          </cell>
          <cell r="P896" t="str">
            <v>BESSE FRANCOIS</v>
          </cell>
          <cell r="Q896">
            <v>43497</v>
          </cell>
          <cell r="R896">
            <v>43497</v>
          </cell>
          <cell r="S896">
            <v>45688</v>
          </cell>
          <cell r="T896" t="str">
            <v xml:space="preserve"> </v>
          </cell>
          <cell r="U896" t="str">
            <v>HABITATION Loi 89</v>
          </cell>
          <cell r="V896"/>
          <cell r="W896"/>
          <cell r="X896"/>
          <cell r="Y896">
            <v>41232.720000000001</v>
          </cell>
          <cell r="Z896">
            <v>400.31766990291266</v>
          </cell>
          <cell r="AA896" t="str">
            <v>n/a</v>
          </cell>
          <cell r="AB896"/>
          <cell r="AC896" t="str">
            <v/>
          </cell>
          <cell r="AD896"/>
          <cell r="AE896"/>
          <cell r="AF896"/>
          <cell r="AG896"/>
          <cell r="AH896"/>
          <cell r="AI896"/>
          <cell r="AJ896"/>
          <cell r="AK896"/>
          <cell r="AL896"/>
          <cell r="AM896"/>
          <cell r="AN896" t="str">
            <v/>
          </cell>
          <cell r="AO896"/>
          <cell r="AP896" t="str">
            <v>DPE Exempté</v>
          </cell>
        </row>
        <row r="897">
          <cell r="C897" t="str">
            <v>1054135</v>
          </cell>
          <cell r="D897">
            <v>1054</v>
          </cell>
          <cell r="E897" t="str">
            <v>79 RUE DU TEMPLE</v>
          </cell>
          <cell r="F897" t="str">
            <v>75003</v>
          </cell>
          <cell r="G897" t="str">
            <v>PARIS</v>
          </cell>
          <cell r="H897" t="str">
            <v>Avant 1947</v>
          </cell>
          <cell r="I897">
            <v>135</v>
          </cell>
          <cell r="J897" t="str">
            <v>4 pièces</v>
          </cell>
          <cell r="K897" t="str">
            <v>A</v>
          </cell>
          <cell r="L897" t="str">
            <v>3</v>
          </cell>
          <cell r="M897">
            <v>91.2</v>
          </cell>
          <cell r="N897" t="str">
            <v>Supérieur à plus de 80m²</v>
          </cell>
          <cell r="O897" t="str">
            <v>Occupé</v>
          </cell>
          <cell r="P897" t="str">
            <v>LAFAGE Alexandre</v>
          </cell>
          <cell r="Q897">
            <v>41320</v>
          </cell>
          <cell r="R897">
            <v>43511</v>
          </cell>
          <cell r="S897">
            <v>45702</v>
          </cell>
          <cell r="T897" t="str">
            <v xml:space="preserve"> </v>
          </cell>
          <cell r="U897" t="str">
            <v>HABITATION Loi 89</v>
          </cell>
          <cell r="V897"/>
          <cell r="W897"/>
          <cell r="X897"/>
          <cell r="Y897">
            <v>39225.839999999997</v>
          </cell>
          <cell r="Z897">
            <v>430.10789473684207</v>
          </cell>
          <cell r="AA897" t="str">
            <v>n/a</v>
          </cell>
          <cell r="AB897"/>
          <cell r="AC897" t="str">
            <v/>
          </cell>
          <cell r="AD897"/>
          <cell r="AE897"/>
          <cell r="AF897"/>
          <cell r="AG897"/>
          <cell r="AH897"/>
          <cell r="AI897"/>
          <cell r="AJ897"/>
          <cell r="AK897"/>
          <cell r="AL897"/>
          <cell r="AM897"/>
          <cell r="AN897" t="str">
            <v/>
          </cell>
          <cell r="AO897"/>
          <cell r="AP897" t="str">
            <v>DPE Exempté</v>
          </cell>
        </row>
        <row r="898">
          <cell r="C898" t="str">
            <v>1054136</v>
          </cell>
          <cell r="D898">
            <v>1054</v>
          </cell>
          <cell r="E898" t="str">
            <v>79 RUE DU TEMPLE</v>
          </cell>
          <cell r="F898" t="str">
            <v>75003</v>
          </cell>
          <cell r="G898" t="str">
            <v>PARIS</v>
          </cell>
          <cell r="H898" t="str">
            <v>Avant 1947</v>
          </cell>
          <cell r="I898">
            <v>136</v>
          </cell>
          <cell r="J898" t="str">
            <v>3 pièces</v>
          </cell>
          <cell r="K898" t="str">
            <v>A</v>
          </cell>
          <cell r="L898" t="str">
            <v>3</v>
          </cell>
          <cell r="M898">
            <v>67.5</v>
          </cell>
          <cell r="N898" t="str">
            <v>Entre et 40m² et 80m²</v>
          </cell>
          <cell r="O898" t="str">
            <v>Occupé</v>
          </cell>
          <cell r="P898" t="str">
            <v>MERNIER Thibaud &amp; GIUNTA Justine</v>
          </cell>
          <cell r="Q898">
            <v>45387</v>
          </cell>
          <cell r="R898">
            <v>45387</v>
          </cell>
          <cell r="S898">
            <v>47577</v>
          </cell>
          <cell r="T898" t="str">
            <v xml:space="preserve"> </v>
          </cell>
          <cell r="U898" t="str">
            <v>HABITATION Loi 89</v>
          </cell>
          <cell r="V898"/>
          <cell r="W898"/>
          <cell r="X898"/>
          <cell r="Y898">
            <v>29076</v>
          </cell>
          <cell r="Z898">
            <v>430.75555555555553</v>
          </cell>
          <cell r="AA898" t="str">
            <v>n/a</v>
          </cell>
          <cell r="AB898"/>
          <cell r="AC898" t="str">
            <v/>
          </cell>
          <cell r="AD898"/>
          <cell r="AE898"/>
          <cell r="AF898"/>
          <cell r="AG898"/>
          <cell r="AH898"/>
          <cell r="AI898"/>
          <cell r="AJ898"/>
          <cell r="AK898"/>
          <cell r="AL898"/>
          <cell r="AM898"/>
          <cell r="AN898" t="str">
            <v/>
          </cell>
          <cell r="AO898"/>
          <cell r="AP898" t="str">
            <v>DPE Exempté</v>
          </cell>
        </row>
        <row r="899">
          <cell r="C899" t="str">
            <v>1054211</v>
          </cell>
          <cell r="D899">
            <v>1054</v>
          </cell>
          <cell r="E899" t="str">
            <v>79 RUE DU TEMPLE</v>
          </cell>
          <cell r="F899" t="str">
            <v>75003</v>
          </cell>
          <cell r="G899" t="str">
            <v>PARIS</v>
          </cell>
          <cell r="H899" t="str">
            <v>Avant 1947</v>
          </cell>
          <cell r="I899">
            <v>211</v>
          </cell>
          <cell r="J899" t="str">
            <v>5 pièces</v>
          </cell>
          <cell r="K899" t="str">
            <v>B</v>
          </cell>
          <cell r="L899" t="str">
            <v>1</v>
          </cell>
          <cell r="M899">
            <v>139</v>
          </cell>
          <cell r="N899" t="str">
            <v>Supérieur à plus de 80m²</v>
          </cell>
          <cell r="O899" t="str">
            <v>Occupé</v>
          </cell>
          <cell r="P899" t="str">
            <v>WEISSLINGER Daniel &amp; Victoria</v>
          </cell>
          <cell r="Q899">
            <v>45224</v>
          </cell>
          <cell r="R899">
            <v>45224</v>
          </cell>
          <cell r="S899">
            <v>47415</v>
          </cell>
          <cell r="T899" t="str">
            <v xml:space="preserve"> </v>
          </cell>
          <cell r="U899" t="str">
            <v>HABITATION Loi 89</v>
          </cell>
          <cell r="V899"/>
          <cell r="W899"/>
          <cell r="X899"/>
          <cell r="Y899">
            <v>59544</v>
          </cell>
          <cell r="Z899">
            <v>428.37410071942446</v>
          </cell>
          <cell r="AA899" t="str">
            <v>n/a</v>
          </cell>
          <cell r="AB899"/>
          <cell r="AC899" t="str">
            <v/>
          </cell>
          <cell r="AD899"/>
          <cell r="AE899" t="str">
            <v>Oui</v>
          </cell>
          <cell r="AF899" t="str">
            <v>Oui</v>
          </cell>
          <cell r="AG899" t="str">
            <v>Oui</v>
          </cell>
          <cell r="AH899">
            <v>45050</v>
          </cell>
          <cell r="AI899" t="str">
            <v>D</v>
          </cell>
          <cell r="AJ899">
            <v>173</v>
          </cell>
          <cell r="AK899" t="str">
            <v>D</v>
          </cell>
          <cell r="AL899">
            <v>34</v>
          </cell>
          <cell r="AM899" t="str">
            <v>D</v>
          </cell>
          <cell r="AN899" t="str">
            <v/>
          </cell>
          <cell r="AO899" t="str">
            <v>GENOVEXPERT</v>
          </cell>
          <cell r="AP899" t="str">
            <v>NF / GENOVEXPERT / Energie D = 173 ; CO2 D = 34</v>
          </cell>
        </row>
        <row r="900">
          <cell r="C900" t="str">
            <v>1054213</v>
          </cell>
          <cell r="D900">
            <v>1054</v>
          </cell>
          <cell r="E900" t="str">
            <v>79 RUE DU TEMPLE</v>
          </cell>
          <cell r="F900" t="str">
            <v>75003</v>
          </cell>
          <cell r="G900" t="str">
            <v>PARIS</v>
          </cell>
          <cell r="H900" t="str">
            <v>Avant 1947</v>
          </cell>
          <cell r="I900">
            <v>213</v>
          </cell>
          <cell r="J900" t="str">
            <v>2 pièces</v>
          </cell>
          <cell r="K900" t="str">
            <v>B</v>
          </cell>
          <cell r="L900" t="str">
            <v>1</v>
          </cell>
          <cell r="M900">
            <v>51</v>
          </cell>
          <cell r="N900" t="str">
            <v>Entre et 40m² et 80m²</v>
          </cell>
          <cell r="O900" t="str">
            <v>Occupé</v>
          </cell>
          <cell r="P900" t="str">
            <v>MASSOUBRE Ananda Shan</v>
          </cell>
          <cell r="Q900">
            <v>38353</v>
          </cell>
          <cell r="R900">
            <v>44197</v>
          </cell>
          <cell r="S900">
            <v>46387</v>
          </cell>
          <cell r="T900" t="str">
            <v xml:space="preserve"> </v>
          </cell>
          <cell r="U900" t="str">
            <v>HABITATION Loi 89</v>
          </cell>
          <cell r="V900"/>
          <cell r="W900"/>
          <cell r="X900"/>
          <cell r="Y900">
            <v>20764.8</v>
          </cell>
          <cell r="Z900">
            <v>407.15294117647056</v>
          </cell>
          <cell r="AA900" t="str">
            <v>n/a</v>
          </cell>
          <cell r="AB900"/>
          <cell r="AC900" t="str">
            <v/>
          </cell>
          <cell r="AD900"/>
          <cell r="AE900"/>
          <cell r="AF900"/>
          <cell r="AG900"/>
          <cell r="AH900"/>
          <cell r="AI900"/>
          <cell r="AJ900"/>
          <cell r="AK900"/>
          <cell r="AL900"/>
          <cell r="AM900"/>
          <cell r="AN900" t="str">
            <v/>
          </cell>
          <cell r="AO900"/>
          <cell r="AP900" t="str">
            <v>DPE Exempté</v>
          </cell>
        </row>
        <row r="901">
          <cell r="C901" t="str">
            <v>1054214</v>
          </cell>
          <cell r="D901">
            <v>1054</v>
          </cell>
          <cell r="E901" t="str">
            <v>79 RUE DU TEMPLE</v>
          </cell>
          <cell r="F901" t="str">
            <v>75003</v>
          </cell>
          <cell r="G901" t="str">
            <v>PARIS</v>
          </cell>
          <cell r="H901" t="str">
            <v>Avant 1947</v>
          </cell>
          <cell r="I901">
            <v>214</v>
          </cell>
          <cell r="J901" t="str">
            <v>2 pièces</v>
          </cell>
          <cell r="K901" t="str">
            <v>B</v>
          </cell>
          <cell r="L901" t="str">
            <v>1</v>
          </cell>
          <cell r="M901">
            <v>58</v>
          </cell>
          <cell r="N901" t="str">
            <v>Entre et 40m² et 80m²</v>
          </cell>
          <cell r="O901" t="str">
            <v>Occupé</v>
          </cell>
          <cell r="P901" t="str">
            <v>CHARDON ET DUBOURG FRANÇOIS</v>
          </cell>
          <cell r="Q901">
            <v>41741</v>
          </cell>
          <cell r="R901">
            <v>43933</v>
          </cell>
          <cell r="S901">
            <v>46123</v>
          </cell>
          <cell r="T901" t="str">
            <v xml:space="preserve"> </v>
          </cell>
          <cell r="U901" t="str">
            <v>HABITATION Loi 89</v>
          </cell>
          <cell r="V901"/>
          <cell r="W901"/>
          <cell r="X901"/>
          <cell r="Y901">
            <v>23762.04</v>
          </cell>
          <cell r="Z901">
            <v>409.69034482758622</v>
          </cell>
          <cell r="AA901" t="str">
            <v>n/a</v>
          </cell>
          <cell r="AB901"/>
          <cell r="AC901" t="str">
            <v/>
          </cell>
          <cell r="AD901"/>
          <cell r="AE901"/>
          <cell r="AF901"/>
          <cell r="AG901"/>
          <cell r="AH901"/>
          <cell r="AI901"/>
          <cell r="AJ901"/>
          <cell r="AK901"/>
          <cell r="AL901"/>
          <cell r="AM901"/>
          <cell r="AN901" t="str">
            <v/>
          </cell>
          <cell r="AO901"/>
          <cell r="AP901" t="str">
            <v>DPE Exempté</v>
          </cell>
        </row>
        <row r="902">
          <cell r="C902" t="str">
            <v>1054221</v>
          </cell>
          <cell r="D902">
            <v>1054</v>
          </cell>
          <cell r="E902" t="str">
            <v>79 RUE DU TEMPLE</v>
          </cell>
          <cell r="F902" t="str">
            <v>75003</v>
          </cell>
          <cell r="G902" t="str">
            <v>PARIS</v>
          </cell>
          <cell r="H902" t="str">
            <v>Avant 1947</v>
          </cell>
          <cell r="I902">
            <v>221</v>
          </cell>
          <cell r="J902" t="str">
            <v>5 pièces</v>
          </cell>
          <cell r="K902" t="str">
            <v>B</v>
          </cell>
          <cell r="L902" t="str">
            <v>2</v>
          </cell>
          <cell r="M902">
            <v>140</v>
          </cell>
          <cell r="N902" t="str">
            <v>Supérieur à plus de 80m²</v>
          </cell>
          <cell r="O902" t="str">
            <v>Occupé</v>
          </cell>
          <cell r="P902" t="str">
            <v>ELENBI POUR Y LOGER MONSIEUR REBOUL</v>
          </cell>
          <cell r="Q902">
            <v>42104</v>
          </cell>
          <cell r="R902">
            <v>44296</v>
          </cell>
          <cell r="S902">
            <v>45391</v>
          </cell>
          <cell r="T902" t="str">
            <v xml:space="preserve"> </v>
          </cell>
          <cell r="U902" t="str">
            <v>BAIL CODE CIVIL / IL</v>
          </cell>
          <cell r="V902"/>
          <cell r="W902"/>
          <cell r="X902"/>
          <cell r="Y902">
            <v>64820.04</v>
          </cell>
          <cell r="Z902">
            <v>463.00028571428572</v>
          </cell>
          <cell r="AA902" t="str">
            <v>n/a</v>
          </cell>
          <cell r="AB902"/>
          <cell r="AC902" t="str">
            <v/>
          </cell>
          <cell r="AD902"/>
          <cell r="AE902" t="str">
            <v>Oui</v>
          </cell>
          <cell r="AF902" t="str">
            <v>Oui</v>
          </cell>
          <cell r="AG902" t="str">
            <v>Oui</v>
          </cell>
          <cell r="AH902">
            <v>44988</v>
          </cell>
          <cell r="AI902" t="str">
            <v>D</v>
          </cell>
          <cell r="AJ902">
            <v>186</v>
          </cell>
          <cell r="AK902" t="str">
            <v>D</v>
          </cell>
          <cell r="AL902">
            <v>37</v>
          </cell>
          <cell r="AM902" t="str">
            <v>D</v>
          </cell>
          <cell r="AN902" t="str">
            <v/>
          </cell>
          <cell r="AO902" t="str">
            <v>GENOVEXPERT</v>
          </cell>
          <cell r="AP902" t="str">
            <v>NF / GENOVEXPERT / Energie D = 186 ; CO2 D = 37</v>
          </cell>
        </row>
        <row r="903">
          <cell r="C903" t="str">
            <v>1054223</v>
          </cell>
          <cell r="D903">
            <v>1054</v>
          </cell>
          <cell r="E903" t="str">
            <v>79 RUE DU TEMPLE</v>
          </cell>
          <cell r="F903" t="str">
            <v>75003</v>
          </cell>
          <cell r="G903" t="str">
            <v>PARIS</v>
          </cell>
          <cell r="H903" t="str">
            <v>Avant 1947</v>
          </cell>
          <cell r="I903">
            <v>223</v>
          </cell>
          <cell r="J903" t="str">
            <v>2 pièces</v>
          </cell>
          <cell r="K903" t="str">
            <v>B</v>
          </cell>
          <cell r="L903" t="str">
            <v>2</v>
          </cell>
          <cell r="M903">
            <v>51</v>
          </cell>
          <cell r="N903" t="str">
            <v>Entre et 40m² et 80m²</v>
          </cell>
          <cell r="O903" t="str">
            <v>Occupé</v>
          </cell>
          <cell r="P903" t="str">
            <v>DE GREGORIO MARIA LAURA</v>
          </cell>
          <cell r="Q903">
            <v>42137</v>
          </cell>
          <cell r="R903">
            <v>44329</v>
          </cell>
          <cell r="S903">
            <v>46519</v>
          </cell>
          <cell r="T903" t="str">
            <v xml:space="preserve"> </v>
          </cell>
          <cell r="U903" t="str">
            <v>HABITATION Loi 89</v>
          </cell>
          <cell r="V903"/>
          <cell r="W903"/>
          <cell r="X903"/>
          <cell r="Y903">
            <v>21511.439999999999</v>
          </cell>
          <cell r="Z903">
            <v>421.79294117647055</v>
          </cell>
          <cell r="AA903" t="str">
            <v>n/a</v>
          </cell>
          <cell r="AB903"/>
          <cell r="AC903" t="str">
            <v/>
          </cell>
          <cell r="AD903"/>
          <cell r="AE903"/>
          <cell r="AF903"/>
          <cell r="AG903"/>
          <cell r="AH903"/>
          <cell r="AI903"/>
          <cell r="AJ903"/>
          <cell r="AK903"/>
          <cell r="AL903"/>
          <cell r="AM903"/>
          <cell r="AN903" t="str">
            <v/>
          </cell>
          <cell r="AO903"/>
          <cell r="AP903" t="str">
            <v>DPE Exempté</v>
          </cell>
        </row>
        <row r="904">
          <cell r="C904" t="str">
            <v>1054224</v>
          </cell>
          <cell r="D904">
            <v>1054</v>
          </cell>
          <cell r="E904" t="str">
            <v>79 RUE DU TEMPLE</v>
          </cell>
          <cell r="F904" t="str">
            <v>75003</v>
          </cell>
          <cell r="G904" t="str">
            <v>PARIS</v>
          </cell>
          <cell r="H904" t="str">
            <v>Avant 1947</v>
          </cell>
          <cell r="I904">
            <v>224</v>
          </cell>
          <cell r="J904" t="str">
            <v>2 pièces</v>
          </cell>
          <cell r="K904" t="str">
            <v>B</v>
          </cell>
          <cell r="L904" t="str">
            <v>2</v>
          </cell>
          <cell r="M904">
            <v>55</v>
          </cell>
          <cell r="N904" t="str">
            <v>Entre et 40m² et 80m²</v>
          </cell>
          <cell r="O904" t="str">
            <v>Occupé</v>
          </cell>
          <cell r="P904" t="str">
            <v>BERNARD Patrick</v>
          </cell>
          <cell r="Q904">
            <v>37032</v>
          </cell>
          <cell r="R904">
            <v>43606</v>
          </cell>
          <cell r="S904">
            <v>45797</v>
          </cell>
          <cell r="T904" t="str">
            <v xml:space="preserve"> </v>
          </cell>
          <cell r="U904" t="str">
            <v>HABITATION Loi 89</v>
          </cell>
          <cell r="V904"/>
          <cell r="W904"/>
          <cell r="X904"/>
          <cell r="Y904">
            <v>22308.84</v>
          </cell>
          <cell r="Z904">
            <v>405.61527272727272</v>
          </cell>
          <cell r="AA904" t="str">
            <v>n/a</v>
          </cell>
          <cell r="AB904"/>
          <cell r="AC904" t="str">
            <v/>
          </cell>
          <cell r="AD904"/>
          <cell r="AE904"/>
          <cell r="AF904"/>
          <cell r="AG904"/>
          <cell r="AH904"/>
          <cell r="AI904"/>
          <cell r="AJ904"/>
          <cell r="AK904"/>
          <cell r="AL904"/>
          <cell r="AM904"/>
          <cell r="AN904" t="str">
            <v/>
          </cell>
          <cell r="AO904"/>
          <cell r="AP904" t="str">
            <v>DPE Exempté</v>
          </cell>
        </row>
        <row r="905">
          <cell r="C905" t="str">
            <v>1054231</v>
          </cell>
          <cell r="D905">
            <v>1054</v>
          </cell>
          <cell r="E905" t="str">
            <v>79 RUE DU TEMPLE</v>
          </cell>
          <cell r="F905" t="str">
            <v>75003</v>
          </cell>
          <cell r="G905" t="str">
            <v>PARIS</v>
          </cell>
          <cell r="H905" t="str">
            <v>Avant 1947</v>
          </cell>
          <cell r="I905">
            <v>231</v>
          </cell>
          <cell r="J905" t="str">
            <v>2 pièces</v>
          </cell>
          <cell r="K905" t="str">
            <v>B</v>
          </cell>
          <cell r="L905" t="str">
            <v>3</v>
          </cell>
          <cell r="M905">
            <v>54</v>
          </cell>
          <cell r="N905" t="str">
            <v>Entre et 40m² et 80m²</v>
          </cell>
          <cell r="O905" t="str">
            <v>Occupé</v>
          </cell>
          <cell r="P905" t="str">
            <v>AILLAGON Thomas</v>
          </cell>
          <cell r="Q905">
            <v>44943</v>
          </cell>
          <cell r="R905">
            <v>44943</v>
          </cell>
          <cell r="S905">
            <v>47134</v>
          </cell>
          <cell r="T905" t="str">
            <v xml:space="preserve"> </v>
          </cell>
          <cell r="U905" t="str">
            <v>HABITATION Loi 89</v>
          </cell>
          <cell r="V905"/>
          <cell r="W905"/>
          <cell r="X905"/>
          <cell r="Y905">
            <v>22801.56</v>
          </cell>
          <cell r="Z905">
            <v>422.25111111111113</v>
          </cell>
          <cell r="AA905" t="str">
            <v>n/a</v>
          </cell>
          <cell r="AB905"/>
          <cell r="AC905" t="str">
            <v/>
          </cell>
          <cell r="AD905"/>
          <cell r="AE905" t="str">
            <v>Oui</v>
          </cell>
          <cell r="AF905" t="str">
            <v>Oui</v>
          </cell>
          <cell r="AG905" t="str">
            <v>Oui</v>
          </cell>
          <cell r="AH905">
            <v>44852</v>
          </cell>
          <cell r="AI905" t="str">
            <v>E</v>
          </cell>
          <cell r="AJ905">
            <v>261</v>
          </cell>
          <cell r="AK905" t="str">
            <v>E</v>
          </cell>
          <cell r="AL905">
            <v>53</v>
          </cell>
          <cell r="AM905" t="str">
            <v>E</v>
          </cell>
          <cell r="AN905" t="str">
            <v>01/01/2034</v>
          </cell>
          <cell r="AO905" t="str">
            <v>DEFIM</v>
          </cell>
          <cell r="AP905" t="str">
            <v>NF / DEFIM / Energie E = 261 ; CO2 E = 53</v>
          </cell>
        </row>
        <row r="906">
          <cell r="C906" t="str">
            <v>1054232</v>
          </cell>
          <cell r="D906">
            <v>1054</v>
          </cell>
          <cell r="E906" t="str">
            <v>79 RUE DU TEMPLE</v>
          </cell>
          <cell r="F906" t="str">
            <v>75003</v>
          </cell>
          <cell r="G906" t="str">
            <v>PARIS</v>
          </cell>
          <cell r="H906" t="str">
            <v>Avant 1947</v>
          </cell>
          <cell r="I906">
            <v>232</v>
          </cell>
          <cell r="J906" t="str">
            <v>2 pièces</v>
          </cell>
          <cell r="K906" t="str">
            <v>B</v>
          </cell>
          <cell r="L906" t="str">
            <v>3</v>
          </cell>
          <cell r="M906">
            <v>56</v>
          </cell>
          <cell r="N906" t="str">
            <v>Entre et 40m² et 80m²</v>
          </cell>
          <cell r="O906" t="str">
            <v>Occupé</v>
          </cell>
          <cell r="P906" t="str">
            <v>MARLIERE ANNE &amp; RENAUD</v>
          </cell>
          <cell r="Q906">
            <v>43862</v>
          </cell>
          <cell r="R906">
            <v>44958</v>
          </cell>
          <cell r="S906">
            <v>46053</v>
          </cell>
          <cell r="T906" t="str">
            <v xml:space="preserve"> </v>
          </cell>
          <cell r="U906" t="str">
            <v>BAIL CODE CIVIL / IL</v>
          </cell>
          <cell r="V906"/>
          <cell r="W906"/>
          <cell r="X906"/>
          <cell r="Y906">
            <v>23451.96</v>
          </cell>
          <cell r="Z906">
            <v>418.78499999999997</v>
          </cell>
          <cell r="AA906" t="str">
            <v>n/a</v>
          </cell>
          <cell r="AB906"/>
          <cell r="AC906" t="str">
            <v/>
          </cell>
          <cell r="AD906"/>
          <cell r="AE906" t="str">
            <v>Oui</v>
          </cell>
          <cell r="AF906" t="str">
            <v>Oui</v>
          </cell>
          <cell r="AG906" t="str">
            <v>Oui</v>
          </cell>
          <cell r="AH906">
            <v>44988</v>
          </cell>
          <cell r="AI906" t="str">
            <v>D</v>
          </cell>
          <cell r="AJ906">
            <v>197</v>
          </cell>
          <cell r="AK906" t="str">
            <v>D</v>
          </cell>
          <cell r="AL906">
            <v>39</v>
          </cell>
          <cell r="AM906" t="str">
            <v>D</v>
          </cell>
          <cell r="AN906" t="str">
            <v/>
          </cell>
          <cell r="AO906" t="str">
            <v>GENOVEXPERT</v>
          </cell>
          <cell r="AP906" t="str">
            <v>NF / GENOVEXPERT / Energie D = 197 ; CO2 D = 39</v>
          </cell>
        </row>
        <row r="907">
          <cell r="C907" t="str">
            <v>1054233</v>
          </cell>
          <cell r="D907">
            <v>1054</v>
          </cell>
          <cell r="E907" t="str">
            <v>79 RUE DU TEMPLE</v>
          </cell>
          <cell r="F907" t="str">
            <v>75003</v>
          </cell>
          <cell r="G907" t="str">
            <v>PARIS</v>
          </cell>
          <cell r="H907" t="str">
            <v>Avant 1947</v>
          </cell>
          <cell r="I907">
            <v>233</v>
          </cell>
          <cell r="J907" t="str">
            <v>3 pièces</v>
          </cell>
          <cell r="K907" t="str">
            <v>B</v>
          </cell>
          <cell r="L907" t="str">
            <v>3</v>
          </cell>
          <cell r="M907">
            <v>62.1</v>
          </cell>
          <cell r="N907" t="str">
            <v>Entre et 40m² et 80m²</v>
          </cell>
          <cell r="O907" t="str">
            <v>Occupé</v>
          </cell>
          <cell r="P907" t="str">
            <v>DUFOUR Olivier et DOSSETTO Véronique</v>
          </cell>
          <cell r="Q907">
            <v>44057</v>
          </cell>
          <cell r="R907">
            <v>44057</v>
          </cell>
          <cell r="S907">
            <v>46247</v>
          </cell>
          <cell r="T907" t="str">
            <v xml:space="preserve"> </v>
          </cell>
          <cell r="U907" t="str">
            <v>HABITATION Loi 89</v>
          </cell>
          <cell r="V907"/>
          <cell r="W907"/>
          <cell r="X907"/>
          <cell r="Y907">
            <v>24738.959999999999</v>
          </cell>
          <cell r="Z907">
            <v>398.37294685990338</v>
          </cell>
          <cell r="AA907" t="str">
            <v>n/a</v>
          </cell>
          <cell r="AB907"/>
          <cell r="AC907" t="str">
            <v/>
          </cell>
          <cell r="AD907"/>
          <cell r="AE907" t="str">
            <v>Vierge</v>
          </cell>
          <cell r="AF907"/>
          <cell r="AG907"/>
          <cell r="AH907"/>
          <cell r="AI907"/>
          <cell r="AJ907"/>
          <cell r="AK907"/>
          <cell r="AL907"/>
          <cell r="AM907"/>
          <cell r="AN907" t="str">
            <v/>
          </cell>
          <cell r="AO907" t="str">
            <v>EXPEDIAG</v>
          </cell>
          <cell r="AP907" t="str">
            <v>DPE Exempté</v>
          </cell>
        </row>
        <row r="908">
          <cell r="C908" t="str">
            <v>1054234</v>
          </cell>
          <cell r="D908">
            <v>1054</v>
          </cell>
          <cell r="E908" t="str">
            <v>79 RUE DU TEMPLE</v>
          </cell>
          <cell r="F908" t="str">
            <v>75003</v>
          </cell>
          <cell r="G908" t="str">
            <v>PARIS</v>
          </cell>
          <cell r="H908" t="str">
            <v>Avant 1947</v>
          </cell>
          <cell r="I908">
            <v>234</v>
          </cell>
          <cell r="J908" t="str">
            <v>2 pièces</v>
          </cell>
          <cell r="K908" t="str">
            <v>B</v>
          </cell>
          <cell r="L908" t="str">
            <v>3</v>
          </cell>
          <cell r="M908">
            <v>51</v>
          </cell>
          <cell r="N908" t="str">
            <v>Entre et 40m² et 80m²</v>
          </cell>
          <cell r="O908" t="str">
            <v>Occupé</v>
          </cell>
          <cell r="P908" t="str">
            <v>TOTAL pour y loger MONSIEUR HOCH</v>
          </cell>
          <cell r="Q908">
            <v>39000</v>
          </cell>
          <cell r="R908">
            <v>44479</v>
          </cell>
          <cell r="S908">
            <v>45574</v>
          </cell>
          <cell r="T908" t="str">
            <v xml:space="preserve"> </v>
          </cell>
          <cell r="U908" t="str">
            <v>BAIL CODE CIVIL / IL</v>
          </cell>
          <cell r="V908"/>
          <cell r="W908"/>
          <cell r="X908"/>
          <cell r="Y908">
            <v>21618.720000000001</v>
          </cell>
          <cell r="Z908">
            <v>423.89647058823533</v>
          </cell>
          <cell r="AA908" t="str">
            <v>n/a</v>
          </cell>
          <cell r="AB908"/>
          <cell r="AC908" t="str">
            <v/>
          </cell>
          <cell r="AD908"/>
          <cell r="AE908"/>
          <cell r="AF908"/>
          <cell r="AG908"/>
          <cell r="AH908"/>
          <cell r="AI908"/>
          <cell r="AJ908"/>
          <cell r="AK908"/>
          <cell r="AL908"/>
          <cell r="AM908"/>
          <cell r="AN908" t="str">
            <v/>
          </cell>
          <cell r="AO908"/>
          <cell r="AP908" t="str">
            <v>DPE Exempté</v>
          </cell>
        </row>
        <row r="909">
          <cell r="C909" t="str">
            <v>1054241</v>
          </cell>
          <cell r="D909">
            <v>1054</v>
          </cell>
          <cell r="E909" t="str">
            <v>79 RUE DU TEMPLE</v>
          </cell>
          <cell r="F909" t="str">
            <v>75003</v>
          </cell>
          <cell r="G909" t="str">
            <v>PARIS</v>
          </cell>
          <cell r="H909" t="str">
            <v>Avant 1947</v>
          </cell>
          <cell r="I909">
            <v>241</v>
          </cell>
          <cell r="J909" t="str">
            <v>2 pièces</v>
          </cell>
          <cell r="K909" t="str">
            <v>B</v>
          </cell>
          <cell r="L909" t="str">
            <v>4</v>
          </cell>
          <cell r="M909">
            <v>55</v>
          </cell>
          <cell r="N909" t="str">
            <v>Entre et 40m² et 80m²</v>
          </cell>
          <cell r="O909" t="str">
            <v>Occupé</v>
          </cell>
          <cell r="P909" t="str">
            <v>AUDIBERT Matthieu &amp; REMY Valentine</v>
          </cell>
          <cell r="Q909">
            <v>45376</v>
          </cell>
          <cell r="R909">
            <v>45376</v>
          </cell>
          <cell r="S909">
            <v>47566</v>
          </cell>
          <cell r="T909" t="str">
            <v xml:space="preserve"> </v>
          </cell>
          <cell r="U909" t="str">
            <v>HABITATION Loi 89</v>
          </cell>
          <cell r="V909"/>
          <cell r="W909"/>
          <cell r="X909"/>
          <cell r="Y909">
            <v>21912</v>
          </cell>
          <cell r="Z909">
            <v>398.4</v>
          </cell>
          <cell r="AA909" t="str">
            <v>n/a</v>
          </cell>
          <cell r="AB909"/>
          <cell r="AC909" t="str">
            <v/>
          </cell>
          <cell r="AD909"/>
          <cell r="AE909" t="str">
            <v>Oui</v>
          </cell>
          <cell r="AF909" t="str">
            <v>Oui</v>
          </cell>
          <cell r="AG909" t="str">
            <v>Oui</v>
          </cell>
          <cell r="AH909">
            <v>44937</v>
          </cell>
          <cell r="AI909" t="str">
            <v>C</v>
          </cell>
          <cell r="AJ909">
            <v>152</v>
          </cell>
          <cell r="AK909" t="str">
            <v>C</v>
          </cell>
          <cell r="AL909">
            <v>29</v>
          </cell>
          <cell r="AM909" t="str">
            <v>C</v>
          </cell>
          <cell r="AN909" t="str">
            <v/>
          </cell>
          <cell r="AO909" t="str">
            <v>GENOVEXPERT</v>
          </cell>
          <cell r="AP909" t="str">
            <v>NF / GENOVEXPERT / Energie C = 152 ; CO2 C = 29</v>
          </cell>
        </row>
        <row r="910">
          <cell r="C910" t="str">
            <v>1054242</v>
          </cell>
          <cell r="D910">
            <v>1054</v>
          </cell>
          <cell r="E910" t="str">
            <v>79 RUE DU TEMPLE</v>
          </cell>
          <cell r="F910" t="str">
            <v>75003</v>
          </cell>
          <cell r="G910" t="str">
            <v>PARIS</v>
          </cell>
          <cell r="H910" t="str">
            <v>Avant 1947</v>
          </cell>
          <cell r="I910">
            <v>242</v>
          </cell>
          <cell r="J910" t="str">
            <v>3 pièces</v>
          </cell>
          <cell r="K910" t="str">
            <v>B</v>
          </cell>
          <cell r="L910" t="str">
            <v>4</v>
          </cell>
          <cell r="M910">
            <v>88</v>
          </cell>
          <cell r="N910" t="str">
            <v>Supérieur à plus de 80m²</v>
          </cell>
          <cell r="O910" t="str">
            <v>Occupé</v>
          </cell>
          <cell r="P910" t="str">
            <v>WATRIN Stephane</v>
          </cell>
          <cell r="Q910">
            <v>39885</v>
          </cell>
          <cell r="R910">
            <v>44268</v>
          </cell>
          <cell r="S910">
            <v>45363</v>
          </cell>
          <cell r="T910" t="str">
            <v xml:space="preserve"> </v>
          </cell>
          <cell r="U910" t="str">
            <v>BAIL CODE CIVIL / IL</v>
          </cell>
          <cell r="V910"/>
          <cell r="W910"/>
          <cell r="X910"/>
          <cell r="Y910">
            <v>40573.32</v>
          </cell>
          <cell r="Z910">
            <v>461.06045454545455</v>
          </cell>
          <cell r="AA910" t="str">
            <v>n/a</v>
          </cell>
          <cell r="AB910"/>
          <cell r="AC910" t="str">
            <v/>
          </cell>
          <cell r="AD910"/>
          <cell r="AE910" t="str">
            <v>Oui</v>
          </cell>
          <cell r="AF910" t="str">
            <v>Oui</v>
          </cell>
          <cell r="AG910" t="str">
            <v>Oui</v>
          </cell>
          <cell r="AH910">
            <v>44937</v>
          </cell>
          <cell r="AI910" t="str">
            <v>D</v>
          </cell>
          <cell r="AJ910">
            <v>174</v>
          </cell>
          <cell r="AK910" t="str">
            <v>D</v>
          </cell>
          <cell r="AL910">
            <v>34</v>
          </cell>
          <cell r="AM910" t="str">
            <v>D</v>
          </cell>
          <cell r="AN910" t="str">
            <v/>
          </cell>
          <cell r="AO910" t="str">
            <v>GENOVEXPERT</v>
          </cell>
          <cell r="AP910" t="str">
            <v>NF / GENOVEXPERT / Energie D = 174 ; CO2 D = 34</v>
          </cell>
        </row>
        <row r="911">
          <cell r="C911" t="str">
            <v>1054243</v>
          </cell>
          <cell r="D911">
            <v>1054</v>
          </cell>
          <cell r="E911" t="str">
            <v>79 RUE DU TEMPLE</v>
          </cell>
          <cell r="F911" t="str">
            <v>75003</v>
          </cell>
          <cell r="G911" t="str">
            <v>PARIS</v>
          </cell>
          <cell r="H911" t="str">
            <v>Avant 1947</v>
          </cell>
          <cell r="I911">
            <v>243</v>
          </cell>
          <cell r="J911" t="str">
            <v>2 pièces</v>
          </cell>
          <cell r="K911" t="str">
            <v>B</v>
          </cell>
          <cell r="L911" t="str">
            <v>4</v>
          </cell>
          <cell r="M911">
            <v>61</v>
          </cell>
          <cell r="N911" t="str">
            <v>Entre et 40m² et 80m²</v>
          </cell>
          <cell r="O911" t="str">
            <v>Occupé</v>
          </cell>
          <cell r="P911" t="str">
            <v>SIAM INTERNATIONALE D'ART MODERNE</v>
          </cell>
          <cell r="Q911">
            <v>45072</v>
          </cell>
          <cell r="R911">
            <v>45072</v>
          </cell>
          <cell r="S911">
            <v>46167</v>
          </cell>
          <cell r="T911" t="str">
            <v xml:space="preserve"> </v>
          </cell>
          <cell r="U911" t="str">
            <v>BAIL CODE CIVIL / IL</v>
          </cell>
          <cell r="V911"/>
          <cell r="W911"/>
          <cell r="X911"/>
          <cell r="Y911">
            <v>25758.84</v>
          </cell>
          <cell r="Z911">
            <v>422.2760655737705</v>
          </cell>
          <cell r="AA911" t="str">
            <v>n/a</v>
          </cell>
          <cell r="AB911"/>
          <cell r="AC911" t="str">
            <v/>
          </cell>
          <cell r="AD911"/>
          <cell r="AE911" t="str">
            <v>Oui</v>
          </cell>
          <cell r="AF911" t="str">
            <v>Oui</v>
          </cell>
          <cell r="AG911" t="str">
            <v>Oui</v>
          </cell>
          <cell r="AH911">
            <v>45050</v>
          </cell>
          <cell r="AI911" t="str">
            <v>D</v>
          </cell>
          <cell r="AJ911">
            <v>173</v>
          </cell>
          <cell r="AK911" t="str">
            <v>D</v>
          </cell>
          <cell r="AL911">
            <v>34</v>
          </cell>
          <cell r="AM911" t="str">
            <v>D</v>
          </cell>
          <cell r="AN911" t="str">
            <v/>
          </cell>
          <cell r="AO911" t="str">
            <v>GENOVEXPERT</v>
          </cell>
          <cell r="AP911" t="str">
            <v>DPE Exempté</v>
          </cell>
        </row>
        <row r="912">
          <cell r="C912" t="str">
            <v>1054312</v>
          </cell>
          <cell r="D912">
            <v>1054</v>
          </cell>
          <cell r="E912" t="str">
            <v>79 RUE DU TEMPLE</v>
          </cell>
          <cell r="F912" t="str">
            <v>75003</v>
          </cell>
          <cell r="G912" t="str">
            <v>PARIS</v>
          </cell>
          <cell r="H912" t="str">
            <v>Avant 1947</v>
          </cell>
          <cell r="I912">
            <v>312</v>
          </cell>
          <cell r="J912" t="str">
            <v>2 pièces</v>
          </cell>
          <cell r="K912" t="str">
            <v>C</v>
          </cell>
          <cell r="L912" t="str">
            <v>1</v>
          </cell>
          <cell r="M912">
            <v>37</v>
          </cell>
          <cell r="N912" t="str">
            <v>Inférieur à 40m²</v>
          </cell>
          <cell r="O912" t="str">
            <v>Occupé</v>
          </cell>
          <cell r="P912" t="str">
            <v>LECROISEY ELIANE HERNANDEZ-MARTINEZ JEAN-MARC</v>
          </cell>
          <cell r="Q912">
            <v>43707</v>
          </cell>
          <cell r="R912">
            <v>43707</v>
          </cell>
          <cell r="S912">
            <v>44802</v>
          </cell>
          <cell r="T912" t="str">
            <v xml:space="preserve"> </v>
          </cell>
          <cell r="U912" t="str">
            <v>BAIL CODE CIVIL / IL</v>
          </cell>
          <cell r="V912"/>
          <cell r="W912"/>
          <cell r="X912"/>
          <cell r="Y912">
            <v>16360.8</v>
          </cell>
          <cell r="Z912">
            <v>442.18378378378378</v>
          </cell>
          <cell r="AA912" t="str">
            <v>n/a</v>
          </cell>
          <cell r="AB912"/>
          <cell r="AC912" t="str">
            <v/>
          </cell>
          <cell r="AD912"/>
          <cell r="AE912" t="str">
            <v>Oui</v>
          </cell>
          <cell r="AF912" t="str">
            <v>Oui</v>
          </cell>
          <cell r="AG912" t="str">
            <v>Oui</v>
          </cell>
          <cell r="AH912">
            <v>44937</v>
          </cell>
          <cell r="AI912" t="str">
            <v>C</v>
          </cell>
          <cell r="AJ912">
            <v>145</v>
          </cell>
          <cell r="AK912" t="str">
            <v>C</v>
          </cell>
          <cell r="AL912">
            <v>27</v>
          </cell>
          <cell r="AM912" t="str">
            <v>C</v>
          </cell>
          <cell r="AN912" t="str">
            <v/>
          </cell>
          <cell r="AO912" t="str">
            <v>GENOVEXPERT</v>
          </cell>
          <cell r="AP912" t="str">
            <v>NF / GENOVEXPERT / Energie C = 145 ; CO2 C = 27</v>
          </cell>
        </row>
        <row r="913">
          <cell r="C913" t="str">
            <v>1054313</v>
          </cell>
          <cell r="D913">
            <v>1054</v>
          </cell>
          <cell r="E913" t="str">
            <v>79 RUE DU TEMPLE</v>
          </cell>
          <cell r="F913" t="str">
            <v>75003</v>
          </cell>
          <cell r="G913" t="str">
            <v>PARIS</v>
          </cell>
          <cell r="H913" t="str">
            <v>Avant 1947</v>
          </cell>
          <cell r="I913">
            <v>313</v>
          </cell>
          <cell r="J913" t="str">
            <v>3 pièces</v>
          </cell>
          <cell r="K913" t="str">
            <v>C</v>
          </cell>
          <cell r="L913" t="str">
            <v>1</v>
          </cell>
          <cell r="M913">
            <v>93</v>
          </cell>
          <cell r="N913" t="str">
            <v>Supérieur à plus de 80m²</v>
          </cell>
          <cell r="O913" t="str">
            <v>Occupé</v>
          </cell>
          <cell r="P913" t="str">
            <v>IMAG'IN PRODUCTIONS</v>
          </cell>
          <cell r="Q913">
            <v>43784</v>
          </cell>
          <cell r="R913">
            <v>43784</v>
          </cell>
          <cell r="S913">
            <v>45975</v>
          </cell>
          <cell r="T913" t="str">
            <v xml:space="preserve"> </v>
          </cell>
          <cell r="U913" t="str">
            <v>HABITATION Loi 89</v>
          </cell>
          <cell r="V913"/>
          <cell r="W913"/>
          <cell r="X913"/>
          <cell r="Y913">
            <v>36928.92</v>
          </cell>
          <cell r="Z913">
            <v>397.08516129032256</v>
          </cell>
          <cell r="AA913" t="str">
            <v>n/a</v>
          </cell>
          <cell r="AB913"/>
          <cell r="AC913" t="str">
            <v/>
          </cell>
          <cell r="AD913"/>
          <cell r="AE913" t="str">
            <v>Oui</v>
          </cell>
          <cell r="AF913" t="str">
            <v>Oui</v>
          </cell>
          <cell r="AG913" t="str">
            <v>Oui</v>
          </cell>
          <cell r="AH913">
            <v>44988</v>
          </cell>
          <cell r="AI913" t="str">
            <v>D</v>
          </cell>
          <cell r="AJ913">
            <v>203</v>
          </cell>
          <cell r="AK913" t="str">
            <v>D</v>
          </cell>
          <cell r="AL913">
            <v>41</v>
          </cell>
          <cell r="AM913" t="str">
            <v>D</v>
          </cell>
          <cell r="AN913" t="str">
            <v/>
          </cell>
          <cell r="AO913" t="str">
            <v>GENOVEXPERT</v>
          </cell>
          <cell r="AP913" t="str">
            <v>NF / GENOVEXPERT / Energie D = 203 ; CO2 D = 41</v>
          </cell>
        </row>
        <row r="914">
          <cell r="C914" t="str">
            <v>1054322</v>
          </cell>
          <cell r="D914">
            <v>1054</v>
          </cell>
          <cell r="E914" t="str">
            <v>79 RUE DU TEMPLE</v>
          </cell>
          <cell r="F914" t="str">
            <v>75003</v>
          </cell>
          <cell r="G914" t="str">
            <v>PARIS</v>
          </cell>
          <cell r="H914" t="str">
            <v>Avant 1947</v>
          </cell>
          <cell r="I914">
            <v>322</v>
          </cell>
          <cell r="J914" t="str">
            <v>2 pièces</v>
          </cell>
          <cell r="K914" t="str">
            <v>C</v>
          </cell>
          <cell r="L914" t="str">
            <v>2</v>
          </cell>
          <cell r="M914">
            <v>37</v>
          </cell>
          <cell r="N914" t="str">
            <v>Inférieur à 40m²</v>
          </cell>
          <cell r="O914" t="str">
            <v>Occupé</v>
          </cell>
          <cell r="P914" t="str">
            <v>WOJCIK François Marie</v>
          </cell>
          <cell r="Q914">
            <v>38209</v>
          </cell>
          <cell r="R914">
            <v>44783</v>
          </cell>
          <cell r="S914">
            <v>46974</v>
          </cell>
          <cell r="T914" t="str">
            <v xml:space="preserve"> </v>
          </cell>
          <cell r="U914" t="str">
            <v>HABITATION Loi 89</v>
          </cell>
          <cell r="V914"/>
          <cell r="W914"/>
          <cell r="X914"/>
          <cell r="Y914">
            <v>17447.64</v>
          </cell>
          <cell r="Z914">
            <v>471.55783783783784</v>
          </cell>
          <cell r="AA914" t="str">
            <v>n/a</v>
          </cell>
          <cell r="AB914"/>
          <cell r="AC914" t="str">
            <v/>
          </cell>
          <cell r="AD914"/>
          <cell r="AE914"/>
          <cell r="AF914"/>
          <cell r="AG914"/>
          <cell r="AH914"/>
          <cell r="AI914"/>
          <cell r="AJ914"/>
          <cell r="AK914"/>
          <cell r="AL914"/>
          <cell r="AM914"/>
          <cell r="AN914" t="str">
            <v/>
          </cell>
          <cell r="AO914"/>
          <cell r="AP914" t="str">
            <v>PAS DE DPE</v>
          </cell>
        </row>
        <row r="915">
          <cell r="C915" t="str">
            <v>1054323</v>
          </cell>
          <cell r="D915">
            <v>1054</v>
          </cell>
          <cell r="E915" t="str">
            <v>79 RUE DU TEMPLE</v>
          </cell>
          <cell r="F915" t="str">
            <v>75003</v>
          </cell>
          <cell r="G915" t="str">
            <v>PARIS</v>
          </cell>
          <cell r="H915" t="str">
            <v>Avant 1947</v>
          </cell>
          <cell r="I915">
            <v>323</v>
          </cell>
          <cell r="J915" t="str">
            <v>4 pièces</v>
          </cell>
          <cell r="K915" t="str">
            <v>C</v>
          </cell>
          <cell r="L915" t="str">
            <v>2</v>
          </cell>
          <cell r="M915">
            <v>152</v>
          </cell>
          <cell r="N915" t="str">
            <v>Supérieur à plus de 80m²</v>
          </cell>
          <cell r="O915" t="str">
            <v>Occupé</v>
          </cell>
          <cell r="P915" t="str">
            <v>WOJCIK François Marie</v>
          </cell>
          <cell r="Q915">
            <v>38169</v>
          </cell>
          <cell r="R915">
            <v>44743</v>
          </cell>
          <cell r="S915">
            <v>46934</v>
          </cell>
          <cell r="T915" t="str">
            <v xml:space="preserve"> </v>
          </cell>
          <cell r="U915" t="str">
            <v>HABITATION Loi 89</v>
          </cell>
          <cell r="V915"/>
          <cell r="W915"/>
          <cell r="X915"/>
          <cell r="Y915">
            <v>60167.28</v>
          </cell>
          <cell r="Z915">
            <v>395.83736842105264</v>
          </cell>
          <cell r="AA915" t="str">
            <v>n/a</v>
          </cell>
          <cell r="AB915"/>
          <cell r="AC915" t="str">
            <v/>
          </cell>
          <cell r="AD915"/>
          <cell r="AE915"/>
          <cell r="AF915"/>
          <cell r="AG915"/>
          <cell r="AH915"/>
          <cell r="AI915"/>
          <cell r="AJ915"/>
          <cell r="AK915"/>
          <cell r="AL915"/>
          <cell r="AM915"/>
          <cell r="AN915" t="str">
            <v/>
          </cell>
          <cell r="AO915"/>
          <cell r="AP915" t="str">
            <v>PAS DE DPE</v>
          </cell>
        </row>
        <row r="916">
          <cell r="C916" t="str">
            <v>1054331</v>
          </cell>
          <cell r="D916">
            <v>1054</v>
          </cell>
          <cell r="E916" t="str">
            <v>79 RUE DU TEMPLE</v>
          </cell>
          <cell r="F916" t="str">
            <v>75003</v>
          </cell>
          <cell r="G916" t="str">
            <v>PARIS</v>
          </cell>
          <cell r="H916" t="str">
            <v>Avant 1947</v>
          </cell>
          <cell r="I916">
            <v>331</v>
          </cell>
          <cell r="J916" t="str">
            <v>1 pièce</v>
          </cell>
          <cell r="K916" t="str">
            <v>C</v>
          </cell>
          <cell r="L916" t="str">
            <v>3</v>
          </cell>
          <cell r="M916">
            <v>29</v>
          </cell>
          <cell r="N916" t="str">
            <v>Inférieur à 40m²</v>
          </cell>
          <cell r="O916" t="str">
            <v>Occupé</v>
          </cell>
          <cell r="P916" t="str">
            <v>WOJCIK</v>
          </cell>
          <cell r="Q916">
            <v>42452</v>
          </cell>
          <cell r="R916">
            <v>44643</v>
          </cell>
          <cell r="S916">
            <v>45738</v>
          </cell>
          <cell r="T916" t="str">
            <v xml:space="preserve"> </v>
          </cell>
          <cell r="U916" t="str">
            <v>BAIL CODE CIVIL / IL</v>
          </cell>
          <cell r="V916"/>
          <cell r="W916"/>
          <cell r="X916"/>
          <cell r="Y916">
            <v>18117.72</v>
          </cell>
          <cell r="Z916">
            <v>624.74896551724146</v>
          </cell>
          <cell r="AA916" t="str">
            <v>n/a</v>
          </cell>
          <cell r="AB916"/>
          <cell r="AC916" t="str">
            <v/>
          </cell>
          <cell r="AD916"/>
          <cell r="AE916"/>
          <cell r="AF916"/>
          <cell r="AG916"/>
          <cell r="AH916"/>
          <cell r="AI916"/>
          <cell r="AJ916"/>
          <cell r="AK916"/>
          <cell r="AL916"/>
          <cell r="AM916"/>
          <cell r="AN916" t="str">
            <v/>
          </cell>
          <cell r="AO916"/>
          <cell r="AP916" t="str">
            <v>PAS DE DPE</v>
          </cell>
        </row>
        <row r="917">
          <cell r="C917" t="str">
            <v>1054332</v>
          </cell>
          <cell r="D917">
            <v>1054</v>
          </cell>
          <cell r="E917" t="str">
            <v>79 RUE DU TEMPLE</v>
          </cell>
          <cell r="F917" t="str">
            <v>75003</v>
          </cell>
          <cell r="G917" t="str">
            <v>PARIS</v>
          </cell>
          <cell r="H917" t="str">
            <v>Avant 1947</v>
          </cell>
          <cell r="I917">
            <v>332</v>
          </cell>
          <cell r="J917" t="str">
            <v>2 pièces</v>
          </cell>
          <cell r="K917" t="str">
            <v>C</v>
          </cell>
          <cell r="L917" t="str">
            <v>3</v>
          </cell>
          <cell r="M917">
            <v>45</v>
          </cell>
          <cell r="N917" t="str">
            <v>Entre et 40m² et 80m²</v>
          </cell>
          <cell r="O917" t="str">
            <v>Occupé</v>
          </cell>
          <cell r="P917" t="str">
            <v>WOJCIK</v>
          </cell>
          <cell r="Q917">
            <v>43451</v>
          </cell>
          <cell r="R917">
            <v>44547</v>
          </cell>
          <cell r="S917">
            <v>45642</v>
          </cell>
          <cell r="T917" t="str">
            <v xml:space="preserve"> </v>
          </cell>
          <cell r="U917" t="str">
            <v>BAIL CODE CIVIL / IL</v>
          </cell>
          <cell r="V917"/>
          <cell r="W917"/>
          <cell r="X917"/>
          <cell r="Y917">
            <v>23886.48</v>
          </cell>
          <cell r="Z917">
            <v>530.81066666666663</v>
          </cell>
          <cell r="AA917" t="str">
            <v>n/a</v>
          </cell>
          <cell r="AB917"/>
          <cell r="AC917" t="str">
            <v/>
          </cell>
          <cell r="AD917"/>
          <cell r="AE917"/>
          <cell r="AF917"/>
          <cell r="AG917"/>
          <cell r="AH917"/>
          <cell r="AI917"/>
          <cell r="AJ917"/>
          <cell r="AK917"/>
          <cell r="AL917"/>
          <cell r="AM917"/>
          <cell r="AN917" t="str">
            <v/>
          </cell>
          <cell r="AO917"/>
          <cell r="AP917" t="str">
            <v>PAS DE DPE</v>
          </cell>
        </row>
        <row r="918">
          <cell r="C918" t="str">
            <v>1054341</v>
          </cell>
          <cell r="D918">
            <v>1054</v>
          </cell>
          <cell r="E918" t="str">
            <v>79 RUE DU TEMPLE</v>
          </cell>
          <cell r="F918" t="str">
            <v>75003</v>
          </cell>
          <cell r="G918" t="str">
            <v>PARIS</v>
          </cell>
          <cell r="H918" t="str">
            <v>Avant 1947</v>
          </cell>
          <cell r="I918">
            <v>341</v>
          </cell>
          <cell r="J918" t="str">
            <v>1 pièce</v>
          </cell>
          <cell r="K918" t="str">
            <v>C</v>
          </cell>
          <cell r="L918" t="str">
            <v>4</v>
          </cell>
          <cell r="M918">
            <v>28.03</v>
          </cell>
          <cell r="N918" t="str">
            <v>Inférieur à 40m²</v>
          </cell>
          <cell r="O918" t="str">
            <v>Occupé</v>
          </cell>
          <cell r="P918" t="str">
            <v>MAILLOT Thierry</v>
          </cell>
          <cell r="Q918">
            <v>44281</v>
          </cell>
          <cell r="R918">
            <v>44281</v>
          </cell>
          <cell r="S918">
            <v>46471</v>
          </cell>
          <cell r="T918" t="str">
            <v xml:space="preserve"> </v>
          </cell>
          <cell r="U918" t="str">
            <v>HABITATION Loi 89</v>
          </cell>
          <cell r="V918"/>
          <cell r="W918"/>
          <cell r="X918"/>
          <cell r="Y918">
            <v>13465.92</v>
          </cell>
          <cell r="Z918">
            <v>480.41098822689975</v>
          </cell>
          <cell r="AA918" t="str">
            <v>n/a</v>
          </cell>
          <cell r="AB918"/>
          <cell r="AC918" t="str">
            <v/>
          </cell>
          <cell r="AD918"/>
          <cell r="AE918" t="str">
            <v>Oui</v>
          </cell>
          <cell r="AF918" t="str">
            <v>Oui</v>
          </cell>
          <cell r="AG918" t="str">
            <v>Oui</v>
          </cell>
          <cell r="AH918">
            <v>44901</v>
          </cell>
          <cell r="AI918" t="str">
            <v>E</v>
          </cell>
          <cell r="AJ918">
            <v>315</v>
          </cell>
          <cell r="AK918" t="str">
            <v>E</v>
          </cell>
          <cell r="AL918">
            <v>65</v>
          </cell>
          <cell r="AM918" t="str">
            <v>E</v>
          </cell>
          <cell r="AN918" t="str">
            <v>01/01/2034</v>
          </cell>
          <cell r="AO918" t="str">
            <v>GENOVEXPERT</v>
          </cell>
          <cell r="AP918" t="str">
            <v>NF / GENOVEXPERT / Energie E = 315 ; CO2 E = 65</v>
          </cell>
        </row>
        <row r="919">
          <cell r="C919" t="str">
            <v>1054342</v>
          </cell>
          <cell r="D919">
            <v>1054</v>
          </cell>
          <cell r="E919" t="str">
            <v>79 RUE DU TEMPLE</v>
          </cell>
          <cell r="F919" t="str">
            <v>75003</v>
          </cell>
          <cell r="G919" t="str">
            <v>PARIS</v>
          </cell>
          <cell r="H919" t="str">
            <v>Avant 1947</v>
          </cell>
          <cell r="I919">
            <v>342</v>
          </cell>
          <cell r="J919" t="str">
            <v>9 pièces et +</v>
          </cell>
          <cell r="K919" t="str">
            <v>C</v>
          </cell>
          <cell r="L919" t="str">
            <v>4</v>
          </cell>
          <cell r="M919">
            <v>108</v>
          </cell>
          <cell r="N919" t="str">
            <v>Supérieur à plus de 80m²</v>
          </cell>
          <cell r="O919" t="str">
            <v>Occupé</v>
          </cell>
          <cell r="P919" t="str">
            <v>WOJCIK FRANCOIS-MARIE</v>
          </cell>
          <cell r="Q919">
            <v>43292</v>
          </cell>
          <cell r="R919">
            <v>44388</v>
          </cell>
          <cell r="S919">
            <v>45483</v>
          </cell>
          <cell r="T919" t="str">
            <v xml:space="preserve"> </v>
          </cell>
          <cell r="U919" t="str">
            <v>BAIL CODE CIVIL / IL</v>
          </cell>
          <cell r="V919"/>
          <cell r="W919"/>
          <cell r="X919"/>
          <cell r="Y919">
            <v>50379.600000000013</v>
          </cell>
          <cell r="Z919">
            <v>466.47777777777787</v>
          </cell>
          <cell r="AA919" t="str">
            <v>n/a</v>
          </cell>
          <cell r="AB919"/>
          <cell r="AC919" t="str">
            <v/>
          </cell>
          <cell r="AD919"/>
          <cell r="AE919"/>
          <cell r="AF919"/>
          <cell r="AG919"/>
          <cell r="AH919"/>
          <cell r="AI919"/>
          <cell r="AJ919"/>
          <cell r="AK919"/>
          <cell r="AL919"/>
          <cell r="AM919"/>
          <cell r="AN919" t="str">
            <v/>
          </cell>
          <cell r="AO919"/>
          <cell r="AP919" t="str">
            <v>PAS DE DPE</v>
          </cell>
        </row>
        <row r="920">
          <cell r="C920" t="str">
            <v>10576</v>
          </cell>
          <cell r="D920">
            <v>1057</v>
          </cell>
          <cell r="E920" t="str">
            <v>252 RUE DE VAUGIRARD</v>
          </cell>
          <cell r="F920" t="str">
            <v>75015</v>
          </cell>
          <cell r="G920" t="str">
            <v>PARIS</v>
          </cell>
          <cell r="H920" t="str">
            <v>Avant 1947</v>
          </cell>
          <cell r="I920">
            <v>6</v>
          </cell>
          <cell r="J920" t="str">
            <v>2 pièces</v>
          </cell>
          <cell r="K920" t="str">
            <v>00</v>
          </cell>
          <cell r="L920" t="str">
            <v>RC</v>
          </cell>
          <cell r="M920">
            <v>53</v>
          </cell>
          <cell r="N920" t="str">
            <v>Entre et 40m² et 80m²</v>
          </cell>
          <cell r="O920" t="str">
            <v>Occupé</v>
          </cell>
          <cell r="P920" t="str">
            <v>*TARA</v>
          </cell>
          <cell r="Q920">
            <v>36252</v>
          </cell>
          <cell r="R920">
            <v>43101</v>
          </cell>
          <cell r="S920">
            <v>46387</v>
          </cell>
          <cell r="T920" t="str">
            <v>31/12/2026</v>
          </cell>
          <cell r="U920" t="str">
            <v>BAIL COMMERCIAL 9-12-18</v>
          </cell>
          <cell r="V920"/>
          <cell r="W920"/>
          <cell r="X920"/>
          <cell r="Y920" t="str">
            <v xml:space="preserve"> </v>
          </cell>
          <cell r="Z920" t="e">
            <v>#VALUE!</v>
          </cell>
          <cell r="AA920" t="str">
            <v>n/a</v>
          </cell>
          <cell r="AB920"/>
          <cell r="AC920" t="str">
            <v/>
          </cell>
          <cell r="AD920"/>
          <cell r="AE920"/>
          <cell r="AF920"/>
          <cell r="AG920"/>
          <cell r="AH920"/>
          <cell r="AI920"/>
          <cell r="AJ920"/>
          <cell r="AK920"/>
          <cell r="AL920"/>
          <cell r="AM920"/>
          <cell r="AN920" t="str">
            <v/>
          </cell>
          <cell r="AO920"/>
          <cell r="AP920" t="str">
            <v>Bail commercial</v>
          </cell>
        </row>
        <row r="921">
          <cell r="C921" t="str">
            <v>10579</v>
          </cell>
          <cell r="D921">
            <v>1057</v>
          </cell>
          <cell r="E921" t="str">
            <v>252 RUE DE VAUGIRARD</v>
          </cell>
          <cell r="F921" t="str">
            <v>75015</v>
          </cell>
          <cell r="G921" t="str">
            <v>PARIS</v>
          </cell>
          <cell r="H921" t="str">
            <v>Avant 1947</v>
          </cell>
          <cell r="I921">
            <v>9</v>
          </cell>
          <cell r="J921" t="str">
            <v>4 pièces</v>
          </cell>
          <cell r="K921" t="str">
            <v>00</v>
          </cell>
          <cell r="L921" t="str">
            <v>1</v>
          </cell>
          <cell r="M921">
            <v>97</v>
          </cell>
          <cell r="N921" t="str">
            <v>Supérieur à plus de 80m²</v>
          </cell>
          <cell r="O921" t="str">
            <v>Occupé</v>
          </cell>
          <cell r="P921" t="str">
            <v>ALLAIGRE Jerome &amp; Rebecca</v>
          </cell>
          <cell r="Q921">
            <v>44029</v>
          </cell>
          <cell r="R921">
            <v>44029</v>
          </cell>
          <cell r="S921">
            <v>46219</v>
          </cell>
          <cell r="T921" t="str">
            <v xml:space="preserve"> </v>
          </cell>
          <cell r="U921" t="str">
            <v>HABITATION Loi 89</v>
          </cell>
          <cell r="V921"/>
          <cell r="W921"/>
          <cell r="X921"/>
          <cell r="Y921">
            <v>24216.720000000001</v>
          </cell>
          <cell r="Z921">
            <v>249.65690721649486</v>
          </cell>
          <cell r="AA921" t="str">
            <v>n/a</v>
          </cell>
          <cell r="AB921"/>
          <cell r="AC921" t="str">
            <v/>
          </cell>
          <cell r="AD921"/>
          <cell r="AE921" t="str">
            <v>Oui</v>
          </cell>
          <cell r="AF921" t="str">
            <v>Oui</v>
          </cell>
          <cell r="AG921" t="str">
            <v>Oui</v>
          </cell>
          <cell r="AH921">
            <v>44809</v>
          </cell>
          <cell r="AI921" t="str">
            <v>E</v>
          </cell>
          <cell r="AJ921">
            <v>309</v>
          </cell>
          <cell r="AK921" t="str">
            <v>E</v>
          </cell>
          <cell r="AL921">
            <v>50</v>
          </cell>
          <cell r="AM921" t="str">
            <v>E</v>
          </cell>
          <cell r="AN921" t="str">
            <v>01/01/2034</v>
          </cell>
          <cell r="AO921" t="str">
            <v>SAPHE</v>
          </cell>
          <cell r="AP921" t="str">
            <v>NF / SAPHE / Energie E = 309 ; CO2 E = 50</v>
          </cell>
        </row>
        <row r="922">
          <cell r="C922" t="str">
            <v>105710</v>
          </cell>
          <cell r="D922">
            <v>1057</v>
          </cell>
          <cell r="E922" t="str">
            <v>252 RUE DE VAUGIRARD</v>
          </cell>
          <cell r="F922" t="str">
            <v>75015</v>
          </cell>
          <cell r="G922" t="str">
            <v>PARIS</v>
          </cell>
          <cell r="H922" t="str">
            <v>Avant 1947</v>
          </cell>
          <cell r="I922">
            <v>10</v>
          </cell>
          <cell r="J922" t="str">
            <v>4 pièces</v>
          </cell>
          <cell r="K922" t="str">
            <v>00</v>
          </cell>
          <cell r="L922" t="str">
            <v>1</v>
          </cell>
          <cell r="M922">
            <v>103</v>
          </cell>
          <cell r="N922" t="str">
            <v>Supérieur à plus de 80m²</v>
          </cell>
          <cell r="O922" t="str">
            <v>Occupé</v>
          </cell>
          <cell r="P922" t="str">
            <v>MAUGOUST</v>
          </cell>
          <cell r="Q922">
            <v>43426</v>
          </cell>
          <cell r="R922">
            <v>43426</v>
          </cell>
          <cell r="S922">
            <v>45617</v>
          </cell>
          <cell r="T922" t="str">
            <v xml:space="preserve"> </v>
          </cell>
          <cell r="U922" t="str">
            <v>CONV. D'OCCUP. PRECAIRE</v>
          </cell>
          <cell r="V922"/>
          <cell r="W922"/>
          <cell r="X922"/>
          <cell r="Y922">
            <v>37066.800000000003</v>
          </cell>
          <cell r="Z922">
            <v>359.8718446601942</v>
          </cell>
          <cell r="AA922" t="str">
            <v>n/a</v>
          </cell>
          <cell r="AB922"/>
          <cell r="AC922" t="str">
            <v/>
          </cell>
          <cell r="AD922"/>
          <cell r="AE922" t="str">
            <v>Oui</v>
          </cell>
          <cell r="AF922" t="str">
            <v>Oui</v>
          </cell>
          <cell r="AG922" t="str">
            <v>Oui</v>
          </cell>
          <cell r="AH922">
            <v>44806</v>
          </cell>
          <cell r="AI922" t="str">
            <v>E</v>
          </cell>
          <cell r="AJ922">
            <v>250</v>
          </cell>
          <cell r="AK922" t="str">
            <v>D</v>
          </cell>
          <cell r="AL922">
            <v>39</v>
          </cell>
          <cell r="AM922" t="str">
            <v>E</v>
          </cell>
          <cell r="AN922" t="str">
            <v>01/01/2034</v>
          </cell>
          <cell r="AO922" t="str">
            <v>SAPHE</v>
          </cell>
          <cell r="AP922" t="str">
            <v>NF / SAPHE / Energie E = 250 ; CO2 D = 39</v>
          </cell>
        </row>
        <row r="923">
          <cell r="C923" t="str">
            <v>105711</v>
          </cell>
          <cell r="D923">
            <v>1057</v>
          </cell>
          <cell r="E923" t="str">
            <v>252 RUE DE VAUGIRARD</v>
          </cell>
          <cell r="F923" t="str">
            <v>75015</v>
          </cell>
          <cell r="G923" t="str">
            <v>PARIS</v>
          </cell>
          <cell r="H923" t="str">
            <v>Avant 1947</v>
          </cell>
          <cell r="I923">
            <v>11</v>
          </cell>
          <cell r="J923" t="str">
            <v>3 pièces</v>
          </cell>
          <cell r="K923" t="str">
            <v>00</v>
          </cell>
          <cell r="L923" t="str">
            <v>1</v>
          </cell>
          <cell r="M923">
            <v>89</v>
          </cell>
          <cell r="N923" t="str">
            <v>Supérieur à plus de 80m²</v>
          </cell>
          <cell r="O923" t="str">
            <v>Disponible</v>
          </cell>
          <cell r="P923" t="str">
            <v/>
          </cell>
          <cell r="Q923" t="str">
            <v xml:space="preserve"> </v>
          </cell>
          <cell r="R923" t="str">
            <v xml:space="preserve"> </v>
          </cell>
          <cell r="S923" t="str">
            <v xml:space="preserve"> </v>
          </cell>
          <cell r="T923" t="str">
            <v xml:space="preserve"> </v>
          </cell>
          <cell r="U923" t="str">
            <v xml:space="preserve"> </v>
          </cell>
          <cell r="V923"/>
          <cell r="W923"/>
          <cell r="X923"/>
          <cell r="Y923">
            <v>23499.719999999998</v>
          </cell>
          <cell r="Z923">
            <v>264.04179775280898</v>
          </cell>
          <cell r="AA923" t="str">
            <v>n/a</v>
          </cell>
          <cell r="AB923"/>
          <cell r="AC923" t="str">
            <v/>
          </cell>
          <cell r="AD923"/>
          <cell r="AE923" t="str">
            <v>Oui</v>
          </cell>
          <cell r="AF923" t="str">
            <v>Oui</v>
          </cell>
          <cell r="AG923" t="str">
            <v>Oui</v>
          </cell>
          <cell r="AH923">
            <v>44809</v>
          </cell>
          <cell r="AI923" t="str">
            <v>E</v>
          </cell>
          <cell r="AJ923">
            <v>319</v>
          </cell>
          <cell r="AK923" t="str">
            <v>E</v>
          </cell>
          <cell r="AL923">
            <v>54</v>
          </cell>
          <cell r="AM923" t="str">
            <v>E</v>
          </cell>
          <cell r="AN923" t="str">
            <v>01/01/2034</v>
          </cell>
          <cell r="AO923" t="str">
            <v>SAPHE</v>
          </cell>
          <cell r="AP923" t="str">
            <v>NF / SAPHE / Energie E = 319 ; CO2 E = 54</v>
          </cell>
        </row>
        <row r="924">
          <cell r="C924" t="str">
            <v>105712</v>
          </cell>
          <cell r="D924">
            <v>1057</v>
          </cell>
          <cell r="E924" t="str">
            <v>252 RUE DE VAUGIRARD</v>
          </cell>
          <cell r="F924" t="str">
            <v>75015</v>
          </cell>
          <cell r="G924" t="str">
            <v>PARIS</v>
          </cell>
          <cell r="H924" t="str">
            <v>Avant 1947</v>
          </cell>
          <cell r="I924">
            <v>12</v>
          </cell>
          <cell r="J924" t="str">
            <v>4 pièces</v>
          </cell>
          <cell r="K924" t="str">
            <v>00</v>
          </cell>
          <cell r="L924" t="str">
            <v>2</v>
          </cell>
          <cell r="M924">
            <v>100</v>
          </cell>
          <cell r="N924" t="str">
            <v>Supérieur à plus de 80m²</v>
          </cell>
          <cell r="O924" t="str">
            <v>Occupé</v>
          </cell>
          <cell r="P924" t="str">
            <v>MEYER Emmanuel &amp; Monika</v>
          </cell>
          <cell r="Q924">
            <v>44953</v>
          </cell>
          <cell r="R924">
            <v>44953</v>
          </cell>
          <cell r="S924">
            <v>47144</v>
          </cell>
          <cell r="T924" t="str">
            <v xml:space="preserve"> </v>
          </cell>
          <cell r="U924" t="str">
            <v>HABITATION Loi 89</v>
          </cell>
          <cell r="V924"/>
          <cell r="W924"/>
          <cell r="X924"/>
          <cell r="Y924">
            <v>29807.16</v>
          </cell>
          <cell r="Z924">
            <v>298.07159999999999</v>
          </cell>
          <cell r="AA924" t="str">
            <v>n/a</v>
          </cell>
          <cell r="AB924"/>
          <cell r="AC924" t="str">
            <v/>
          </cell>
          <cell r="AD924"/>
          <cell r="AE924" t="str">
            <v>Oui</v>
          </cell>
          <cell r="AF924" t="str">
            <v>Oui</v>
          </cell>
          <cell r="AG924" t="str">
            <v>Oui</v>
          </cell>
          <cell r="AH924">
            <v>44761</v>
          </cell>
          <cell r="AI924" t="str">
            <v>E</v>
          </cell>
          <cell r="AJ924">
            <v>314</v>
          </cell>
          <cell r="AK924" t="str">
            <v>E</v>
          </cell>
          <cell r="AL924">
            <v>69</v>
          </cell>
          <cell r="AM924" t="str">
            <v>E</v>
          </cell>
          <cell r="AN924" t="str">
            <v>01/01/2034</v>
          </cell>
          <cell r="AO924" t="str">
            <v>DEFIM</v>
          </cell>
          <cell r="AP924" t="str">
            <v>NF / DEFIM / Energie E = 314 ; CO2 E = 69</v>
          </cell>
        </row>
        <row r="925">
          <cell r="C925" t="str">
            <v>105713</v>
          </cell>
          <cell r="D925">
            <v>1057</v>
          </cell>
          <cell r="E925" t="str">
            <v>252 RUE DE VAUGIRARD</v>
          </cell>
          <cell r="F925" t="str">
            <v>75015</v>
          </cell>
          <cell r="G925" t="str">
            <v>PARIS</v>
          </cell>
          <cell r="H925" t="str">
            <v>Avant 1947</v>
          </cell>
          <cell r="I925">
            <v>13</v>
          </cell>
          <cell r="J925" t="str">
            <v>4 pièces</v>
          </cell>
          <cell r="K925" t="str">
            <v>00</v>
          </cell>
          <cell r="L925" t="str">
            <v>2</v>
          </cell>
          <cell r="M925">
            <v>103</v>
          </cell>
          <cell r="N925" t="str">
            <v>Supérieur à plus de 80m²</v>
          </cell>
          <cell r="O925" t="str">
            <v>Occupé</v>
          </cell>
          <cell r="P925" t="str">
            <v>KASRI Fadh &amp; DEROCHE Alexandra</v>
          </cell>
          <cell r="Q925">
            <v>44648</v>
          </cell>
          <cell r="R925">
            <v>44648</v>
          </cell>
          <cell r="S925">
            <v>46839</v>
          </cell>
          <cell r="T925" t="str">
            <v xml:space="preserve"> </v>
          </cell>
          <cell r="U925" t="str">
            <v>HABITATION Loi 89</v>
          </cell>
          <cell r="V925"/>
          <cell r="W925"/>
          <cell r="X925"/>
          <cell r="Y925">
            <v>34423.56</v>
          </cell>
          <cell r="Z925">
            <v>334.20932038834951</v>
          </cell>
          <cell r="AA925" t="str">
            <v>n/a</v>
          </cell>
          <cell r="AB925"/>
          <cell r="AC925" t="str">
            <v/>
          </cell>
          <cell r="AD925"/>
          <cell r="AE925" t="str">
            <v>Oui</v>
          </cell>
          <cell r="AF925" t="str">
            <v>Oui</v>
          </cell>
          <cell r="AG925" t="str">
            <v>Oui</v>
          </cell>
          <cell r="AH925">
            <v>44768</v>
          </cell>
          <cell r="AI925" t="str">
            <v>D</v>
          </cell>
          <cell r="AJ925">
            <v>207</v>
          </cell>
          <cell r="AK925" t="str">
            <v>D</v>
          </cell>
          <cell r="AL925">
            <v>40</v>
          </cell>
          <cell r="AM925" t="str">
            <v>D</v>
          </cell>
          <cell r="AN925" t="str">
            <v/>
          </cell>
          <cell r="AO925" t="str">
            <v>DEFIM</v>
          </cell>
          <cell r="AP925" t="str">
            <v>NF / DEFIM / Energie D = 207 ; CO2 D = 40</v>
          </cell>
        </row>
        <row r="926">
          <cell r="C926" t="str">
            <v>105714</v>
          </cell>
          <cell r="D926">
            <v>1057</v>
          </cell>
          <cell r="E926" t="str">
            <v>252 RUE DE VAUGIRARD</v>
          </cell>
          <cell r="F926" t="str">
            <v>75015</v>
          </cell>
          <cell r="G926" t="str">
            <v>PARIS</v>
          </cell>
          <cell r="H926" t="str">
            <v>Avant 1947</v>
          </cell>
          <cell r="I926">
            <v>14</v>
          </cell>
          <cell r="J926" t="str">
            <v>3 pièces</v>
          </cell>
          <cell r="K926" t="str">
            <v>00</v>
          </cell>
          <cell r="L926" t="str">
            <v>2</v>
          </cell>
          <cell r="M926">
            <v>89</v>
          </cell>
          <cell r="N926" t="str">
            <v>Supérieur à plus de 80m²</v>
          </cell>
          <cell r="O926" t="str">
            <v>Occupé</v>
          </cell>
          <cell r="P926" t="str">
            <v>JOURNET Annick</v>
          </cell>
          <cell r="Q926">
            <v>37480</v>
          </cell>
          <cell r="R926">
            <v>44055</v>
          </cell>
          <cell r="S926">
            <v>46245</v>
          </cell>
          <cell r="T926" t="str">
            <v xml:space="preserve"> </v>
          </cell>
          <cell r="U926" t="str">
            <v>HABITATION Loi 89</v>
          </cell>
          <cell r="V926"/>
          <cell r="W926"/>
          <cell r="X926"/>
          <cell r="Y926">
            <v>25779.24</v>
          </cell>
          <cell r="Z926">
            <v>289.65438202247191</v>
          </cell>
          <cell r="AA926" t="str">
            <v>oui</v>
          </cell>
          <cell r="AB926"/>
          <cell r="AC926" t="str">
            <v/>
          </cell>
          <cell r="AD926"/>
          <cell r="AE926" t="str">
            <v>Oui</v>
          </cell>
          <cell r="AF926" t="str">
            <v>Oui</v>
          </cell>
          <cell r="AG926" t="str">
            <v>Oui</v>
          </cell>
          <cell r="AH926">
            <v>44805</v>
          </cell>
          <cell r="AI926" t="str">
            <v>F</v>
          </cell>
          <cell r="AJ926">
            <v>358</v>
          </cell>
          <cell r="AK926" t="str">
            <v>E</v>
          </cell>
          <cell r="AL926">
            <v>62</v>
          </cell>
          <cell r="AM926" t="str">
            <v>F</v>
          </cell>
          <cell r="AN926" t="str">
            <v>01/01/2028</v>
          </cell>
          <cell r="AO926" t="str">
            <v>SAPHE</v>
          </cell>
          <cell r="AP926" t="str">
            <v>NF / SAPHE / Energie F = 358 ; CO2 E = 62</v>
          </cell>
        </row>
        <row r="927">
          <cell r="C927" t="str">
            <v>105715</v>
          </cell>
          <cell r="D927">
            <v>1057</v>
          </cell>
          <cell r="E927" t="str">
            <v>252 RUE DE VAUGIRARD</v>
          </cell>
          <cell r="F927" t="str">
            <v>75015</v>
          </cell>
          <cell r="G927" t="str">
            <v>PARIS</v>
          </cell>
          <cell r="H927" t="str">
            <v>Avant 1947</v>
          </cell>
          <cell r="I927">
            <v>15</v>
          </cell>
          <cell r="J927" t="str">
            <v>4 pièces</v>
          </cell>
          <cell r="K927" t="str">
            <v>00</v>
          </cell>
          <cell r="L927" t="str">
            <v>3</v>
          </cell>
          <cell r="M927">
            <v>99</v>
          </cell>
          <cell r="N927" t="str">
            <v>Supérieur à plus de 80m²</v>
          </cell>
          <cell r="O927" t="str">
            <v>Occupé</v>
          </cell>
          <cell r="P927" t="str">
            <v>LEONETTI Eric &amp; QIN Wenzheng</v>
          </cell>
          <cell r="Q927">
            <v>45009</v>
          </cell>
          <cell r="R927">
            <v>45009</v>
          </cell>
          <cell r="S927">
            <v>47200</v>
          </cell>
          <cell r="T927" t="str">
            <v xml:space="preserve"> </v>
          </cell>
          <cell r="U927" t="str">
            <v>HABITATION Loi 89</v>
          </cell>
          <cell r="V927"/>
          <cell r="W927"/>
          <cell r="X927"/>
          <cell r="Y927">
            <v>31968.12</v>
          </cell>
          <cell r="Z927">
            <v>322.910303030303</v>
          </cell>
          <cell r="AA927" t="str">
            <v>n/a</v>
          </cell>
          <cell r="AB927"/>
          <cell r="AC927" t="str">
            <v/>
          </cell>
          <cell r="AD927"/>
          <cell r="AE927" t="str">
            <v>Oui</v>
          </cell>
          <cell r="AF927" t="str">
            <v>Oui</v>
          </cell>
          <cell r="AG927" t="str">
            <v>Oui</v>
          </cell>
          <cell r="AH927">
            <v>44598</v>
          </cell>
          <cell r="AI927" t="str">
            <v>D</v>
          </cell>
          <cell r="AJ927">
            <v>247</v>
          </cell>
          <cell r="AK927" t="str">
            <v>D</v>
          </cell>
          <cell r="AL927">
            <v>44</v>
          </cell>
          <cell r="AM927" t="str">
            <v>D</v>
          </cell>
          <cell r="AN927" t="str">
            <v/>
          </cell>
          <cell r="AO927" t="str">
            <v>SAPHE</v>
          </cell>
          <cell r="AP927" t="str">
            <v>NF / SAPHE / Energie D = 247 ; CO2 D = 44</v>
          </cell>
        </row>
        <row r="928">
          <cell r="C928" t="str">
            <v>105716</v>
          </cell>
          <cell r="D928">
            <v>1057</v>
          </cell>
          <cell r="E928" t="str">
            <v>252 RUE DE VAUGIRARD</v>
          </cell>
          <cell r="F928" t="str">
            <v>75015</v>
          </cell>
          <cell r="G928" t="str">
            <v>PARIS</v>
          </cell>
          <cell r="H928" t="str">
            <v>Avant 1947</v>
          </cell>
          <cell r="I928">
            <v>16</v>
          </cell>
          <cell r="J928" t="str">
            <v>4 pièces</v>
          </cell>
          <cell r="K928" t="str">
            <v>00</v>
          </cell>
          <cell r="L928" t="str">
            <v>3</v>
          </cell>
          <cell r="M928">
            <v>103</v>
          </cell>
          <cell r="N928" t="str">
            <v>Supérieur à plus de 80m²</v>
          </cell>
          <cell r="O928" t="str">
            <v>Disponible</v>
          </cell>
          <cell r="P928" t="str">
            <v/>
          </cell>
          <cell r="Q928" t="str">
            <v xml:space="preserve"> </v>
          </cell>
          <cell r="R928" t="str">
            <v xml:space="preserve"> </v>
          </cell>
          <cell r="S928" t="str">
            <v xml:space="preserve"> </v>
          </cell>
          <cell r="T928" t="str">
            <v xml:space="preserve"> </v>
          </cell>
          <cell r="U928" t="str">
            <v xml:space="preserve"> </v>
          </cell>
          <cell r="V928"/>
          <cell r="W928"/>
          <cell r="X928"/>
          <cell r="Y928">
            <v>33619.199999999997</v>
          </cell>
          <cell r="Z928">
            <v>326.39999999999998</v>
          </cell>
          <cell r="AA928" t="str">
            <v>n/a</v>
          </cell>
          <cell r="AB928"/>
          <cell r="AC928" t="str">
            <v/>
          </cell>
          <cell r="AD928"/>
          <cell r="AE928" t="str">
            <v>Oui</v>
          </cell>
          <cell r="AF928" t="str">
            <v>Oui</v>
          </cell>
          <cell r="AG928" t="str">
            <v>Oui</v>
          </cell>
          <cell r="AH928">
            <v>45448</v>
          </cell>
          <cell r="AI928" t="str">
            <v>D</v>
          </cell>
          <cell r="AJ928">
            <v>186</v>
          </cell>
          <cell r="AK928" t="str">
            <v>C</v>
          </cell>
          <cell r="AL928">
            <v>29</v>
          </cell>
          <cell r="AM928" t="str">
            <v>D</v>
          </cell>
          <cell r="AN928" t="str">
            <v/>
          </cell>
          <cell r="AO928" t="str">
            <v>SAPHE</v>
          </cell>
          <cell r="AP928" t="str">
            <v>NF / SAPHE / Energie D = 186 ; CO2 C = 29</v>
          </cell>
        </row>
        <row r="929">
          <cell r="C929" t="str">
            <v>105717</v>
          </cell>
          <cell r="D929">
            <v>1057</v>
          </cell>
          <cell r="E929" t="str">
            <v>252 RUE DE VAUGIRARD</v>
          </cell>
          <cell r="F929" t="str">
            <v>75015</v>
          </cell>
          <cell r="G929" t="str">
            <v>PARIS</v>
          </cell>
          <cell r="H929" t="str">
            <v>Avant 1947</v>
          </cell>
          <cell r="I929">
            <v>17</v>
          </cell>
          <cell r="J929" t="str">
            <v>3 pièces</v>
          </cell>
          <cell r="K929" t="str">
            <v>00</v>
          </cell>
          <cell r="L929" t="str">
            <v>3</v>
          </cell>
          <cell r="M929">
            <v>89</v>
          </cell>
          <cell r="N929" t="str">
            <v>Supérieur à plus de 80m²</v>
          </cell>
          <cell r="O929" t="str">
            <v>Occupé</v>
          </cell>
          <cell r="P929" t="str">
            <v>GRUNBERG Arlette</v>
          </cell>
          <cell r="Q929">
            <v>39295</v>
          </cell>
          <cell r="R929">
            <v>43678</v>
          </cell>
          <cell r="S929">
            <v>45869</v>
          </cell>
          <cell r="T929" t="str">
            <v xml:space="preserve"> </v>
          </cell>
          <cell r="U929" t="str">
            <v>HABITATION Loi 89</v>
          </cell>
          <cell r="V929"/>
          <cell r="W929"/>
          <cell r="X929"/>
          <cell r="Y929">
            <v>24712.92</v>
          </cell>
          <cell r="Z929">
            <v>277.6732584269663</v>
          </cell>
          <cell r="AA929" t="str">
            <v>n/a</v>
          </cell>
          <cell r="AB929"/>
          <cell r="AC929" t="str">
            <v/>
          </cell>
          <cell r="AD929"/>
          <cell r="AE929" t="str">
            <v>Oui</v>
          </cell>
          <cell r="AF929" t="str">
            <v>Oui</v>
          </cell>
          <cell r="AG929" t="str">
            <v>Oui</v>
          </cell>
          <cell r="AH929">
            <v>44959</v>
          </cell>
          <cell r="AI929" t="str">
            <v>E</v>
          </cell>
          <cell r="AJ929">
            <v>299</v>
          </cell>
          <cell r="AK929" t="str">
            <v>E</v>
          </cell>
          <cell r="AL929">
            <v>50</v>
          </cell>
          <cell r="AM929" t="str">
            <v>E</v>
          </cell>
          <cell r="AN929" t="str">
            <v>01/01/2034</v>
          </cell>
          <cell r="AO929" t="str">
            <v>SAPHE</v>
          </cell>
          <cell r="AP929" t="str">
            <v>NF / SAPHE / Energie E = 299 ; CO2 E = 50</v>
          </cell>
        </row>
        <row r="930">
          <cell r="C930" t="str">
            <v>105718</v>
          </cell>
          <cell r="D930">
            <v>1057</v>
          </cell>
          <cell r="E930" t="str">
            <v>252 RUE DE VAUGIRARD</v>
          </cell>
          <cell r="F930" t="str">
            <v>75015</v>
          </cell>
          <cell r="G930" t="str">
            <v>PARIS</v>
          </cell>
          <cell r="H930" t="str">
            <v>Avant 1947</v>
          </cell>
          <cell r="I930">
            <v>18</v>
          </cell>
          <cell r="J930" t="str">
            <v>4 pièces</v>
          </cell>
          <cell r="K930" t="str">
            <v>00</v>
          </cell>
          <cell r="L930" t="str">
            <v>4</v>
          </cell>
          <cell r="M930">
            <v>99</v>
          </cell>
          <cell r="N930" t="str">
            <v>Supérieur à plus de 80m²</v>
          </cell>
          <cell r="O930" t="str">
            <v>Occupé</v>
          </cell>
          <cell r="P930" t="str">
            <v>MAGDELENAT Philippe</v>
          </cell>
          <cell r="Q930">
            <v>45058</v>
          </cell>
          <cell r="R930">
            <v>45058</v>
          </cell>
          <cell r="S930">
            <v>47249</v>
          </cell>
          <cell r="T930" t="str">
            <v xml:space="preserve"> </v>
          </cell>
          <cell r="U930" t="str">
            <v>HABITATION Loi 89</v>
          </cell>
          <cell r="V930"/>
          <cell r="W930"/>
          <cell r="X930"/>
          <cell r="Y930">
            <v>29509.68</v>
          </cell>
          <cell r="Z930">
            <v>298.07757575757574</v>
          </cell>
          <cell r="AA930" t="str">
            <v>n/a</v>
          </cell>
          <cell r="AB930"/>
          <cell r="AC930" t="str">
            <v/>
          </cell>
          <cell r="AD930"/>
          <cell r="AE930" t="str">
            <v>Oui</v>
          </cell>
          <cell r="AF930" t="str">
            <v>Oui</v>
          </cell>
          <cell r="AG930" t="str">
            <v>Oui</v>
          </cell>
          <cell r="AH930">
            <v>44809</v>
          </cell>
          <cell r="AI930" t="str">
            <v>E</v>
          </cell>
          <cell r="AJ930">
            <v>284</v>
          </cell>
          <cell r="AK930" t="str">
            <v>D</v>
          </cell>
          <cell r="AL930">
            <v>47</v>
          </cell>
          <cell r="AM930" t="str">
            <v>E</v>
          </cell>
          <cell r="AN930" t="str">
            <v>01/01/2034</v>
          </cell>
          <cell r="AO930" t="str">
            <v>SAPHE</v>
          </cell>
          <cell r="AP930" t="str">
            <v>NF / SAPHE / Energie E = 284 ; CO2 D = 47</v>
          </cell>
        </row>
        <row r="931">
          <cell r="C931" t="str">
            <v>105719</v>
          </cell>
          <cell r="D931">
            <v>1057</v>
          </cell>
          <cell r="E931" t="str">
            <v>252 RUE DE VAUGIRARD</v>
          </cell>
          <cell r="F931" t="str">
            <v>75015</v>
          </cell>
          <cell r="G931" t="str">
            <v>PARIS</v>
          </cell>
          <cell r="H931" t="str">
            <v>Avant 1947</v>
          </cell>
          <cell r="I931">
            <v>19</v>
          </cell>
          <cell r="J931" t="str">
            <v>4 pièces</v>
          </cell>
          <cell r="K931" t="str">
            <v>00</v>
          </cell>
          <cell r="L931" t="str">
            <v>4</v>
          </cell>
          <cell r="M931">
            <v>103</v>
          </cell>
          <cell r="N931" t="str">
            <v>Supérieur à plus de 80m²</v>
          </cell>
          <cell r="O931" t="str">
            <v>Occupé</v>
          </cell>
          <cell r="P931" t="str">
            <v>BELAAROUSSI Mamoun &amp; Faiza</v>
          </cell>
          <cell r="Q931">
            <v>45058</v>
          </cell>
          <cell r="R931">
            <v>45058</v>
          </cell>
          <cell r="S931">
            <v>47249</v>
          </cell>
          <cell r="T931" t="str">
            <v xml:space="preserve"> </v>
          </cell>
          <cell r="U931" t="str">
            <v>HABITATION Loi 89</v>
          </cell>
          <cell r="V931"/>
          <cell r="W931"/>
          <cell r="X931"/>
          <cell r="Y931">
            <v>33260.399999999987</v>
          </cell>
          <cell r="Z931">
            <v>322.91650485436878</v>
          </cell>
          <cell r="AA931" t="str">
            <v>n/a</v>
          </cell>
          <cell r="AB931"/>
          <cell r="AC931" t="str">
            <v/>
          </cell>
          <cell r="AD931"/>
          <cell r="AE931" t="str">
            <v>Oui</v>
          </cell>
          <cell r="AF931" t="str">
            <v>Oui</v>
          </cell>
          <cell r="AG931" t="str">
            <v>Oui</v>
          </cell>
          <cell r="AH931">
            <v>45023</v>
          </cell>
          <cell r="AI931" t="str">
            <v>D</v>
          </cell>
          <cell r="AJ931">
            <v>228</v>
          </cell>
          <cell r="AK931" t="str">
            <v>D</v>
          </cell>
          <cell r="AL931">
            <v>36</v>
          </cell>
          <cell r="AM931" t="str">
            <v>D</v>
          </cell>
          <cell r="AN931" t="str">
            <v/>
          </cell>
          <cell r="AO931" t="str">
            <v>SAPHE</v>
          </cell>
          <cell r="AP931" t="str">
            <v>NF / SAPHE / Energie D = 228 ; CO2 D = 36</v>
          </cell>
        </row>
        <row r="932">
          <cell r="C932" t="str">
            <v>105720</v>
          </cell>
          <cell r="D932">
            <v>1057</v>
          </cell>
          <cell r="E932" t="str">
            <v>252 RUE DE VAUGIRARD</v>
          </cell>
          <cell r="F932" t="str">
            <v>75015</v>
          </cell>
          <cell r="G932" t="str">
            <v>PARIS</v>
          </cell>
          <cell r="H932" t="str">
            <v>Avant 1947</v>
          </cell>
          <cell r="I932">
            <v>20</v>
          </cell>
          <cell r="J932" t="str">
            <v>3 pièces</v>
          </cell>
          <cell r="K932" t="str">
            <v>00</v>
          </cell>
          <cell r="L932" t="str">
            <v>4</v>
          </cell>
          <cell r="M932">
            <v>89</v>
          </cell>
          <cell r="N932" t="str">
            <v>Supérieur à plus de 80m²</v>
          </cell>
          <cell r="O932" t="str">
            <v>Occupé</v>
          </cell>
          <cell r="P932" t="str">
            <v>NAUDO GILLES ET NELLY</v>
          </cell>
          <cell r="Q932">
            <v>43801</v>
          </cell>
          <cell r="R932">
            <v>43801</v>
          </cell>
          <cell r="S932">
            <v>45992</v>
          </cell>
          <cell r="T932" t="str">
            <v xml:space="preserve"> </v>
          </cell>
          <cell r="U932" t="str">
            <v>HABITATION Loi 89</v>
          </cell>
          <cell r="V932"/>
          <cell r="W932"/>
          <cell r="X932"/>
          <cell r="Y932">
            <v>22783.56</v>
          </cell>
          <cell r="Z932">
            <v>255.9950561797753</v>
          </cell>
          <cell r="AA932" t="str">
            <v>n/a</v>
          </cell>
          <cell r="AB932"/>
          <cell r="AC932" t="str">
            <v/>
          </cell>
          <cell r="AD932"/>
          <cell r="AE932" t="str">
            <v>Oui</v>
          </cell>
          <cell r="AF932" t="str">
            <v>Oui</v>
          </cell>
          <cell r="AG932" t="str">
            <v>Oui</v>
          </cell>
          <cell r="AH932">
            <v>44809</v>
          </cell>
          <cell r="AI932" t="str">
            <v>E</v>
          </cell>
          <cell r="AJ932">
            <v>311</v>
          </cell>
          <cell r="AK932" t="str">
            <v>E</v>
          </cell>
          <cell r="AL932">
            <v>54</v>
          </cell>
          <cell r="AM932" t="str">
            <v>E</v>
          </cell>
          <cell r="AN932" t="str">
            <v>01/01/2034</v>
          </cell>
          <cell r="AO932" t="str">
            <v>SAPHE</v>
          </cell>
          <cell r="AP932" t="str">
            <v>NF / SAPHE / Energie E = 311 ; CO2 E = 54</v>
          </cell>
        </row>
        <row r="933">
          <cell r="C933" t="str">
            <v>105721</v>
          </cell>
          <cell r="D933">
            <v>1057</v>
          </cell>
          <cell r="E933" t="str">
            <v>252 RUE DE VAUGIRARD</v>
          </cell>
          <cell r="F933" t="str">
            <v>75015</v>
          </cell>
          <cell r="G933" t="str">
            <v>PARIS</v>
          </cell>
          <cell r="H933" t="str">
            <v>Avant 1947</v>
          </cell>
          <cell r="I933">
            <v>21</v>
          </cell>
          <cell r="J933" t="str">
            <v>4 pièces</v>
          </cell>
          <cell r="K933" t="str">
            <v>00</v>
          </cell>
          <cell r="L933" t="str">
            <v>5</v>
          </cell>
          <cell r="M933">
            <v>97</v>
          </cell>
          <cell r="N933" t="str">
            <v>Supérieur à plus de 80m²</v>
          </cell>
          <cell r="O933" t="str">
            <v>Occupé</v>
          </cell>
          <cell r="P933" t="str">
            <v>*SABATIE-GARAT Bertrand</v>
          </cell>
          <cell r="Q933">
            <v>40092</v>
          </cell>
          <cell r="R933">
            <v>44475</v>
          </cell>
          <cell r="S933">
            <v>46665</v>
          </cell>
          <cell r="T933" t="str">
            <v xml:space="preserve"> </v>
          </cell>
          <cell r="U933" t="str">
            <v>HABITATION Loi 89</v>
          </cell>
          <cell r="V933"/>
          <cell r="W933"/>
          <cell r="X933"/>
          <cell r="Y933">
            <v>30616.44</v>
          </cell>
          <cell r="Z933">
            <v>315.63340206185563</v>
          </cell>
          <cell r="AA933" t="str">
            <v>n/a</v>
          </cell>
          <cell r="AB933"/>
          <cell r="AC933" t="str">
            <v/>
          </cell>
          <cell r="AD933"/>
          <cell r="AE933" t="str">
            <v>Oui</v>
          </cell>
          <cell r="AF933" t="str">
            <v>Oui</v>
          </cell>
          <cell r="AG933" t="str">
            <v>Oui</v>
          </cell>
          <cell r="AH933">
            <v>44901</v>
          </cell>
          <cell r="AI933" t="str">
            <v>E</v>
          </cell>
          <cell r="AJ933">
            <v>298</v>
          </cell>
          <cell r="AK933" t="str">
            <v>D</v>
          </cell>
          <cell r="AL933">
            <v>49</v>
          </cell>
          <cell r="AM933" t="str">
            <v>E</v>
          </cell>
          <cell r="AN933" t="str">
            <v>01/01/2034</v>
          </cell>
          <cell r="AO933" t="str">
            <v>SAPHE</v>
          </cell>
          <cell r="AP933" t="str">
            <v>NF / SAPHE / Energie E = 298 ; CO2 D = 49</v>
          </cell>
        </row>
        <row r="934">
          <cell r="C934" t="str">
            <v>105722</v>
          </cell>
          <cell r="D934">
            <v>1057</v>
          </cell>
          <cell r="E934" t="str">
            <v>252 RUE DE VAUGIRARD</v>
          </cell>
          <cell r="F934" t="str">
            <v>75015</v>
          </cell>
          <cell r="G934" t="str">
            <v>PARIS</v>
          </cell>
          <cell r="H934" t="str">
            <v>Avant 1947</v>
          </cell>
          <cell r="I934">
            <v>22</v>
          </cell>
          <cell r="J934" t="str">
            <v>4 pièces</v>
          </cell>
          <cell r="K934" t="str">
            <v>00</v>
          </cell>
          <cell r="L934" t="str">
            <v>5</v>
          </cell>
          <cell r="M934">
            <v>102</v>
          </cell>
          <cell r="N934" t="str">
            <v>Supérieur à plus de 80m²</v>
          </cell>
          <cell r="O934" t="str">
            <v>Occupé</v>
          </cell>
          <cell r="P934" t="str">
            <v>CROCE EMANUELE</v>
          </cell>
          <cell r="Q934">
            <v>43879</v>
          </cell>
          <cell r="R934">
            <v>43879</v>
          </cell>
          <cell r="S934">
            <v>46070</v>
          </cell>
          <cell r="T934" t="str">
            <v xml:space="preserve"> </v>
          </cell>
          <cell r="U934" t="str">
            <v>HABITATION Loi 89</v>
          </cell>
          <cell r="V934"/>
          <cell r="W934"/>
          <cell r="X934"/>
          <cell r="Y934">
            <v>32437.56</v>
          </cell>
          <cell r="Z934">
            <v>318.01529411764704</v>
          </cell>
          <cell r="AA934" t="str">
            <v>n/a</v>
          </cell>
          <cell r="AB934"/>
          <cell r="AC934" t="str">
            <v/>
          </cell>
          <cell r="AD934"/>
          <cell r="AE934" t="str">
            <v>Oui</v>
          </cell>
          <cell r="AF934" t="str">
            <v>Oui</v>
          </cell>
          <cell r="AG934" t="str">
            <v>Oui</v>
          </cell>
          <cell r="AH934">
            <v>44811</v>
          </cell>
          <cell r="AI934" t="str">
            <v>D</v>
          </cell>
          <cell r="AJ934">
            <v>217</v>
          </cell>
          <cell r="AK934" t="str">
            <v>D</v>
          </cell>
          <cell r="AL934">
            <v>32</v>
          </cell>
          <cell r="AM934" t="str">
            <v>D</v>
          </cell>
          <cell r="AN934" t="str">
            <v/>
          </cell>
          <cell r="AO934" t="str">
            <v>SAPHE</v>
          </cell>
          <cell r="AP934" t="str">
            <v>NF / SAPHE / Energie D = 217 ; CO2 D = 32</v>
          </cell>
        </row>
        <row r="935">
          <cell r="C935" t="str">
            <v>105723</v>
          </cell>
          <cell r="D935">
            <v>1057</v>
          </cell>
          <cell r="E935" t="str">
            <v>252 RUE DE VAUGIRARD</v>
          </cell>
          <cell r="F935" t="str">
            <v>75015</v>
          </cell>
          <cell r="G935" t="str">
            <v>PARIS</v>
          </cell>
          <cell r="H935" t="str">
            <v>Avant 1947</v>
          </cell>
          <cell r="I935">
            <v>23</v>
          </cell>
          <cell r="J935" t="str">
            <v>3 pièces</v>
          </cell>
          <cell r="K935" t="str">
            <v>00</v>
          </cell>
          <cell r="L935" t="str">
            <v>5</v>
          </cell>
          <cell r="M935">
            <v>89</v>
          </cell>
          <cell r="N935" t="str">
            <v>Supérieur à plus de 80m²</v>
          </cell>
          <cell r="O935" t="str">
            <v>Occupé</v>
          </cell>
          <cell r="P935" t="str">
            <v>SOTIN Gaetan et Katia</v>
          </cell>
          <cell r="Q935">
            <v>44013</v>
          </cell>
          <cell r="R935">
            <v>44013</v>
          </cell>
          <cell r="S935">
            <v>46203</v>
          </cell>
          <cell r="T935" t="str">
            <v xml:space="preserve"> </v>
          </cell>
          <cell r="U935" t="str">
            <v>HABITATION Loi 89</v>
          </cell>
          <cell r="V935"/>
          <cell r="W935"/>
          <cell r="X935"/>
          <cell r="Y935">
            <v>26905.56</v>
          </cell>
          <cell r="Z935">
            <v>302.30966292134832</v>
          </cell>
          <cell r="AA935" t="str">
            <v>n/a</v>
          </cell>
          <cell r="AB935"/>
          <cell r="AC935" t="str">
            <v/>
          </cell>
          <cell r="AD935"/>
          <cell r="AE935" t="str">
            <v>Oui</v>
          </cell>
          <cell r="AF935" t="str">
            <v>Oui</v>
          </cell>
          <cell r="AG935" t="str">
            <v>Oui</v>
          </cell>
          <cell r="AH935">
            <v>44811</v>
          </cell>
          <cell r="AI935" t="str">
            <v>E</v>
          </cell>
          <cell r="AJ935">
            <v>311</v>
          </cell>
          <cell r="AK935" t="str">
            <v>E</v>
          </cell>
          <cell r="AL935">
            <v>52</v>
          </cell>
          <cell r="AM935" t="str">
            <v>E</v>
          </cell>
          <cell r="AN935" t="str">
            <v>01/01/2034</v>
          </cell>
          <cell r="AO935" t="str">
            <v>SAPHE</v>
          </cell>
          <cell r="AP935" t="str">
            <v>NF / SAPHE / Energie E = 311 ; CO2 E = 52</v>
          </cell>
        </row>
        <row r="936">
          <cell r="C936" t="str">
            <v>105724</v>
          </cell>
          <cell r="D936">
            <v>1057</v>
          </cell>
          <cell r="E936" t="str">
            <v>252 RUE DE VAUGIRARD</v>
          </cell>
          <cell r="F936" t="str">
            <v>75015</v>
          </cell>
          <cell r="G936" t="str">
            <v>PARIS</v>
          </cell>
          <cell r="H936" t="str">
            <v>Avant 1947</v>
          </cell>
          <cell r="I936">
            <v>24</v>
          </cell>
          <cell r="J936" t="str">
            <v>4 pièces</v>
          </cell>
          <cell r="K936" t="str">
            <v>00</v>
          </cell>
          <cell r="L936" t="str">
            <v>6</v>
          </cell>
          <cell r="M936">
            <v>86</v>
          </cell>
          <cell r="N936" t="str">
            <v>Supérieur à plus de 80m²</v>
          </cell>
          <cell r="O936" t="str">
            <v>Occupé</v>
          </cell>
          <cell r="P936" t="str">
            <v>BERCHOUD Jean MARCELLESI Simone</v>
          </cell>
          <cell r="Q936">
            <v>37865</v>
          </cell>
          <cell r="R936">
            <v>44440</v>
          </cell>
          <cell r="S936">
            <v>46630</v>
          </cell>
          <cell r="T936" t="str">
            <v xml:space="preserve"> </v>
          </cell>
          <cell r="U936" t="str">
            <v>HABITATION Loi 89</v>
          </cell>
          <cell r="V936"/>
          <cell r="W936"/>
          <cell r="X936"/>
          <cell r="Y936">
            <v>26636.52</v>
          </cell>
          <cell r="Z936">
            <v>309.72697674418606</v>
          </cell>
          <cell r="AA936" t="str">
            <v>oui</v>
          </cell>
          <cell r="AB936"/>
          <cell r="AC936" t="str">
            <v/>
          </cell>
          <cell r="AD936"/>
          <cell r="AE936" t="str">
            <v>Oui</v>
          </cell>
          <cell r="AF936" t="str">
            <v>Oui</v>
          </cell>
          <cell r="AG936" t="str">
            <v>Oui</v>
          </cell>
          <cell r="AH936">
            <v>44809</v>
          </cell>
          <cell r="AI936" t="str">
            <v>F</v>
          </cell>
          <cell r="AJ936">
            <v>352</v>
          </cell>
          <cell r="AK936" t="str">
            <v>E</v>
          </cell>
          <cell r="AL936">
            <v>61</v>
          </cell>
          <cell r="AM936" t="str">
            <v>F</v>
          </cell>
          <cell r="AN936" t="str">
            <v>01/01/2028</v>
          </cell>
          <cell r="AO936" t="str">
            <v>SAPHE</v>
          </cell>
          <cell r="AP936" t="str">
            <v>NF / SAPHE / Energie F = 352 ; CO2 E = 61</v>
          </cell>
        </row>
        <row r="937">
          <cell r="C937" t="str">
            <v>105725</v>
          </cell>
          <cell r="D937">
            <v>1057</v>
          </cell>
          <cell r="E937" t="str">
            <v>252 RUE DE VAUGIRARD</v>
          </cell>
          <cell r="F937" t="str">
            <v>75015</v>
          </cell>
          <cell r="G937" t="str">
            <v>PARIS</v>
          </cell>
          <cell r="H937" t="str">
            <v>Avant 1947</v>
          </cell>
          <cell r="I937">
            <v>25</v>
          </cell>
          <cell r="J937" t="str">
            <v>4 pièces</v>
          </cell>
          <cell r="K937" t="str">
            <v>00</v>
          </cell>
          <cell r="L937" t="str">
            <v>6</v>
          </cell>
          <cell r="M937">
            <v>94</v>
          </cell>
          <cell r="N937" t="str">
            <v>Supérieur à plus de 80m²</v>
          </cell>
          <cell r="O937" t="str">
            <v>Occupé</v>
          </cell>
          <cell r="P937" t="str">
            <v>MAUGOUST MME CHENAIS</v>
          </cell>
          <cell r="Q937">
            <v>42669</v>
          </cell>
          <cell r="R937">
            <v>44860</v>
          </cell>
          <cell r="S937">
            <v>47051</v>
          </cell>
          <cell r="T937" t="str">
            <v xml:space="preserve"> </v>
          </cell>
          <cell r="U937" t="str">
            <v>HABITATION Loi 89</v>
          </cell>
          <cell r="V937"/>
          <cell r="W937"/>
          <cell r="X937"/>
          <cell r="Y937">
            <v>28542.12</v>
          </cell>
          <cell r="Z937">
            <v>303.63957446808507</v>
          </cell>
          <cell r="AA937" t="str">
            <v>n/a</v>
          </cell>
          <cell r="AB937">
            <v>135.84</v>
          </cell>
          <cell r="AC937" t="str">
            <v/>
          </cell>
          <cell r="AD937" t="e">
            <v>#REF!</v>
          </cell>
          <cell r="AE937" t="str">
            <v>Oui</v>
          </cell>
          <cell r="AF937" t="str">
            <v>Oui</v>
          </cell>
          <cell r="AG937" t="str">
            <v>Oui</v>
          </cell>
          <cell r="AH937">
            <v>44811</v>
          </cell>
          <cell r="AI937" t="str">
            <v>E</v>
          </cell>
          <cell r="AJ937">
            <v>272</v>
          </cell>
          <cell r="AK937" t="str">
            <v>D</v>
          </cell>
          <cell r="AL937">
            <v>44</v>
          </cell>
          <cell r="AM937" t="str">
            <v>E</v>
          </cell>
          <cell r="AN937" t="str">
            <v>01/01/2034</v>
          </cell>
          <cell r="AO937" t="str">
            <v>SAPHE</v>
          </cell>
          <cell r="AP937" t="str">
            <v>NF / SAPHE / Energie E = 272 ; CO2 D = 44</v>
          </cell>
        </row>
        <row r="938">
          <cell r="C938" t="str">
            <v>105726</v>
          </cell>
          <cell r="D938">
            <v>1057</v>
          </cell>
          <cell r="E938" t="str">
            <v>252 RUE DE VAUGIRARD</v>
          </cell>
          <cell r="F938" t="str">
            <v>75015</v>
          </cell>
          <cell r="G938" t="str">
            <v>PARIS</v>
          </cell>
          <cell r="H938" t="str">
            <v>Avant 1947</v>
          </cell>
          <cell r="I938">
            <v>26</v>
          </cell>
          <cell r="J938" t="str">
            <v>3 pièces</v>
          </cell>
          <cell r="K938" t="str">
            <v>00</v>
          </cell>
          <cell r="L938" t="str">
            <v>6</v>
          </cell>
          <cell r="M938">
            <v>89</v>
          </cell>
          <cell r="N938" t="str">
            <v>Supérieur à plus de 80m²</v>
          </cell>
          <cell r="O938" t="str">
            <v>Occupé</v>
          </cell>
          <cell r="P938" t="str">
            <v>SOYEZ MÜLLER BASTIEN ELSA</v>
          </cell>
          <cell r="Q938">
            <v>43774</v>
          </cell>
          <cell r="R938">
            <v>43774</v>
          </cell>
          <cell r="S938">
            <v>45965</v>
          </cell>
          <cell r="T938" t="str">
            <v xml:space="preserve"> </v>
          </cell>
          <cell r="U938" t="str">
            <v>HABITATION Loi 89</v>
          </cell>
          <cell r="V938"/>
          <cell r="W938"/>
          <cell r="X938"/>
          <cell r="Y938">
            <v>23877.24</v>
          </cell>
          <cell r="Z938">
            <v>268.283595505618</v>
          </cell>
          <cell r="AA938" t="str">
            <v>n/a</v>
          </cell>
          <cell r="AB938"/>
          <cell r="AC938" t="str">
            <v/>
          </cell>
          <cell r="AD938"/>
          <cell r="AE938" t="str">
            <v>Oui</v>
          </cell>
          <cell r="AF938" t="str">
            <v>Oui</v>
          </cell>
          <cell r="AG938" t="str">
            <v>Oui</v>
          </cell>
          <cell r="AH938">
            <v>44813</v>
          </cell>
          <cell r="AI938" t="str">
            <v>E</v>
          </cell>
          <cell r="AJ938">
            <v>311</v>
          </cell>
          <cell r="AK938" t="str">
            <v>E</v>
          </cell>
          <cell r="AL938">
            <v>52</v>
          </cell>
          <cell r="AM938" t="str">
            <v>E</v>
          </cell>
          <cell r="AN938" t="str">
            <v>01/01/2034</v>
          </cell>
          <cell r="AO938" t="str">
            <v>SAPHE</v>
          </cell>
          <cell r="AP938" t="str">
            <v>NF / SAPHE / Energie E = 311 ; CO2 E = 52</v>
          </cell>
        </row>
        <row r="939">
          <cell r="C939" t="str">
            <v>105727</v>
          </cell>
          <cell r="D939">
            <v>1057</v>
          </cell>
          <cell r="E939" t="str">
            <v>252 RUE DE VAUGIRARD</v>
          </cell>
          <cell r="F939" t="str">
            <v>75015</v>
          </cell>
          <cell r="G939" t="str">
            <v>PARIS</v>
          </cell>
          <cell r="H939" t="str">
            <v>Avant 1947</v>
          </cell>
          <cell r="I939">
            <v>27</v>
          </cell>
          <cell r="J939" t="str">
            <v>3 pièces</v>
          </cell>
          <cell r="K939" t="str">
            <v>00</v>
          </cell>
          <cell r="L939" t="str">
            <v>7</v>
          </cell>
          <cell r="M939">
            <v>79.5</v>
          </cell>
          <cell r="N939" t="str">
            <v>Entre et 40m² et 80m²</v>
          </cell>
          <cell r="O939" t="str">
            <v>Occupé</v>
          </cell>
          <cell r="P939" t="str">
            <v>DALLEAU &amp; IFERGAN Ludovic &amp; Léa</v>
          </cell>
          <cell r="Q939">
            <v>44376</v>
          </cell>
          <cell r="R939">
            <v>44376</v>
          </cell>
          <cell r="S939">
            <v>46566</v>
          </cell>
          <cell r="T939" t="str">
            <v xml:space="preserve"> </v>
          </cell>
          <cell r="U939" t="str">
            <v>HABITATION Loi 89</v>
          </cell>
          <cell r="V939"/>
          <cell r="W939"/>
          <cell r="X939"/>
          <cell r="Y939">
            <v>22684.92</v>
          </cell>
          <cell r="Z939">
            <v>285.34490566037732</v>
          </cell>
          <cell r="AA939" t="str">
            <v>n/a</v>
          </cell>
          <cell r="AB939"/>
          <cell r="AC939" t="str">
            <v/>
          </cell>
          <cell r="AD939"/>
          <cell r="AE939" t="str">
            <v>Oui</v>
          </cell>
          <cell r="AF939" t="str">
            <v>Oui</v>
          </cell>
          <cell r="AG939" t="str">
            <v>Oui</v>
          </cell>
          <cell r="AH939">
            <v>44959</v>
          </cell>
          <cell r="AI939" t="str">
            <v>E</v>
          </cell>
          <cell r="AJ939">
            <v>254</v>
          </cell>
          <cell r="AK939" t="str">
            <v>D</v>
          </cell>
          <cell r="AL939">
            <v>38</v>
          </cell>
          <cell r="AM939" t="str">
            <v>E</v>
          </cell>
          <cell r="AN939" t="str">
            <v>01/01/2034</v>
          </cell>
          <cell r="AO939" t="str">
            <v>SAPHE</v>
          </cell>
          <cell r="AP939" t="str">
            <v>NF / SAPHE / Energie E = 254 ; CO2 D = 38</v>
          </cell>
        </row>
        <row r="940">
          <cell r="C940" t="str">
            <v>105728</v>
          </cell>
          <cell r="D940">
            <v>1057</v>
          </cell>
          <cell r="E940" t="str">
            <v>252 RUE DE VAUGIRARD</v>
          </cell>
          <cell r="F940" t="str">
            <v>75015</v>
          </cell>
          <cell r="G940" t="str">
            <v>PARIS</v>
          </cell>
          <cell r="H940" t="str">
            <v>Avant 1947</v>
          </cell>
          <cell r="I940">
            <v>28</v>
          </cell>
          <cell r="J940" t="str">
            <v>2 pièces</v>
          </cell>
          <cell r="K940" t="str">
            <v>00</v>
          </cell>
          <cell r="L940" t="str">
            <v>7</v>
          </cell>
          <cell r="M940">
            <v>63.04</v>
          </cell>
          <cell r="N940" t="str">
            <v>Entre et 40m² et 80m²</v>
          </cell>
          <cell r="O940" t="str">
            <v>Disponible</v>
          </cell>
          <cell r="P940" t="str">
            <v/>
          </cell>
          <cell r="Q940" t="str">
            <v xml:space="preserve"> </v>
          </cell>
          <cell r="R940" t="str">
            <v xml:space="preserve"> </v>
          </cell>
          <cell r="S940" t="str">
            <v xml:space="preserve"> </v>
          </cell>
          <cell r="T940" t="str">
            <v xml:space="preserve"> </v>
          </cell>
          <cell r="U940" t="str">
            <v xml:space="preserve"> </v>
          </cell>
          <cell r="V940"/>
          <cell r="W940"/>
          <cell r="X940"/>
          <cell r="Y940">
            <v>18004.224000000002</v>
          </cell>
          <cell r="Z940">
            <v>285.60000000000002</v>
          </cell>
          <cell r="AA940" t="str">
            <v>n/a</v>
          </cell>
          <cell r="AB940"/>
          <cell r="AC940" t="str">
            <v/>
          </cell>
          <cell r="AD940"/>
          <cell r="AE940" t="str">
            <v>Oui</v>
          </cell>
          <cell r="AF940" t="str">
            <v>Oui</v>
          </cell>
          <cell r="AG940" t="str">
            <v>Oui</v>
          </cell>
          <cell r="AH940">
            <v>44887</v>
          </cell>
          <cell r="AI940" t="str">
            <v>E</v>
          </cell>
          <cell r="AJ940">
            <v>311</v>
          </cell>
          <cell r="AK940" t="str">
            <v>E</v>
          </cell>
          <cell r="AL940">
            <v>55</v>
          </cell>
          <cell r="AM940" t="str">
            <v>E</v>
          </cell>
          <cell r="AN940" t="str">
            <v>01/01/2034</v>
          </cell>
          <cell r="AO940" t="str">
            <v>DEFIM</v>
          </cell>
          <cell r="AP940" t="str">
            <v>NF / DEFIM / Energie E = 311 ; CO2 E = 55</v>
          </cell>
        </row>
        <row r="941">
          <cell r="C941" t="str">
            <v>105729</v>
          </cell>
          <cell r="D941">
            <v>1057</v>
          </cell>
          <cell r="E941" t="str">
            <v>252 RUE DE VAUGIRARD</v>
          </cell>
          <cell r="F941" t="str">
            <v>75015</v>
          </cell>
          <cell r="G941" t="str">
            <v>PARIS</v>
          </cell>
          <cell r="H941" t="str">
            <v>Avant 1947</v>
          </cell>
          <cell r="I941">
            <v>29</v>
          </cell>
          <cell r="J941" t="str">
            <v>3 pièces</v>
          </cell>
          <cell r="K941" t="str">
            <v>00</v>
          </cell>
          <cell r="L941" t="str">
            <v>7</v>
          </cell>
          <cell r="M941">
            <v>75</v>
          </cell>
          <cell r="N941" t="str">
            <v>Entre et 40m² et 80m²</v>
          </cell>
          <cell r="O941" t="str">
            <v>Occupé</v>
          </cell>
          <cell r="P941" t="str">
            <v>ROMET LEMONNE Antoine &amp; SOL Catherine</v>
          </cell>
          <cell r="Q941">
            <v>45089</v>
          </cell>
          <cell r="R941">
            <v>45089</v>
          </cell>
          <cell r="S941">
            <v>47280</v>
          </cell>
          <cell r="T941" t="str">
            <v xml:space="preserve"> </v>
          </cell>
          <cell r="U941" t="str">
            <v>HABITATION Loi 89</v>
          </cell>
          <cell r="V941"/>
          <cell r="W941"/>
          <cell r="X941"/>
          <cell r="Y941">
            <v>20700</v>
          </cell>
          <cell r="Z941">
            <v>276</v>
          </cell>
          <cell r="AA941" t="str">
            <v>n/a</v>
          </cell>
          <cell r="AB941"/>
          <cell r="AC941" t="str">
            <v/>
          </cell>
          <cell r="AD941"/>
          <cell r="AE941" t="str">
            <v>Oui</v>
          </cell>
          <cell r="AF941" t="str">
            <v>Oui</v>
          </cell>
          <cell r="AG941" t="str">
            <v>Oui</v>
          </cell>
          <cell r="AH941">
            <v>44967</v>
          </cell>
          <cell r="AI941" t="str">
            <v>E</v>
          </cell>
          <cell r="AJ941">
            <v>285</v>
          </cell>
          <cell r="AK941" t="str">
            <v>E</v>
          </cell>
          <cell r="AL941">
            <v>50</v>
          </cell>
          <cell r="AM941" t="str">
            <v>E</v>
          </cell>
          <cell r="AN941" t="str">
            <v>01/01/2034</v>
          </cell>
          <cell r="AO941" t="str">
            <v>SAPHE</v>
          </cell>
          <cell r="AP941" t="str">
            <v>NF / SAPHE / Energie E = 285 ; CO2 E = 50</v>
          </cell>
        </row>
        <row r="942">
          <cell r="C942" t="str">
            <v>10594</v>
          </cell>
          <cell r="D942">
            <v>1059</v>
          </cell>
          <cell r="E942" t="str">
            <v>79 AVENUE DE VILLIERS</v>
          </cell>
          <cell r="F942" t="str">
            <v>75017</v>
          </cell>
          <cell r="G942" t="str">
            <v>PARIS</v>
          </cell>
          <cell r="H942" t="str">
            <v>Avant 1947</v>
          </cell>
          <cell r="I942">
            <v>4</v>
          </cell>
          <cell r="J942" t="str">
            <v>7 pièces</v>
          </cell>
          <cell r="K942" t="str">
            <v>00</v>
          </cell>
          <cell r="L942" t="str">
            <v>2</v>
          </cell>
          <cell r="M942">
            <v>229</v>
          </cell>
          <cell r="N942" t="str">
            <v>Supérieur à plus de 80m²</v>
          </cell>
          <cell r="O942" t="str">
            <v>Occupé</v>
          </cell>
          <cell r="P942" t="str">
            <v>AMBASSADE DES USA</v>
          </cell>
          <cell r="Q942">
            <v>42186</v>
          </cell>
          <cell r="R942">
            <v>44378</v>
          </cell>
          <cell r="S942">
            <v>46568</v>
          </cell>
          <cell r="T942" t="str">
            <v xml:space="preserve"> </v>
          </cell>
          <cell r="U942" t="str">
            <v>BAIL CODE CIVIL / IL</v>
          </cell>
          <cell r="V942"/>
          <cell r="W942"/>
          <cell r="X942"/>
          <cell r="Y942">
            <v>86541.68</v>
          </cell>
          <cell r="Z942">
            <v>377.91126637554584</v>
          </cell>
          <cell r="AA942" t="str">
            <v>n/a</v>
          </cell>
          <cell r="AB942"/>
          <cell r="AC942" t="str">
            <v/>
          </cell>
          <cell r="AD942"/>
          <cell r="AE942" t="str">
            <v>Oui</v>
          </cell>
          <cell r="AF942" t="str">
            <v>Oui</v>
          </cell>
          <cell r="AG942" t="str">
            <v>Oui</v>
          </cell>
          <cell r="AH942">
            <v>44957</v>
          </cell>
          <cell r="AI942" t="str">
            <v>D</v>
          </cell>
          <cell r="AJ942">
            <v>233</v>
          </cell>
          <cell r="AK942" t="str">
            <v>D</v>
          </cell>
          <cell r="AL942">
            <v>47</v>
          </cell>
          <cell r="AM942" t="str">
            <v>D</v>
          </cell>
          <cell r="AN942" t="str">
            <v/>
          </cell>
          <cell r="AO942" t="str">
            <v>GENOVEXPERT</v>
          </cell>
          <cell r="AP942" t="str">
            <v>NF / GENOVEXPERT / Energie D = 233 ; CO2 D = 47</v>
          </cell>
        </row>
        <row r="943">
          <cell r="C943" t="str">
            <v>10595</v>
          </cell>
          <cell r="D943">
            <v>1059</v>
          </cell>
          <cell r="E943" t="str">
            <v>79 AVENUE DE VILLIERS</v>
          </cell>
          <cell r="F943" t="str">
            <v>75017</v>
          </cell>
          <cell r="G943" t="str">
            <v>PARIS</v>
          </cell>
          <cell r="H943" t="str">
            <v>Avant 1947</v>
          </cell>
          <cell r="I943">
            <v>5</v>
          </cell>
          <cell r="J943" t="str">
            <v>7 pièces</v>
          </cell>
          <cell r="K943" t="str">
            <v>00</v>
          </cell>
          <cell r="L943" t="str">
            <v>3</v>
          </cell>
          <cell r="M943">
            <v>229</v>
          </cell>
          <cell r="N943" t="str">
            <v>Supérieur à plus de 80m²</v>
          </cell>
          <cell r="O943" t="str">
            <v>Occupé</v>
          </cell>
          <cell r="P943" t="str">
            <v>DES ETATS UNIS</v>
          </cell>
          <cell r="Q943">
            <v>41971</v>
          </cell>
          <cell r="R943">
            <v>44163</v>
          </cell>
          <cell r="S943">
            <v>46353</v>
          </cell>
          <cell r="T943" t="str">
            <v xml:space="preserve"> </v>
          </cell>
          <cell r="U943" t="str">
            <v>BAIL CODE CIVIL / IL</v>
          </cell>
          <cell r="V943"/>
          <cell r="W943"/>
          <cell r="X943"/>
          <cell r="Y943">
            <v>91140.32</v>
          </cell>
          <cell r="Z943">
            <v>397.99266375545852</v>
          </cell>
          <cell r="AA943" t="str">
            <v>n/a</v>
          </cell>
          <cell r="AB943"/>
          <cell r="AC943" t="str">
            <v/>
          </cell>
          <cell r="AD943"/>
          <cell r="AE943" t="str">
            <v>Oui</v>
          </cell>
          <cell r="AF943" t="str">
            <v>Oui</v>
          </cell>
          <cell r="AG943" t="str">
            <v>Oui</v>
          </cell>
          <cell r="AH943">
            <v>44957</v>
          </cell>
          <cell r="AI943" t="str">
            <v>D</v>
          </cell>
          <cell r="AJ943">
            <v>233</v>
          </cell>
          <cell r="AK943" t="str">
            <v>D</v>
          </cell>
          <cell r="AL943">
            <v>47</v>
          </cell>
          <cell r="AM943" t="str">
            <v>D</v>
          </cell>
          <cell r="AN943" t="str">
            <v/>
          </cell>
          <cell r="AO943" t="str">
            <v>GENOVEXPERT</v>
          </cell>
          <cell r="AP943" t="str">
            <v>NF / GENOVEXPERT / Energie D = 233 ; CO2 D = 47</v>
          </cell>
        </row>
        <row r="944">
          <cell r="C944" t="str">
            <v>10596</v>
          </cell>
          <cell r="D944">
            <v>1059</v>
          </cell>
          <cell r="E944" t="str">
            <v>79 AVENUE DE VILLIERS</v>
          </cell>
          <cell r="F944" t="str">
            <v>75017</v>
          </cell>
          <cell r="G944" t="str">
            <v>PARIS</v>
          </cell>
          <cell r="H944" t="str">
            <v>Avant 1947</v>
          </cell>
          <cell r="I944">
            <v>6</v>
          </cell>
          <cell r="J944" t="str">
            <v>3 pièces</v>
          </cell>
          <cell r="K944" t="str">
            <v>00</v>
          </cell>
          <cell r="L944" t="str">
            <v>4</v>
          </cell>
          <cell r="M944">
            <v>76</v>
          </cell>
          <cell r="N944" t="str">
            <v>Entre et 40m² et 80m²</v>
          </cell>
          <cell r="O944" t="str">
            <v>Occupé</v>
          </cell>
          <cell r="P944" t="str">
            <v>HAKIM FREDERIC POUR Y LOGER FLORENCE PARIENTE</v>
          </cell>
          <cell r="Q944">
            <v>42405</v>
          </cell>
          <cell r="R944">
            <v>43501</v>
          </cell>
          <cell r="S944">
            <v>44596</v>
          </cell>
          <cell r="T944" t="str">
            <v xml:space="preserve"> </v>
          </cell>
          <cell r="U944" t="str">
            <v>BAIL CODE CIVIL / IL</v>
          </cell>
          <cell r="V944"/>
          <cell r="W944"/>
          <cell r="X944"/>
          <cell r="Y944">
            <v>25083.48</v>
          </cell>
          <cell r="Z944">
            <v>330.04578947368418</v>
          </cell>
          <cell r="AA944" t="str">
            <v>n/a</v>
          </cell>
          <cell r="AB944"/>
          <cell r="AC944" t="str">
            <v/>
          </cell>
          <cell r="AD944"/>
          <cell r="AE944" t="str">
            <v>Oui</v>
          </cell>
          <cell r="AF944" t="str">
            <v>Oui</v>
          </cell>
          <cell r="AG944" t="str">
            <v>Oui</v>
          </cell>
          <cell r="AH944">
            <v>44869</v>
          </cell>
          <cell r="AI944" t="str">
            <v>C</v>
          </cell>
          <cell r="AJ944">
            <v>133</v>
          </cell>
          <cell r="AK944" t="str">
            <v>C</v>
          </cell>
          <cell r="AL944">
            <v>25</v>
          </cell>
          <cell r="AM944" t="str">
            <v>C</v>
          </cell>
          <cell r="AN944" t="str">
            <v/>
          </cell>
          <cell r="AO944" t="str">
            <v>GENOVEXPERT</v>
          </cell>
          <cell r="AP944" t="str">
            <v>NF / GENOVEXPERT / Energie C = 133 ; CO2 C = 25</v>
          </cell>
        </row>
        <row r="945">
          <cell r="C945" t="str">
            <v>10597</v>
          </cell>
          <cell r="D945">
            <v>1059</v>
          </cell>
          <cell r="E945" t="str">
            <v>79 AVENUE DE VILLIERS</v>
          </cell>
          <cell r="F945" t="str">
            <v>75017</v>
          </cell>
          <cell r="G945" t="str">
            <v>PARIS</v>
          </cell>
          <cell r="H945" t="str">
            <v>Avant 1947</v>
          </cell>
          <cell r="I945">
            <v>7</v>
          </cell>
          <cell r="J945" t="str">
            <v>5 pièces</v>
          </cell>
          <cell r="K945" t="str">
            <v>00</v>
          </cell>
          <cell r="L945" t="str">
            <v>5</v>
          </cell>
          <cell r="M945">
            <v>167</v>
          </cell>
          <cell r="N945" t="str">
            <v>Supérieur à plus de 80m²</v>
          </cell>
          <cell r="O945" t="str">
            <v>Occupé</v>
          </cell>
          <cell r="P945" t="str">
            <v>JOLLY Pascal BELHOMME Séverine</v>
          </cell>
          <cell r="Q945">
            <v>40009</v>
          </cell>
          <cell r="R945">
            <v>44392</v>
          </cell>
          <cell r="S945">
            <v>46582</v>
          </cell>
          <cell r="T945" t="str">
            <v xml:space="preserve"> </v>
          </cell>
          <cell r="U945" t="str">
            <v>HABITATION Loi 89</v>
          </cell>
          <cell r="V945"/>
          <cell r="W945"/>
          <cell r="X945"/>
          <cell r="Y945">
            <v>59000.28</v>
          </cell>
          <cell r="Z945">
            <v>353.29508982035929</v>
          </cell>
          <cell r="AA945" t="str">
            <v>n/a</v>
          </cell>
          <cell r="AB945"/>
          <cell r="AC945" t="str">
            <v/>
          </cell>
          <cell r="AD945"/>
          <cell r="AE945" t="str">
            <v>Oui</v>
          </cell>
          <cell r="AF945" t="str">
            <v>Oui</v>
          </cell>
          <cell r="AG945" t="str">
            <v>Oui</v>
          </cell>
          <cell r="AH945">
            <v>44957</v>
          </cell>
          <cell r="AI945" t="str">
            <v>D</v>
          </cell>
          <cell r="AJ945">
            <v>207</v>
          </cell>
          <cell r="AK945" t="str">
            <v>D</v>
          </cell>
          <cell r="AL945">
            <v>41</v>
          </cell>
          <cell r="AM945" t="str">
            <v>D</v>
          </cell>
          <cell r="AN945" t="str">
            <v/>
          </cell>
          <cell r="AO945" t="str">
            <v>GENOVEXPERT</v>
          </cell>
          <cell r="AP945" t="str">
            <v>NF / GENOVEXPERT / Energie D = 207 ; CO2 D = 41</v>
          </cell>
        </row>
        <row r="946">
          <cell r="C946" t="str">
            <v>10598</v>
          </cell>
          <cell r="D946">
            <v>1059</v>
          </cell>
          <cell r="E946" t="str">
            <v>79 AVENUE DE VILLIERS</v>
          </cell>
          <cell r="F946" t="str">
            <v>75017</v>
          </cell>
          <cell r="G946" t="str">
            <v>PARIS</v>
          </cell>
          <cell r="H946" t="str">
            <v>Avant 1947</v>
          </cell>
          <cell r="I946">
            <v>8</v>
          </cell>
          <cell r="J946" t="str">
            <v>3 pièces</v>
          </cell>
          <cell r="K946" t="str">
            <v>00</v>
          </cell>
          <cell r="L946" t="str">
            <v>5</v>
          </cell>
          <cell r="M946">
            <v>71.78</v>
          </cell>
          <cell r="N946" t="str">
            <v>Entre et 40m² et 80m²</v>
          </cell>
          <cell r="O946" t="str">
            <v>Occupé</v>
          </cell>
          <cell r="P946" t="str">
            <v>LOISEAU - GIRBES</v>
          </cell>
          <cell r="Q946">
            <v>43150</v>
          </cell>
          <cell r="R946">
            <v>45341</v>
          </cell>
          <cell r="S946">
            <v>47532</v>
          </cell>
          <cell r="T946" t="str">
            <v xml:space="preserve"> </v>
          </cell>
          <cell r="U946" t="str">
            <v>HABITATION Loi 89</v>
          </cell>
          <cell r="V946"/>
          <cell r="W946"/>
          <cell r="X946"/>
          <cell r="Y946">
            <v>22804.799999999999</v>
          </cell>
          <cell r="Z946">
            <v>317.70409584842571</v>
          </cell>
          <cell r="AA946" t="str">
            <v>n/a</v>
          </cell>
          <cell r="AB946"/>
          <cell r="AC946" t="str">
            <v/>
          </cell>
          <cell r="AD946"/>
          <cell r="AE946" t="str">
            <v>Oui</v>
          </cell>
          <cell r="AF946" t="str">
            <v>Oui</v>
          </cell>
          <cell r="AG946" t="str">
            <v>Oui</v>
          </cell>
          <cell r="AH946">
            <v>44869</v>
          </cell>
          <cell r="AI946" t="str">
            <v>D</v>
          </cell>
          <cell r="AJ946">
            <v>217</v>
          </cell>
          <cell r="AK946" t="str">
            <v>D</v>
          </cell>
          <cell r="AL946">
            <v>44</v>
          </cell>
          <cell r="AM946" t="str">
            <v>D</v>
          </cell>
          <cell r="AN946" t="str">
            <v/>
          </cell>
          <cell r="AO946" t="str">
            <v>GENOVEXPERT</v>
          </cell>
          <cell r="AP946" t="str">
            <v>NF / GENOVEXPERT / Energie D = 217 ; CO2 D = 44</v>
          </cell>
        </row>
        <row r="947">
          <cell r="C947" t="str">
            <v>10599</v>
          </cell>
          <cell r="D947">
            <v>1059</v>
          </cell>
          <cell r="E947" t="str">
            <v>79 AVENUE DE VILLIERS</v>
          </cell>
          <cell r="F947" t="str">
            <v>75017</v>
          </cell>
          <cell r="G947" t="str">
            <v>PARIS</v>
          </cell>
          <cell r="H947" t="str">
            <v>Avant 1947</v>
          </cell>
          <cell r="I947">
            <v>9</v>
          </cell>
          <cell r="J947" t="str">
            <v>5 pièces</v>
          </cell>
          <cell r="K947" t="str">
            <v>00</v>
          </cell>
          <cell r="L947" t="str">
            <v>4</v>
          </cell>
          <cell r="M947">
            <v>167</v>
          </cell>
          <cell r="N947" t="str">
            <v>Supérieur à plus de 80m²</v>
          </cell>
          <cell r="O947" t="str">
            <v>Occupé</v>
          </cell>
          <cell r="P947" t="str">
            <v>GRINDALL William &amp; PARKINSON Gemma</v>
          </cell>
          <cell r="Q947">
            <v>44599</v>
          </cell>
          <cell r="R947">
            <v>44599</v>
          </cell>
          <cell r="S947">
            <v>46789</v>
          </cell>
          <cell r="T947" t="str">
            <v xml:space="preserve"> </v>
          </cell>
          <cell r="U947" t="str">
            <v>HABITATION Loi 89</v>
          </cell>
          <cell r="V947"/>
          <cell r="W947"/>
          <cell r="X947"/>
          <cell r="Y947">
            <v>49156.92</v>
          </cell>
          <cell r="Z947">
            <v>294.35281437125747</v>
          </cell>
          <cell r="AA947" t="str">
            <v>n/a</v>
          </cell>
          <cell r="AB947"/>
          <cell r="AC947" t="str">
            <v/>
          </cell>
          <cell r="AD947"/>
          <cell r="AE947" t="str">
            <v>Oui</v>
          </cell>
          <cell r="AF947" t="str">
            <v>Oui</v>
          </cell>
          <cell r="AG947" t="str">
            <v>Oui</v>
          </cell>
          <cell r="AH947">
            <v>44509</v>
          </cell>
          <cell r="AI947" t="str">
            <v>C</v>
          </cell>
          <cell r="AJ947">
            <v>141</v>
          </cell>
          <cell r="AK947" t="str">
            <v>C</v>
          </cell>
          <cell r="AL947">
            <v>29</v>
          </cell>
          <cell r="AM947" t="str">
            <v>C</v>
          </cell>
          <cell r="AN947" t="str">
            <v/>
          </cell>
          <cell r="AO947" t="str">
            <v>DEFIM</v>
          </cell>
          <cell r="AP947" t="str">
            <v>NF / DEFIM / Energie C = 141 ; CO2 C = 29</v>
          </cell>
        </row>
        <row r="948">
          <cell r="C948" t="str">
            <v>105910</v>
          </cell>
          <cell r="D948">
            <v>1059</v>
          </cell>
          <cell r="E948" t="str">
            <v>79 AVENUE DE VILLIERS</v>
          </cell>
          <cell r="F948" t="str">
            <v>75017</v>
          </cell>
          <cell r="G948" t="str">
            <v>PARIS</v>
          </cell>
          <cell r="H948" t="str">
            <v>Avant 1947</v>
          </cell>
          <cell r="I948">
            <v>10</v>
          </cell>
          <cell r="J948" t="str">
            <v>4 pièces</v>
          </cell>
          <cell r="K948" t="str">
            <v>00</v>
          </cell>
          <cell r="L948" t="str">
            <v>6</v>
          </cell>
          <cell r="M948">
            <v>114</v>
          </cell>
          <cell r="N948" t="str">
            <v>Supérieur à plus de 80m²</v>
          </cell>
          <cell r="O948" t="str">
            <v>Occupé</v>
          </cell>
          <cell r="P948" t="str">
            <v>LACOTE Bruno LACOTE Elisabeth</v>
          </cell>
          <cell r="Q948">
            <v>38847</v>
          </cell>
          <cell r="R948">
            <v>45422</v>
          </cell>
          <cell r="S948">
            <v>47612</v>
          </cell>
          <cell r="T948" t="str">
            <v xml:space="preserve"> </v>
          </cell>
          <cell r="U948" t="str">
            <v>HABITATION Loi 89</v>
          </cell>
          <cell r="V948"/>
          <cell r="W948"/>
          <cell r="X948"/>
          <cell r="Y948">
            <v>32929.440000000002</v>
          </cell>
          <cell r="Z948">
            <v>288.8547368421053</v>
          </cell>
          <cell r="AA948" t="str">
            <v>n/a</v>
          </cell>
          <cell r="AB948"/>
          <cell r="AC948" t="str">
            <v/>
          </cell>
          <cell r="AD948"/>
          <cell r="AE948" t="str">
            <v>Oui</v>
          </cell>
          <cell r="AF948" t="str">
            <v>Oui</v>
          </cell>
          <cell r="AG948" t="str">
            <v>Oui</v>
          </cell>
          <cell r="AH948">
            <v>44869</v>
          </cell>
          <cell r="AI948" t="str">
            <v>D</v>
          </cell>
          <cell r="AJ948">
            <v>185</v>
          </cell>
          <cell r="AK948" t="str">
            <v>D</v>
          </cell>
          <cell r="AL948">
            <v>36</v>
          </cell>
          <cell r="AM948" t="str">
            <v>D</v>
          </cell>
          <cell r="AN948" t="str">
            <v/>
          </cell>
          <cell r="AO948" t="str">
            <v>GENOVEXPERT</v>
          </cell>
          <cell r="AP948" t="str">
            <v>NF / GENOVEXPERT / Energie D = 185 ; CO2 D = 36</v>
          </cell>
        </row>
        <row r="949">
          <cell r="C949" t="str">
            <v>105911</v>
          </cell>
          <cell r="D949">
            <v>1059</v>
          </cell>
          <cell r="E949" t="str">
            <v>79 AVENUE DE VILLIERS</v>
          </cell>
          <cell r="F949" t="str">
            <v>75017</v>
          </cell>
          <cell r="G949" t="str">
            <v>PARIS</v>
          </cell>
          <cell r="H949" t="str">
            <v>Avant 1947</v>
          </cell>
          <cell r="I949">
            <v>11</v>
          </cell>
          <cell r="J949" t="str">
            <v>5 pièces</v>
          </cell>
          <cell r="K949" t="str">
            <v>00</v>
          </cell>
          <cell r="L949" t="str">
            <v>6</v>
          </cell>
          <cell r="M949">
            <v>149</v>
          </cell>
          <cell r="N949" t="str">
            <v>Supérieur à plus de 80m²</v>
          </cell>
          <cell r="O949" t="str">
            <v>Occupé</v>
          </cell>
          <cell r="P949" t="str">
            <v>AVRIL Mathieu &amp; POLLET Elodie</v>
          </cell>
          <cell r="Q949">
            <v>44896</v>
          </cell>
          <cell r="R949">
            <v>44896</v>
          </cell>
          <cell r="S949">
            <v>47087</v>
          </cell>
          <cell r="T949" t="str">
            <v xml:space="preserve"> </v>
          </cell>
          <cell r="U949" t="str">
            <v>HABITATION Loi 89</v>
          </cell>
          <cell r="V949"/>
          <cell r="W949"/>
          <cell r="X949"/>
          <cell r="Y949">
            <v>51440.160000000003</v>
          </cell>
          <cell r="Z949">
            <v>345.23597315436245</v>
          </cell>
          <cell r="AA949" t="str">
            <v>n/a</v>
          </cell>
          <cell r="AB949"/>
          <cell r="AC949" t="str">
            <v/>
          </cell>
          <cell r="AD949"/>
          <cell r="AE949" t="str">
            <v>Oui</v>
          </cell>
          <cell r="AF949" t="str">
            <v>Oui</v>
          </cell>
          <cell r="AG949" t="str">
            <v>Oui</v>
          </cell>
          <cell r="AH949">
            <v>44662</v>
          </cell>
          <cell r="AI949" t="str">
            <v>D</v>
          </cell>
          <cell r="AJ949">
            <v>236</v>
          </cell>
          <cell r="AK949" t="str">
            <v>D</v>
          </cell>
          <cell r="AL949">
            <v>47</v>
          </cell>
          <cell r="AM949" t="str">
            <v>D</v>
          </cell>
          <cell r="AN949" t="str">
            <v/>
          </cell>
          <cell r="AO949" t="str">
            <v>DEFIM</v>
          </cell>
          <cell r="AP949" t="str">
            <v>NF / DEFIM / Energie D = 236 ; CO2 D = 47</v>
          </cell>
        </row>
        <row r="950">
          <cell r="C950" t="str">
            <v>105912</v>
          </cell>
          <cell r="D950">
            <v>1059</v>
          </cell>
          <cell r="E950" t="str">
            <v>79 AVENUE DE VILLIERS</v>
          </cell>
          <cell r="F950" t="str">
            <v>75017</v>
          </cell>
          <cell r="G950" t="str">
            <v>PARIS</v>
          </cell>
          <cell r="H950" t="str">
            <v>Avant 1947</v>
          </cell>
          <cell r="I950">
            <v>12</v>
          </cell>
          <cell r="J950" t="str">
            <v>5 pièces</v>
          </cell>
          <cell r="K950" t="str">
            <v>00</v>
          </cell>
          <cell r="L950" t="str">
            <v>6</v>
          </cell>
          <cell r="M950">
            <v>93</v>
          </cell>
          <cell r="N950" t="str">
            <v>Supérieur à plus de 80m²</v>
          </cell>
          <cell r="O950" t="str">
            <v>Occupé</v>
          </cell>
          <cell r="P950" t="str">
            <v>FINAZ Mathieu &amp; LAI Eline</v>
          </cell>
          <cell r="Q950">
            <v>45293</v>
          </cell>
          <cell r="R950">
            <v>45293</v>
          </cell>
          <cell r="S950">
            <v>47484</v>
          </cell>
          <cell r="T950" t="str">
            <v xml:space="preserve"> </v>
          </cell>
          <cell r="U950" t="str">
            <v>HABITATION Loi 89</v>
          </cell>
          <cell r="V950"/>
          <cell r="W950"/>
          <cell r="X950"/>
          <cell r="Y950">
            <v>34824</v>
          </cell>
          <cell r="Z950">
            <v>374.45161290322579</v>
          </cell>
          <cell r="AA950" t="str">
            <v>n/a</v>
          </cell>
          <cell r="AB950"/>
          <cell r="AC950" t="str">
            <v/>
          </cell>
          <cell r="AD950"/>
          <cell r="AE950" t="str">
            <v>Oui</v>
          </cell>
          <cell r="AF950" t="str">
            <v>Oui</v>
          </cell>
          <cell r="AG950" t="str">
            <v>Oui</v>
          </cell>
          <cell r="AH950">
            <v>44932</v>
          </cell>
          <cell r="AI950" t="str">
            <v>D</v>
          </cell>
          <cell r="AJ950">
            <v>183</v>
          </cell>
          <cell r="AK950" t="str">
            <v>D</v>
          </cell>
          <cell r="AL950">
            <v>36</v>
          </cell>
          <cell r="AM950" t="str">
            <v>D</v>
          </cell>
          <cell r="AN950" t="str">
            <v/>
          </cell>
          <cell r="AO950" t="str">
            <v>GENOVEXPERT</v>
          </cell>
          <cell r="AP950" t="str">
            <v>NF / GENOVEXPERT / Energie D = 183 ; CO2 D = 36</v>
          </cell>
        </row>
        <row r="951">
          <cell r="C951" t="str">
            <v>10591001</v>
          </cell>
          <cell r="D951">
            <v>1059</v>
          </cell>
          <cell r="E951" t="str">
            <v>79 AVENUE DE VILLIERS</v>
          </cell>
          <cell r="F951" t="str">
            <v>75017</v>
          </cell>
          <cell r="G951" t="str">
            <v>PARIS</v>
          </cell>
          <cell r="H951" t="str">
            <v>Avant 1947</v>
          </cell>
          <cell r="I951">
            <v>1001</v>
          </cell>
          <cell r="J951" t="str">
            <v>2 pièces</v>
          </cell>
          <cell r="K951" t="str">
            <v>00</v>
          </cell>
          <cell r="L951" t="str">
            <v>RC</v>
          </cell>
          <cell r="M951">
            <v>68</v>
          </cell>
          <cell r="N951" t="str">
            <v>Entre et 40m² et 80m²</v>
          </cell>
          <cell r="O951" t="str">
            <v>Occupé</v>
          </cell>
          <cell r="P951" t="str">
            <v>LEVY Joseph</v>
          </cell>
          <cell r="Q951">
            <v>39388</v>
          </cell>
          <cell r="R951">
            <v>44867</v>
          </cell>
          <cell r="S951">
            <v>45962</v>
          </cell>
          <cell r="T951" t="str">
            <v xml:space="preserve"> </v>
          </cell>
          <cell r="U951" t="str">
            <v>BAIL CODE CIVIL / IL</v>
          </cell>
          <cell r="V951"/>
          <cell r="W951"/>
          <cell r="X951"/>
          <cell r="Y951">
            <v>26309.279999999999</v>
          </cell>
          <cell r="Z951">
            <v>386.90117647058821</v>
          </cell>
          <cell r="AA951" t="str">
            <v>n/a</v>
          </cell>
          <cell r="AB951"/>
          <cell r="AC951" t="str">
            <v/>
          </cell>
          <cell r="AD951"/>
          <cell r="AE951" t="str">
            <v>Oui</v>
          </cell>
          <cell r="AF951" t="str">
            <v>Oui</v>
          </cell>
          <cell r="AG951" t="str">
            <v>Oui</v>
          </cell>
          <cell r="AH951">
            <v>44838</v>
          </cell>
          <cell r="AI951" t="str">
            <v>D</v>
          </cell>
          <cell r="AJ951">
            <v>159</v>
          </cell>
          <cell r="AK951" t="str">
            <v>D</v>
          </cell>
          <cell r="AL951">
            <v>31</v>
          </cell>
          <cell r="AM951" t="str">
            <v>D</v>
          </cell>
          <cell r="AN951" t="str">
            <v/>
          </cell>
          <cell r="AO951" t="str">
            <v>GENOVEXPERT</v>
          </cell>
          <cell r="AP951" t="str">
            <v>NF / GENOVEXPERT / Energie D = 159 ; CO2 D = 31</v>
          </cell>
        </row>
        <row r="952">
          <cell r="C952" t="str">
            <v>10591011</v>
          </cell>
          <cell r="D952">
            <v>1059</v>
          </cell>
          <cell r="E952" t="str">
            <v>79 AVENUE DE VILLIERS</v>
          </cell>
          <cell r="F952" t="str">
            <v>75017</v>
          </cell>
          <cell r="G952" t="str">
            <v>PARIS</v>
          </cell>
          <cell r="H952" t="str">
            <v>Avant 1947</v>
          </cell>
          <cell r="I952">
            <v>1011</v>
          </cell>
          <cell r="J952" t="str">
            <v>2 pièces</v>
          </cell>
          <cell r="K952" t="str">
            <v>00</v>
          </cell>
          <cell r="L952" t="str">
            <v>RC</v>
          </cell>
          <cell r="M952">
            <v>63</v>
          </cell>
          <cell r="N952" t="str">
            <v>Entre et 40m² et 80m²</v>
          </cell>
          <cell r="O952" t="str">
            <v>Occupé</v>
          </cell>
          <cell r="P952" t="str">
            <v>ARMANET François</v>
          </cell>
          <cell r="Q952">
            <v>44403</v>
          </cell>
          <cell r="R952">
            <v>44403</v>
          </cell>
          <cell r="S952">
            <v>46593</v>
          </cell>
          <cell r="T952" t="str">
            <v xml:space="preserve"> </v>
          </cell>
          <cell r="U952" t="str">
            <v>HABITATION Loi 89</v>
          </cell>
          <cell r="V952"/>
          <cell r="W952"/>
          <cell r="X952"/>
          <cell r="Y952">
            <v>17044.32</v>
          </cell>
          <cell r="Z952">
            <v>270.54476190476191</v>
          </cell>
          <cell r="AA952" t="str">
            <v>n/a</v>
          </cell>
          <cell r="AB952"/>
          <cell r="AC952" t="str">
            <v/>
          </cell>
          <cell r="AD952"/>
          <cell r="AE952" t="str">
            <v>Oui</v>
          </cell>
          <cell r="AF952" t="str">
            <v>Oui</v>
          </cell>
          <cell r="AG952" t="str">
            <v>Oui</v>
          </cell>
          <cell r="AH952">
            <v>44869</v>
          </cell>
          <cell r="AI952" t="str">
            <v>D</v>
          </cell>
          <cell r="AJ952">
            <v>187</v>
          </cell>
          <cell r="AK952" t="str">
            <v>D</v>
          </cell>
          <cell r="AL952">
            <v>37</v>
          </cell>
          <cell r="AM952" t="str">
            <v>D</v>
          </cell>
          <cell r="AN952" t="str">
            <v/>
          </cell>
          <cell r="AO952" t="str">
            <v>GENOVEXPERT</v>
          </cell>
          <cell r="AP952" t="str">
            <v>NF / GENOVEXPERT / Energie D = 187 ; CO2 D = 37</v>
          </cell>
        </row>
        <row r="953">
          <cell r="C953" t="str">
            <v>10611002</v>
          </cell>
          <cell r="D953">
            <v>1061</v>
          </cell>
          <cell r="E953" t="str">
            <v>122 AVENUE DE WAGRAM</v>
          </cell>
          <cell r="F953" t="str">
            <v>75017</v>
          </cell>
          <cell r="G953" t="str">
            <v>PARIS</v>
          </cell>
          <cell r="H953" t="str">
            <v>Avant 1947</v>
          </cell>
          <cell r="I953">
            <v>1002</v>
          </cell>
          <cell r="J953" t="str">
            <v>4 pièces</v>
          </cell>
          <cell r="K953" t="str">
            <v>RUE</v>
          </cell>
          <cell r="L953" t="str">
            <v>RC</v>
          </cell>
          <cell r="M953">
            <v>148</v>
          </cell>
          <cell r="N953" t="str">
            <v>Supérieur à plus de 80m²</v>
          </cell>
          <cell r="O953" t="str">
            <v>Occupé</v>
          </cell>
          <cell r="P953" t="str">
            <v>MAUPAS-OUDINOT de REGGIO &amp; Valérie</v>
          </cell>
          <cell r="Q953">
            <v>44862</v>
          </cell>
          <cell r="R953">
            <v>44862</v>
          </cell>
          <cell r="S953">
            <v>47053</v>
          </cell>
          <cell r="T953" t="str">
            <v xml:space="preserve"> </v>
          </cell>
          <cell r="U953" t="str">
            <v>HABITATION Loi 89</v>
          </cell>
          <cell r="V953"/>
          <cell r="W953"/>
          <cell r="X953"/>
          <cell r="Y953">
            <v>52746.12</v>
          </cell>
          <cell r="Z953">
            <v>356.39270270270271</v>
          </cell>
          <cell r="AA953" t="str">
            <v>n/a</v>
          </cell>
          <cell r="AB953"/>
          <cell r="AC953" t="str">
            <v/>
          </cell>
          <cell r="AD953"/>
          <cell r="AE953" t="str">
            <v>Oui</v>
          </cell>
          <cell r="AF953" t="str">
            <v>Oui</v>
          </cell>
          <cell r="AG953" t="str">
            <v>Oui</v>
          </cell>
          <cell r="AH953">
            <v>44683</v>
          </cell>
          <cell r="AI953" t="str">
            <v>E</v>
          </cell>
          <cell r="AJ953">
            <v>323</v>
          </cell>
          <cell r="AK953" t="str">
            <v>E</v>
          </cell>
          <cell r="AL953">
            <v>53</v>
          </cell>
          <cell r="AM953" t="str">
            <v>E</v>
          </cell>
          <cell r="AN953" t="str">
            <v>01/01/2034</v>
          </cell>
          <cell r="AO953" t="str">
            <v>DEFIM</v>
          </cell>
          <cell r="AP953" t="str">
            <v>NF / DEFIM / Energie E = 323 ; CO2 E = 53</v>
          </cell>
        </row>
        <row r="954">
          <cell r="C954" t="str">
            <v>10611101</v>
          </cell>
          <cell r="D954">
            <v>1061</v>
          </cell>
          <cell r="E954" t="str">
            <v>122 AVENUE DE WAGRAM</v>
          </cell>
          <cell r="F954" t="str">
            <v>75017</v>
          </cell>
          <cell r="G954" t="str">
            <v>PARIS</v>
          </cell>
          <cell r="H954" t="str">
            <v>Avant 1947</v>
          </cell>
          <cell r="I954">
            <v>1101</v>
          </cell>
          <cell r="J954" t="str">
            <v>6 pièces</v>
          </cell>
          <cell r="K954" t="str">
            <v>RUE</v>
          </cell>
          <cell r="L954" t="str">
            <v>1</v>
          </cell>
          <cell r="M954">
            <v>207</v>
          </cell>
          <cell r="N954" t="str">
            <v>Supérieur à plus de 80m²</v>
          </cell>
          <cell r="O954" t="str">
            <v>Occupé</v>
          </cell>
          <cell r="P954" t="str">
            <v>L'OREAL CROSSMAN Simon</v>
          </cell>
          <cell r="Q954">
            <v>44405</v>
          </cell>
          <cell r="R954">
            <v>44405</v>
          </cell>
          <cell r="S954">
            <v>46595</v>
          </cell>
          <cell r="T954" t="str">
            <v xml:space="preserve"> </v>
          </cell>
          <cell r="U954" t="str">
            <v>BAIL CODE CIVIL / IL</v>
          </cell>
          <cell r="V954"/>
          <cell r="W954"/>
          <cell r="X954"/>
          <cell r="Y954">
            <v>50102.04</v>
          </cell>
          <cell r="Z954">
            <v>242.03884057971015</v>
          </cell>
          <cell r="AA954" t="str">
            <v>n/a</v>
          </cell>
          <cell r="AB954"/>
          <cell r="AC954" t="str">
            <v/>
          </cell>
          <cell r="AD954"/>
          <cell r="AE954" t="str">
            <v>Oui</v>
          </cell>
          <cell r="AF954" t="str">
            <v>Oui</v>
          </cell>
          <cell r="AG954" t="str">
            <v>Oui</v>
          </cell>
          <cell r="AH954">
            <v>44867</v>
          </cell>
          <cell r="AI954" t="str">
            <v>D</v>
          </cell>
          <cell r="AJ954">
            <v>210</v>
          </cell>
          <cell r="AK954" t="str">
            <v>D</v>
          </cell>
          <cell r="AL954">
            <v>35</v>
          </cell>
          <cell r="AM954" t="str">
            <v>D</v>
          </cell>
          <cell r="AN954" t="str">
            <v/>
          </cell>
          <cell r="AO954" t="str">
            <v>GENOVEXPERT</v>
          </cell>
          <cell r="AP954" t="str">
            <v>NF / GENOVEXPERT / Energie D = 210 ; CO2 D = 35</v>
          </cell>
        </row>
        <row r="955">
          <cell r="C955" t="str">
            <v>10611201</v>
          </cell>
          <cell r="D955">
            <v>1061</v>
          </cell>
          <cell r="E955" t="str">
            <v>122 AVENUE DE WAGRAM</v>
          </cell>
          <cell r="F955" t="str">
            <v>75017</v>
          </cell>
          <cell r="G955" t="str">
            <v>PARIS</v>
          </cell>
          <cell r="H955" t="str">
            <v>Avant 1947</v>
          </cell>
          <cell r="I955">
            <v>1201</v>
          </cell>
          <cell r="J955" t="str">
            <v>6 pièces</v>
          </cell>
          <cell r="K955" t="str">
            <v>RUE</v>
          </cell>
          <cell r="L955" t="str">
            <v>2</v>
          </cell>
          <cell r="M955">
            <v>206</v>
          </cell>
          <cell r="N955" t="str">
            <v>Supérieur à plus de 80m²</v>
          </cell>
          <cell r="O955" t="str">
            <v>Occupé</v>
          </cell>
          <cell r="P955" t="str">
            <v>Des Etats-Unis occupant O'BRIEN Andrew</v>
          </cell>
          <cell r="Q955">
            <v>45337</v>
          </cell>
          <cell r="R955">
            <v>45337</v>
          </cell>
          <cell r="S955">
            <v>47528</v>
          </cell>
          <cell r="T955" t="str">
            <v xml:space="preserve"> </v>
          </cell>
          <cell r="U955" t="str">
            <v>BAIL CODE CIVIL / IL</v>
          </cell>
          <cell r="V955"/>
          <cell r="W955"/>
          <cell r="X955"/>
          <cell r="Y955">
            <v>76920</v>
          </cell>
          <cell r="Z955">
            <v>373.39805825242718</v>
          </cell>
          <cell r="AA955" t="str">
            <v>n/a</v>
          </cell>
          <cell r="AB955"/>
          <cell r="AC955" t="str">
            <v/>
          </cell>
          <cell r="AD955"/>
          <cell r="AE955" t="str">
            <v>Oui</v>
          </cell>
          <cell r="AF955" t="str">
            <v>Oui</v>
          </cell>
          <cell r="AG955" t="str">
            <v>Oui</v>
          </cell>
          <cell r="AH955">
            <v>45310</v>
          </cell>
          <cell r="AI955" t="str">
            <v>C</v>
          </cell>
          <cell r="AJ955">
            <v>128</v>
          </cell>
          <cell r="AK955" t="str">
            <v>C</v>
          </cell>
          <cell r="AL955">
            <v>17</v>
          </cell>
          <cell r="AM955" t="str">
            <v>C</v>
          </cell>
          <cell r="AN955" t="str">
            <v/>
          </cell>
          <cell r="AO955" t="str">
            <v>GENOVEXPERT</v>
          </cell>
          <cell r="AP955" t="str">
            <v>NF / GENOVEXPERT / Energie C = 128 ; CO2 C = 17</v>
          </cell>
        </row>
        <row r="956">
          <cell r="C956" t="str">
            <v>10611301</v>
          </cell>
          <cell r="D956">
            <v>1061</v>
          </cell>
          <cell r="E956" t="str">
            <v>122 AVENUE DE WAGRAM</v>
          </cell>
          <cell r="F956" t="str">
            <v>75017</v>
          </cell>
          <cell r="G956" t="str">
            <v>PARIS</v>
          </cell>
          <cell r="H956" t="str">
            <v>Avant 1947</v>
          </cell>
          <cell r="I956">
            <v>1301</v>
          </cell>
          <cell r="J956" t="str">
            <v>7 pièces</v>
          </cell>
          <cell r="K956" t="str">
            <v>RUE</v>
          </cell>
          <cell r="L956" t="str">
            <v>3</v>
          </cell>
          <cell r="M956">
            <v>205</v>
          </cell>
          <cell r="N956" t="str">
            <v>Supérieur à plus de 80m²</v>
          </cell>
          <cell r="O956" t="str">
            <v>Occupé</v>
          </cell>
          <cell r="P956" t="str">
            <v>BARBAS Edouard &amp; Lydia</v>
          </cell>
          <cell r="Q956">
            <v>44665</v>
          </cell>
          <cell r="R956">
            <v>44665</v>
          </cell>
          <cell r="S956">
            <v>46856</v>
          </cell>
          <cell r="T956" t="str">
            <v xml:space="preserve"> </v>
          </cell>
          <cell r="U956" t="str">
            <v>HABITATION Loi 89</v>
          </cell>
          <cell r="V956"/>
          <cell r="W956"/>
          <cell r="X956"/>
          <cell r="Y956">
            <v>57972.240000000013</v>
          </cell>
          <cell r="Z956">
            <v>282.79141463414641</v>
          </cell>
          <cell r="AA956" t="str">
            <v>n/a</v>
          </cell>
          <cell r="AB956"/>
          <cell r="AC956" t="str">
            <v/>
          </cell>
          <cell r="AD956"/>
          <cell r="AE956" t="str">
            <v>Oui</v>
          </cell>
          <cell r="AF956" t="str">
            <v>Oui</v>
          </cell>
          <cell r="AG956" t="str">
            <v>Oui</v>
          </cell>
          <cell r="AH956">
            <v>44504</v>
          </cell>
          <cell r="AI956" t="str">
            <v>D</v>
          </cell>
          <cell r="AJ956">
            <v>168</v>
          </cell>
          <cell r="AK956" t="str">
            <v>D</v>
          </cell>
          <cell r="AL956">
            <v>34</v>
          </cell>
          <cell r="AM956" t="str">
            <v>D</v>
          </cell>
          <cell r="AN956" t="str">
            <v/>
          </cell>
          <cell r="AO956" t="str">
            <v>DEFIM</v>
          </cell>
          <cell r="AP956" t="str">
            <v>NF / DEFIM / Energie D = 168 ; CO2 D = 34</v>
          </cell>
        </row>
        <row r="957">
          <cell r="C957" t="str">
            <v>10611401</v>
          </cell>
          <cell r="D957">
            <v>1061</v>
          </cell>
          <cell r="E957" t="str">
            <v>122 AVENUE DE WAGRAM</v>
          </cell>
          <cell r="F957" t="str">
            <v>75017</v>
          </cell>
          <cell r="G957" t="str">
            <v>PARIS</v>
          </cell>
          <cell r="H957" t="str">
            <v>Avant 1947</v>
          </cell>
          <cell r="I957">
            <v>1401</v>
          </cell>
          <cell r="J957" t="str">
            <v>6 pièces</v>
          </cell>
          <cell r="K957" t="str">
            <v>RUE</v>
          </cell>
          <cell r="L957" t="str">
            <v>4</v>
          </cell>
          <cell r="M957">
            <v>191</v>
          </cell>
          <cell r="N957" t="str">
            <v>Supérieur à plus de 80m²</v>
          </cell>
          <cell r="O957" t="str">
            <v>Occupé</v>
          </cell>
          <cell r="P957" t="str">
            <v>HABIB Laurent</v>
          </cell>
          <cell r="Q957">
            <v>39753</v>
          </cell>
          <cell r="R957">
            <v>44136</v>
          </cell>
          <cell r="S957">
            <v>46326</v>
          </cell>
          <cell r="T957" t="str">
            <v xml:space="preserve"> </v>
          </cell>
          <cell r="U957" t="str">
            <v>HABITATION Loi 89</v>
          </cell>
          <cell r="V957"/>
          <cell r="W957"/>
          <cell r="X957"/>
          <cell r="Y957">
            <v>62684.28</v>
          </cell>
          <cell r="Z957">
            <v>328.18994764397905</v>
          </cell>
          <cell r="AA957" t="str">
            <v>n/a</v>
          </cell>
          <cell r="AB957"/>
          <cell r="AC957" t="str">
            <v/>
          </cell>
          <cell r="AD957"/>
          <cell r="AE957" t="str">
            <v>Oui</v>
          </cell>
          <cell r="AF957" t="str">
            <v>Oui</v>
          </cell>
          <cell r="AG957" t="str">
            <v>Oui</v>
          </cell>
          <cell r="AH957">
            <v>44868</v>
          </cell>
          <cell r="AI957" t="str">
            <v>D</v>
          </cell>
          <cell r="AJ957">
            <v>181</v>
          </cell>
          <cell r="AK957" t="str">
            <v>C</v>
          </cell>
          <cell r="AL957">
            <v>28</v>
          </cell>
          <cell r="AM957" t="str">
            <v>D</v>
          </cell>
          <cell r="AN957" t="str">
            <v/>
          </cell>
          <cell r="AO957" t="str">
            <v>GENOVEXPERT</v>
          </cell>
          <cell r="AP957" t="str">
            <v>NF / GENOVEXPERT / Energie D = 181 ; CO2 C = 28</v>
          </cell>
        </row>
        <row r="958">
          <cell r="C958" t="str">
            <v>10611501</v>
          </cell>
          <cell r="D958">
            <v>1061</v>
          </cell>
          <cell r="E958" t="str">
            <v>122 AVENUE DE WAGRAM</v>
          </cell>
          <cell r="F958" t="str">
            <v>75017</v>
          </cell>
          <cell r="G958" t="str">
            <v>PARIS</v>
          </cell>
          <cell r="H958" t="str">
            <v>Avant 1947</v>
          </cell>
          <cell r="I958">
            <v>1501</v>
          </cell>
          <cell r="J958" t="str">
            <v>3 pièces</v>
          </cell>
          <cell r="K958" t="str">
            <v>RUE</v>
          </cell>
          <cell r="L958" t="str">
            <v>5</v>
          </cell>
          <cell r="M958">
            <v>55</v>
          </cell>
          <cell r="N958" t="str">
            <v>Entre et 40m² et 80m²</v>
          </cell>
          <cell r="O958" t="str">
            <v>Occupé</v>
          </cell>
          <cell r="P958" t="str">
            <v>BARDET Antoine &amp; Nawel</v>
          </cell>
          <cell r="Q958">
            <v>45182</v>
          </cell>
          <cell r="R958">
            <v>45182</v>
          </cell>
          <cell r="S958">
            <v>47373</v>
          </cell>
          <cell r="T958" t="str">
            <v xml:space="preserve"> </v>
          </cell>
          <cell r="U958" t="str">
            <v>HABITATION Loi 89</v>
          </cell>
          <cell r="V958"/>
          <cell r="W958"/>
          <cell r="X958"/>
          <cell r="Y958">
            <v>17688</v>
          </cell>
          <cell r="Z958">
            <v>321.60000000000002</v>
          </cell>
          <cell r="AA958" t="str">
            <v>n/a</v>
          </cell>
          <cell r="AB958"/>
          <cell r="AC958" t="str">
            <v/>
          </cell>
          <cell r="AD958"/>
          <cell r="AE958" t="str">
            <v>Oui</v>
          </cell>
          <cell r="AF958" t="str">
            <v>Oui</v>
          </cell>
          <cell r="AG958" t="str">
            <v>Oui</v>
          </cell>
          <cell r="AH958">
            <v>44867</v>
          </cell>
          <cell r="AI958" t="str">
            <v>E</v>
          </cell>
          <cell r="AJ958">
            <v>257</v>
          </cell>
          <cell r="AK958" t="str">
            <v>D</v>
          </cell>
          <cell r="AL958">
            <v>41</v>
          </cell>
          <cell r="AM958" t="str">
            <v>E</v>
          </cell>
          <cell r="AN958" t="str">
            <v>01/01/2034</v>
          </cell>
          <cell r="AO958" t="str">
            <v>GENOVEXPERT</v>
          </cell>
          <cell r="AP958" t="str">
            <v>NF / GENOVEXPERT / Energie E = 257 ; CO2 D = 41</v>
          </cell>
        </row>
        <row r="959">
          <cell r="C959" t="str">
            <v>10611502</v>
          </cell>
          <cell r="D959">
            <v>1061</v>
          </cell>
          <cell r="E959" t="str">
            <v>122 AVENUE DE WAGRAM</v>
          </cell>
          <cell r="F959" t="str">
            <v>75017</v>
          </cell>
          <cell r="G959" t="str">
            <v>PARIS</v>
          </cell>
          <cell r="H959" t="str">
            <v>Avant 1947</v>
          </cell>
          <cell r="I959">
            <v>1502</v>
          </cell>
          <cell r="J959" t="str">
            <v>2 pièces</v>
          </cell>
          <cell r="K959" t="str">
            <v>RUE</v>
          </cell>
          <cell r="L959" t="str">
            <v>5</v>
          </cell>
          <cell r="M959">
            <v>38.479999999999997</v>
          </cell>
          <cell r="N959" t="str">
            <v>Inférieur à 40m²</v>
          </cell>
          <cell r="O959" t="str">
            <v>Occupé</v>
          </cell>
          <cell r="P959" t="str">
            <v>BENOUDIZ &amp; CORDIER Félix et Alice</v>
          </cell>
          <cell r="Q959">
            <v>44225</v>
          </cell>
          <cell r="R959">
            <v>44225</v>
          </cell>
          <cell r="S959">
            <v>46415</v>
          </cell>
          <cell r="T959" t="str">
            <v xml:space="preserve"> </v>
          </cell>
          <cell r="U959" t="str">
            <v>HABITATION Loi 89</v>
          </cell>
          <cell r="V959"/>
          <cell r="W959"/>
          <cell r="X959"/>
          <cell r="Y959">
            <v>14550.48</v>
          </cell>
          <cell r="Z959">
            <v>378.13097713097716</v>
          </cell>
          <cell r="AA959" t="str">
            <v>n/a</v>
          </cell>
          <cell r="AB959"/>
          <cell r="AC959" t="str">
            <v/>
          </cell>
          <cell r="AD959"/>
          <cell r="AE959" t="str">
            <v>Oui</v>
          </cell>
          <cell r="AF959" t="str">
            <v>Oui</v>
          </cell>
          <cell r="AG959" t="str">
            <v>Oui</v>
          </cell>
          <cell r="AH959">
            <v>44868</v>
          </cell>
          <cell r="AI959" t="str">
            <v>D</v>
          </cell>
          <cell r="AJ959">
            <v>244</v>
          </cell>
          <cell r="AK959" t="str">
            <v>D</v>
          </cell>
          <cell r="AL959">
            <v>34</v>
          </cell>
          <cell r="AM959" t="str">
            <v>D</v>
          </cell>
          <cell r="AN959" t="str">
            <v/>
          </cell>
          <cell r="AO959" t="str">
            <v>GENOVEXPERT</v>
          </cell>
          <cell r="AP959" t="str">
            <v>NF / GENOVEXPERT / Energie D = 244 ; CO2 D = 34</v>
          </cell>
        </row>
        <row r="960">
          <cell r="C960" t="str">
            <v>10611503</v>
          </cell>
          <cell r="D960">
            <v>1061</v>
          </cell>
          <cell r="E960" t="str">
            <v>122 AVENUE DE WAGRAM</v>
          </cell>
          <cell r="F960" t="str">
            <v>75017</v>
          </cell>
          <cell r="G960" t="str">
            <v>PARIS</v>
          </cell>
          <cell r="H960" t="str">
            <v>Avant 1947</v>
          </cell>
          <cell r="I960">
            <v>1503</v>
          </cell>
          <cell r="J960" t="str">
            <v>2 pièces</v>
          </cell>
          <cell r="K960" t="str">
            <v>RUE</v>
          </cell>
          <cell r="L960" t="str">
            <v>5</v>
          </cell>
          <cell r="M960">
            <v>37</v>
          </cell>
          <cell r="N960" t="str">
            <v>Inférieur à 40m²</v>
          </cell>
          <cell r="O960" t="str">
            <v>Occupé</v>
          </cell>
          <cell r="P960" t="str">
            <v>REZGUI CATHERINE</v>
          </cell>
          <cell r="Q960">
            <v>42767</v>
          </cell>
          <cell r="R960">
            <v>44958</v>
          </cell>
          <cell r="S960">
            <v>47149</v>
          </cell>
          <cell r="T960" t="str">
            <v xml:space="preserve"> </v>
          </cell>
          <cell r="U960" t="str">
            <v>HABITATION Loi 89</v>
          </cell>
          <cell r="V960"/>
          <cell r="W960"/>
          <cell r="X960"/>
          <cell r="Y960">
            <v>15889.56</v>
          </cell>
          <cell r="Z960">
            <v>429.44756756756755</v>
          </cell>
          <cell r="AA960" t="str">
            <v>n/a</v>
          </cell>
          <cell r="AB960"/>
          <cell r="AC960" t="str">
            <v/>
          </cell>
          <cell r="AD960"/>
          <cell r="AE960" t="str">
            <v>Oui</v>
          </cell>
          <cell r="AF960" t="str">
            <v>Oui</v>
          </cell>
          <cell r="AG960" t="str">
            <v>Oui</v>
          </cell>
          <cell r="AH960">
            <v>44867</v>
          </cell>
          <cell r="AI960" t="str">
            <v>D</v>
          </cell>
          <cell r="AJ960">
            <v>234</v>
          </cell>
          <cell r="AK960" t="str">
            <v>D</v>
          </cell>
          <cell r="AL960">
            <v>35</v>
          </cell>
          <cell r="AM960" t="str">
            <v>D</v>
          </cell>
          <cell r="AN960" t="str">
            <v/>
          </cell>
          <cell r="AO960" t="str">
            <v>GENOVEXPERT</v>
          </cell>
          <cell r="AP960" t="str">
            <v>NF / GENOVEXPERT / Energie D = 234 ; CO2 D = 35</v>
          </cell>
        </row>
        <row r="961">
          <cell r="C961" t="str">
            <v>10612001</v>
          </cell>
          <cell r="D961">
            <v>1061</v>
          </cell>
          <cell r="E961" t="str">
            <v>122 AVENUE DE WAGRAM</v>
          </cell>
          <cell r="F961" t="str">
            <v>75017</v>
          </cell>
          <cell r="G961" t="str">
            <v>PARIS</v>
          </cell>
          <cell r="H961" t="str">
            <v>Avant 1947</v>
          </cell>
          <cell r="I961">
            <v>2001</v>
          </cell>
          <cell r="J961" t="str">
            <v>1 pièce</v>
          </cell>
          <cell r="K961" t="str">
            <v>COU</v>
          </cell>
          <cell r="L961" t="str">
            <v>RC</v>
          </cell>
          <cell r="M961">
            <v>22</v>
          </cell>
          <cell r="N961" t="str">
            <v>Inférieur à 40m²</v>
          </cell>
          <cell r="O961" t="str">
            <v>Occupé</v>
          </cell>
          <cell r="P961" t="str">
            <v>BERRABOUKH Valerian</v>
          </cell>
          <cell r="Q961">
            <v>44739</v>
          </cell>
          <cell r="R961">
            <v>44739</v>
          </cell>
          <cell r="S961">
            <v>46930</v>
          </cell>
          <cell r="T961" t="str">
            <v xml:space="preserve"> </v>
          </cell>
          <cell r="U961" t="str">
            <v>HABITATION Loi 89</v>
          </cell>
          <cell r="V961"/>
          <cell r="W961"/>
          <cell r="X961"/>
          <cell r="Y961">
            <v>8743.2000000000007</v>
          </cell>
          <cell r="Z961">
            <v>397.41818181818184</v>
          </cell>
          <cell r="AA961" t="str">
            <v>oui</v>
          </cell>
          <cell r="AB961"/>
          <cell r="AC961" t="str">
            <v/>
          </cell>
          <cell r="AD961"/>
          <cell r="AE961" t="str">
            <v>Oui</v>
          </cell>
          <cell r="AF961" t="str">
            <v>Oui</v>
          </cell>
          <cell r="AG961" t="str">
            <v>Oui</v>
          </cell>
          <cell r="AH961">
            <v>44734</v>
          </cell>
          <cell r="AI961" t="str">
            <v>G</v>
          </cell>
          <cell r="AJ961">
            <v>528</v>
          </cell>
          <cell r="AK961" t="str">
            <v>F</v>
          </cell>
          <cell r="AL961">
            <v>85</v>
          </cell>
          <cell r="AM961" t="str">
            <v>G+</v>
          </cell>
          <cell r="AN961" t="str">
            <v>01/01/2023</v>
          </cell>
          <cell r="AO961" t="str">
            <v>DEFIM</v>
          </cell>
          <cell r="AP961" t="str">
            <v>NF / DEFIM / Energie G = 528 ; CO2 F = 85</v>
          </cell>
        </row>
        <row r="962">
          <cell r="C962" t="str">
            <v>10612101</v>
          </cell>
          <cell r="D962">
            <v>1061</v>
          </cell>
          <cell r="E962" t="str">
            <v>122 AVENUE DE WAGRAM</v>
          </cell>
          <cell r="F962" t="str">
            <v>75017</v>
          </cell>
          <cell r="G962" t="str">
            <v>PARIS</v>
          </cell>
          <cell r="H962" t="str">
            <v>Avant 1947</v>
          </cell>
          <cell r="I962">
            <v>2101</v>
          </cell>
          <cell r="J962" t="str">
            <v>2 pièces</v>
          </cell>
          <cell r="K962" t="str">
            <v>COU</v>
          </cell>
          <cell r="L962" t="str">
            <v>1</v>
          </cell>
          <cell r="M962">
            <v>43</v>
          </cell>
          <cell r="N962" t="str">
            <v>Entre et 40m² et 80m²</v>
          </cell>
          <cell r="O962" t="str">
            <v>Occupé</v>
          </cell>
          <cell r="P962" t="str">
            <v>MOUFID Antoine</v>
          </cell>
          <cell r="Q962">
            <v>44434</v>
          </cell>
          <cell r="R962">
            <v>44434</v>
          </cell>
          <cell r="S962">
            <v>46624</v>
          </cell>
          <cell r="T962" t="str">
            <v xml:space="preserve"> </v>
          </cell>
          <cell r="U962" t="str">
            <v>HABITATION Loi 89</v>
          </cell>
          <cell r="V962"/>
          <cell r="W962"/>
          <cell r="X962"/>
          <cell r="Y962">
            <v>14019.12</v>
          </cell>
          <cell r="Z962">
            <v>326.02604651162795</v>
          </cell>
          <cell r="AA962" t="str">
            <v>n/a</v>
          </cell>
          <cell r="AB962"/>
          <cell r="AC962" t="str">
            <v/>
          </cell>
          <cell r="AD962"/>
          <cell r="AE962" t="str">
            <v>Oui</v>
          </cell>
          <cell r="AF962" t="str">
            <v>Oui</v>
          </cell>
          <cell r="AG962" t="str">
            <v>Oui</v>
          </cell>
          <cell r="AH962">
            <v>44867</v>
          </cell>
          <cell r="AI962" t="str">
            <v>D</v>
          </cell>
          <cell r="AJ962">
            <v>207</v>
          </cell>
          <cell r="AK962" t="str">
            <v>D</v>
          </cell>
          <cell r="AL962">
            <v>33</v>
          </cell>
          <cell r="AM962" t="str">
            <v>D</v>
          </cell>
          <cell r="AN962" t="str">
            <v/>
          </cell>
          <cell r="AO962" t="str">
            <v>GENOVEXPERT</v>
          </cell>
          <cell r="AP962" t="str">
            <v>NF / GENOVEXPERT / Energie D = 207 ; CO2 D = 33</v>
          </cell>
        </row>
        <row r="963">
          <cell r="C963" t="str">
            <v>10612102</v>
          </cell>
          <cell r="D963">
            <v>1061</v>
          </cell>
          <cell r="E963" t="str">
            <v>122 AVENUE DE WAGRAM</v>
          </cell>
          <cell r="F963" t="str">
            <v>75017</v>
          </cell>
          <cell r="G963" t="str">
            <v>PARIS</v>
          </cell>
          <cell r="H963" t="str">
            <v>Avant 1947</v>
          </cell>
          <cell r="I963">
            <v>2102</v>
          </cell>
          <cell r="J963" t="str">
            <v>2 pièces</v>
          </cell>
          <cell r="K963" t="str">
            <v>COU</v>
          </cell>
          <cell r="L963" t="str">
            <v>1</v>
          </cell>
          <cell r="M963">
            <v>43</v>
          </cell>
          <cell r="N963" t="str">
            <v>Entre et 40m² et 80m²</v>
          </cell>
          <cell r="O963" t="str">
            <v>Occupé</v>
          </cell>
          <cell r="P963" t="str">
            <v>AZRAN Julie</v>
          </cell>
          <cell r="Q963">
            <v>45071</v>
          </cell>
          <cell r="R963">
            <v>45071</v>
          </cell>
          <cell r="S963">
            <v>47262</v>
          </cell>
          <cell r="T963" t="str">
            <v xml:space="preserve"> </v>
          </cell>
          <cell r="U963" t="str">
            <v>HABITATION Loi 89</v>
          </cell>
          <cell r="V963"/>
          <cell r="W963"/>
          <cell r="X963"/>
          <cell r="Y963">
            <v>15599.4</v>
          </cell>
          <cell r="Z963">
            <v>362.77674418604653</v>
          </cell>
          <cell r="AA963" t="str">
            <v>n/a</v>
          </cell>
          <cell r="AB963"/>
          <cell r="AC963" t="str">
            <v/>
          </cell>
          <cell r="AD963"/>
          <cell r="AE963" t="str">
            <v>Oui</v>
          </cell>
          <cell r="AF963" t="str">
            <v>Oui</v>
          </cell>
          <cell r="AG963" t="str">
            <v>Oui</v>
          </cell>
          <cell r="AH963">
            <v>44790</v>
          </cell>
          <cell r="AI963" t="str">
            <v>D</v>
          </cell>
          <cell r="AJ963">
            <v>206</v>
          </cell>
          <cell r="AK963" t="str">
            <v>D</v>
          </cell>
          <cell r="AL963">
            <v>33</v>
          </cell>
          <cell r="AM963" t="str">
            <v>D</v>
          </cell>
          <cell r="AN963" t="str">
            <v/>
          </cell>
          <cell r="AO963" t="str">
            <v>GENOVEXPERT</v>
          </cell>
          <cell r="AP963" t="str">
            <v>NF / GENOVEXPERT / Energie D = 206 ; CO2 D = 33</v>
          </cell>
        </row>
        <row r="964">
          <cell r="C964" t="str">
            <v>10612201</v>
          </cell>
          <cell r="D964">
            <v>1061</v>
          </cell>
          <cell r="E964" t="str">
            <v>122 AVENUE DE WAGRAM</v>
          </cell>
          <cell r="F964" t="str">
            <v>75017</v>
          </cell>
          <cell r="G964" t="str">
            <v>PARIS</v>
          </cell>
          <cell r="H964" t="str">
            <v>Avant 1947</v>
          </cell>
          <cell r="I964">
            <v>2201</v>
          </cell>
          <cell r="J964" t="str">
            <v>2 pièces</v>
          </cell>
          <cell r="K964" t="str">
            <v>COU</v>
          </cell>
          <cell r="L964" t="str">
            <v>2</v>
          </cell>
          <cell r="M964">
            <v>43</v>
          </cell>
          <cell r="N964" t="str">
            <v>Entre et 40m² et 80m²</v>
          </cell>
          <cell r="O964" t="str">
            <v>Occupé</v>
          </cell>
          <cell r="P964" t="str">
            <v>KHAQAN Saif &amp; SIDIBE Wayaam</v>
          </cell>
          <cell r="Q964">
            <v>45021</v>
          </cell>
          <cell r="R964">
            <v>45021</v>
          </cell>
          <cell r="S964">
            <v>47212</v>
          </cell>
          <cell r="T964" t="str">
            <v xml:space="preserve"> </v>
          </cell>
          <cell r="U964" t="str">
            <v>HABITATION Loi 89</v>
          </cell>
          <cell r="V964"/>
          <cell r="W964"/>
          <cell r="X964"/>
          <cell r="Y964">
            <v>15114.12</v>
          </cell>
          <cell r="Z964">
            <v>351.49116279069767</v>
          </cell>
          <cell r="AA964" t="str">
            <v>n/a</v>
          </cell>
          <cell r="AB964"/>
          <cell r="AC964" t="str">
            <v/>
          </cell>
          <cell r="AD964"/>
          <cell r="AE964" t="str">
            <v>Oui</v>
          </cell>
          <cell r="AF964" t="str">
            <v>Oui</v>
          </cell>
          <cell r="AG964" t="str">
            <v>Oui</v>
          </cell>
          <cell r="AH964">
            <v>44777</v>
          </cell>
          <cell r="AI964" t="str">
            <v>D</v>
          </cell>
          <cell r="AJ964">
            <v>201</v>
          </cell>
          <cell r="AK964" t="str">
            <v>C</v>
          </cell>
          <cell r="AL964">
            <v>22</v>
          </cell>
          <cell r="AM964" t="str">
            <v>D</v>
          </cell>
          <cell r="AN964" t="str">
            <v/>
          </cell>
          <cell r="AO964" t="str">
            <v>DEFIM</v>
          </cell>
          <cell r="AP964" t="str">
            <v>NF / DEFIM / Energie D = 201 ; CO2 C = 22</v>
          </cell>
        </row>
        <row r="965">
          <cell r="C965" t="str">
            <v>10612202</v>
          </cell>
          <cell r="D965">
            <v>1061</v>
          </cell>
          <cell r="E965" t="str">
            <v>122 AVENUE DE WAGRAM</v>
          </cell>
          <cell r="F965" t="str">
            <v>75017</v>
          </cell>
          <cell r="G965" t="str">
            <v>PARIS</v>
          </cell>
          <cell r="H965" t="str">
            <v>Avant 1947</v>
          </cell>
          <cell r="I965">
            <v>2202</v>
          </cell>
          <cell r="J965" t="str">
            <v>2 pièces</v>
          </cell>
          <cell r="K965" t="str">
            <v>COU</v>
          </cell>
          <cell r="L965" t="str">
            <v>2</v>
          </cell>
          <cell r="M965">
            <v>43</v>
          </cell>
          <cell r="N965" t="str">
            <v>Entre et 40m² et 80m²</v>
          </cell>
          <cell r="O965" t="str">
            <v>Occupé</v>
          </cell>
          <cell r="P965" t="str">
            <v>LEBELLE Laura</v>
          </cell>
          <cell r="Q965">
            <v>44935</v>
          </cell>
          <cell r="R965">
            <v>44935</v>
          </cell>
          <cell r="S965">
            <v>47126</v>
          </cell>
          <cell r="T965" t="str">
            <v xml:space="preserve"> </v>
          </cell>
          <cell r="U965" t="str">
            <v>HABITATION Loi 89</v>
          </cell>
          <cell r="V965"/>
          <cell r="W965"/>
          <cell r="X965"/>
          <cell r="Y965">
            <v>15536.4</v>
          </cell>
          <cell r="Z965">
            <v>361.31162790697675</v>
          </cell>
          <cell r="AA965" t="str">
            <v>n/a</v>
          </cell>
          <cell r="AB965"/>
          <cell r="AC965" t="str">
            <v/>
          </cell>
          <cell r="AD965"/>
          <cell r="AE965" t="str">
            <v>Oui</v>
          </cell>
          <cell r="AF965" t="str">
            <v>Oui</v>
          </cell>
          <cell r="AG965" t="str">
            <v>Oui</v>
          </cell>
          <cell r="AH965">
            <v>44916</v>
          </cell>
          <cell r="AI965" t="str">
            <v>E</v>
          </cell>
          <cell r="AJ965">
            <v>264</v>
          </cell>
          <cell r="AK965" t="str">
            <v>C</v>
          </cell>
          <cell r="AL965">
            <v>21</v>
          </cell>
          <cell r="AM965" t="str">
            <v>E</v>
          </cell>
          <cell r="AN965" t="str">
            <v>01/01/2034</v>
          </cell>
          <cell r="AO965" t="str">
            <v>DEFIM</v>
          </cell>
          <cell r="AP965" t="str">
            <v>NF / DEFIM / Energie E = 264 ; CO2 C = 21</v>
          </cell>
        </row>
        <row r="966">
          <cell r="C966" t="str">
            <v>10612301</v>
          </cell>
          <cell r="D966">
            <v>1061</v>
          </cell>
          <cell r="E966" t="str">
            <v>122 AVENUE DE WAGRAM</v>
          </cell>
          <cell r="F966" t="str">
            <v>75017</v>
          </cell>
          <cell r="G966" t="str">
            <v>PARIS</v>
          </cell>
          <cell r="H966" t="str">
            <v>Avant 1947</v>
          </cell>
          <cell r="I966">
            <v>2301</v>
          </cell>
          <cell r="J966" t="str">
            <v>3 pièces</v>
          </cell>
          <cell r="K966" t="str">
            <v>COU</v>
          </cell>
          <cell r="L966" t="str">
            <v>3</v>
          </cell>
          <cell r="M966">
            <v>85</v>
          </cell>
          <cell r="N966" t="str">
            <v>Supérieur à plus de 80m²</v>
          </cell>
          <cell r="O966" t="str">
            <v>Occupé</v>
          </cell>
          <cell r="P966" t="str">
            <v>MAYRAN Jérome PINSAN Virginie</v>
          </cell>
          <cell r="Q966">
            <v>44944</v>
          </cell>
          <cell r="R966">
            <v>44944</v>
          </cell>
          <cell r="S966">
            <v>47135</v>
          </cell>
          <cell r="T966" t="str">
            <v xml:space="preserve"> </v>
          </cell>
          <cell r="U966" t="str">
            <v>HABITATION Loi 89</v>
          </cell>
          <cell r="V966"/>
          <cell r="W966"/>
          <cell r="X966"/>
          <cell r="Y966">
            <v>27135.84</v>
          </cell>
          <cell r="Z966">
            <v>319.24517647058826</v>
          </cell>
          <cell r="AA966" t="str">
            <v>n/a</v>
          </cell>
          <cell r="AB966"/>
          <cell r="AC966" t="str">
            <v/>
          </cell>
          <cell r="AD966"/>
          <cell r="AE966" t="str">
            <v>Oui</v>
          </cell>
          <cell r="AF966" t="str">
            <v>Oui</v>
          </cell>
          <cell r="AG966" t="str">
            <v>Oui</v>
          </cell>
          <cell r="AH966">
            <v>44868</v>
          </cell>
          <cell r="AI966" t="str">
            <v>D</v>
          </cell>
          <cell r="AJ966">
            <v>181</v>
          </cell>
          <cell r="AK966" t="str">
            <v>C</v>
          </cell>
          <cell r="AL966">
            <v>29</v>
          </cell>
          <cell r="AM966" t="str">
            <v>D</v>
          </cell>
          <cell r="AN966" t="str">
            <v/>
          </cell>
          <cell r="AO966" t="str">
            <v>GENOVEXPERT</v>
          </cell>
          <cell r="AP966" t="str">
            <v>NF / GENOVEXPERT / Energie D = 181 ; CO2 C = 29</v>
          </cell>
        </row>
        <row r="967">
          <cell r="C967" t="str">
            <v>10612401</v>
          </cell>
          <cell r="D967">
            <v>1061</v>
          </cell>
          <cell r="E967" t="str">
            <v>122 AVENUE DE WAGRAM</v>
          </cell>
          <cell r="F967" t="str">
            <v>75017</v>
          </cell>
          <cell r="G967" t="str">
            <v>PARIS</v>
          </cell>
          <cell r="H967" t="str">
            <v>Avant 1947</v>
          </cell>
          <cell r="I967">
            <v>2401</v>
          </cell>
          <cell r="J967" t="str">
            <v>3 pièces</v>
          </cell>
          <cell r="K967" t="str">
            <v>COU</v>
          </cell>
          <cell r="L967" t="str">
            <v>4</v>
          </cell>
          <cell r="M967">
            <v>86.45</v>
          </cell>
          <cell r="N967" t="str">
            <v>Supérieur à plus de 80m²</v>
          </cell>
          <cell r="O967" t="str">
            <v>Occupé</v>
          </cell>
          <cell r="P967" t="str">
            <v>SITRUK MATANE &amp; JULIE</v>
          </cell>
          <cell r="Q967">
            <v>43514</v>
          </cell>
          <cell r="R967">
            <v>43514</v>
          </cell>
          <cell r="S967">
            <v>45705</v>
          </cell>
          <cell r="T967" t="str">
            <v xml:space="preserve"> </v>
          </cell>
          <cell r="U967" t="str">
            <v>HABITATION Loi 89</v>
          </cell>
          <cell r="V967"/>
          <cell r="W967"/>
          <cell r="X967"/>
          <cell r="Y967">
            <v>27411.84</v>
          </cell>
          <cell r="Z967">
            <v>317.08316946211681</v>
          </cell>
          <cell r="AA967" t="str">
            <v>n/a</v>
          </cell>
          <cell r="AB967"/>
          <cell r="AC967" t="str">
            <v/>
          </cell>
          <cell r="AD967"/>
          <cell r="AE967" t="str">
            <v>Oui</v>
          </cell>
          <cell r="AF967" t="str">
            <v>Oui</v>
          </cell>
          <cell r="AG967" t="str">
            <v>Oui</v>
          </cell>
          <cell r="AH967">
            <v>44868</v>
          </cell>
          <cell r="AI967" t="str">
            <v>D</v>
          </cell>
          <cell r="AJ967">
            <v>179</v>
          </cell>
          <cell r="AK967" t="str">
            <v>D</v>
          </cell>
          <cell r="AL967">
            <v>35</v>
          </cell>
          <cell r="AM967" t="str">
            <v>D</v>
          </cell>
          <cell r="AN967" t="str">
            <v/>
          </cell>
          <cell r="AO967" t="str">
            <v>GENOVEXPERT</v>
          </cell>
          <cell r="AP967" t="str">
            <v>NF / GENOVEXPERT / Energie D = 179 ; CO2 D = 35</v>
          </cell>
        </row>
        <row r="968">
          <cell r="C968" t="str">
            <v>10612501</v>
          </cell>
          <cell r="D968">
            <v>1061</v>
          </cell>
          <cell r="E968" t="str">
            <v>122 AVENUE DE WAGRAM</v>
          </cell>
          <cell r="F968" t="str">
            <v>75017</v>
          </cell>
          <cell r="G968" t="str">
            <v>PARIS</v>
          </cell>
          <cell r="H968" t="str">
            <v>Avant 1947</v>
          </cell>
          <cell r="I968">
            <v>2501</v>
          </cell>
          <cell r="J968" t="str">
            <v>3 pièces</v>
          </cell>
          <cell r="K968" t="str">
            <v>COU</v>
          </cell>
          <cell r="L968" t="str">
            <v>5</v>
          </cell>
          <cell r="M968">
            <v>96.21</v>
          </cell>
          <cell r="N968" t="str">
            <v>Supérieur à plus de 80m²</v>
          </cell>
          <cell r="O968" t="str">
            <v>Occupé</v>
          </cell>
          <cell r="P968" t="str">
            <v>BOUVET Jules et Jeanne</v>
          </cell>
          <cell r="Q968">
            <v>45044</v>
          </cell>
          <cell r="R968">
            <v>45044</v>
          </cell>
          <cell r="S968">
            <v>47235</v>
          </cell>
          <cell r="T968" t="str">
            <v xml:space="preserve"> </v>
          </cell>
          <cell r="U968" t="str">
            <v>HABITATION Loi 89</v>
          </cell>
          <cell r="V968"/>
          <cell r="W968"/>
          <cell r="X968"/>
          <cell r="Y968">
            <v>35967.24</v>
          </cell>
          <cell r="Z968">
            <v>373.84097287184284</v>
          </cell>
          <cell r="AA968" t="str">
            <v>n/a</v>
          </cell>
          <cell r="AB968"/>
          <cell r="AC968" t="str">
            <v/>
          </cell>
          <cell r="AD968"/>
          <cell r="AE968" t="str">
            <v>Oui</v>
          </cell>
          <cell r="AF968" t="str">
            <v>Oui</v>
          </cell>
          <cell r="AG968" t="str">
            <v>Oui</v>
          </cell>
          <cell r="AH968">
            <v>44739</v>
          </cell>
          <cell r="AI968" t="str">
            <v>C</v>
          </cell>
          <cell r="AJ968">
            <v>140</v>
          </cell>
          <cell r="AK968" t="str">
            <v>C</v>
          </cell>
          <cell r="AL968">
            <v>19</v>
          </cell>
          <cell r="AM968" t="str">
            <v>C</v>
          </cell>
          <cell r="AN968" t="str">
            <v/>
          </cell>
          <cell r="AO968" t="str">
            <v>DEFIM</v>
          </cell>
          <cell r="AP968" t="str">
            <v>NF / DEFIM / Energie C = 140 ; CO2 C = 19</v>
          </cell>
        </row>
        <row r="969">
          <cell r="C969" t="str">
            <v>10612601</v>
          </cell>
          <cell r="D969">
            <v>1061</v>
          </cell>
          <cell r="E969" t="str">
            <v>122 AVENUE DE WAGRAM</v>
          </cell>
          <cell r="F969" t="str">
            <v>75017</v>
          </cell>
          <cell r="G969" t="str">
            <v>PARIS</v>
          </cell>
          <cell r="H969" t="str">
            <v>Avant 1947</v>
          </cell>
          <cell r="I969">
            <v>2601</v>
          </cell>
          <cell r="J969" t="str">
            <v>2 pièces</v>
          </cell>
          <cell r="K969" t="str">
            <v>COU</v>
          </cell>
          <cell r="L969" t="str">
            <v>6</v>
          </cell>
          <cell r="M969">
            <v>57</v>
          </cell>
          <cell r="N969" t="str">
            <v>Entre et 40m² et 80m²</v>
          </cell>
          <cell r="O969" t="str">
            <v>Occupé</v>
          </cell>
          <cell r="P969" t="str">
            <v>MORELLO Nicolas CERECEDO REYNA Beatriz</v>
          </cell>
          <cell r="Q969">
            <v>44860</v>
          </cell>
          <cell r="R969">
            <v>44860</v>
          </cell>
          <cell r="S969">
            <v>47051</v>
          </cell>
          <cell r="T969" t="str">
            <v xml:space="preserve"> </v>
          </cell>
          <cell r="U969" t="str">
            <v>HABITATION Loi 89</v>
          </cell>
          <cell r="V969"/>
          <cell r="W969"/>
          <cell r="X969"/>
          <cell r="Y969">
            <v>19113.36</v>
          </cell>
          <cell r="Z969">
            <v>335.32210526315788</v>
          </cell>
          <cell r="AA969" t="str">
            <v>n/a</v>
          </cell>
          <cell r="AB969"/>
          <cell r="AC969" t="str">
            <v/>
          </cell>
          <cell r="AD969"/>
          <cell r="AE969" t="str">
            <v>Oui</v>
          </cell>
          <cell r="AF969" t="str">
            <v>Oui</v>
          </cell>
          <cell r="AG969" t="str">
            <v>Oui</v>
          </cell>
          <cell r="AH969">
            <v>44686</v>
          </cell>
          <cell r="AI969" t="str">
            <v>D</v>
          </cell>
          <cell r="AJ969">
            <v>192</v>
          </cell>
          <cell r="AK969" t="str">
            <v>C</v>
          </cell>
          <cell r="AL969">
            <v>26</v>
          </cell>
          <cell r="AM969" t="str">
            <v>D</v>
          </cell>
          <cell r="AN969" t="str">
            <v/>
          </cell>
          <cell r="AO969" t="str">
            <v>DEFIM</v>
          </cell>
          <cell r="AP969" t="str">
            <v>NF / DEFIM / Energie D = 192 ; CO2 C = 26</v>
          </cell>
        </row>
        <row r="970">
          <cell r="C970" t="str">
            <v>10612701</v>
          </cell>
          <cell r="D970">
            <v>1061</v>
          </cell>
          <cell r="E970" t="str">
            <v>122 AVENUE DE WAGRAM</v>
          </cell>
          <cell r="F970" t="str">
            <v>75017</v>
          </cell>
          <cell r="G970" t="str">
            <v>PARIS</v>
          </cell>
          <cell r="H970" t="str">
            <v>Avant 1947</v>
          </cell>
          <cell r="I970">
            <v>2701</v>
          </cell>
          <cell r="J970" t="str">
            <v>2 pièces</v>
          </cell>
          <cell r="K970" t="str">
            <v>COU</v>
          </cell>
          <cell r="L970" t="str">
            <v>7</v>
          </cell>
          <cell r="M970">
            <v>33</v>
          </cell>
          <cell r="N970" t="str">
            <v>Inférieur à 40m²</v>
          </cell>
          <cell r="O970" t="str">
            <v>Occupé</v>
          </cell>
          <cell r="P970" t="str">
            <v>LE BRIS Edouard</v>
          </cell>
          <cell r="Q970">
            <v>44581</v>
          </cell>
          <cell r="R970">
            <v>44581</v>
          </cell>
          <cell r="S970">
            <v>46771</v>
          </cell>
          <cell r="T970" t="str">
            <v xml:space="preserve"> </v>
          </cell>
          <cell r="U970" t="str">
            <v>HABITATION Loi 89</v>
          </cell>
          <cell r="V970"/>
          <cell r="W970"/>
          <cell r="X970"/>
          <cell r="Y970">
            <v>13114.68</v>
          </cell>
          <cell r="Z970">
            <v>397.41454545454548</v>
          </cell>
          <cell r="AA970" t="str">
            <v>n/a</v>
          </cell>
          <cell r="AB970"/>
          <cell r="AC970" t="str">
            <v/>
          </cell>
          <cell r="AD970"/>
          <cell r="AE970" t="str">
            <v>Oui</v>
          </cell>
          <cell r="AF970" t="str">
            <v>Oui</v>
          </cell>
          <cell r="AG970" t="str">
            <v>Oui</v>
          </cell>
          <cell r="AH970">
            <v>44536</v>
          </cell>
          <cell r="AI970" t="str">
            <v>E</v>
          </cell>
          <cell r="AJ970">
            <v>299</v>
          </cell>
          <cell r="AK970" t="str">
            <v>E</v>
          </cell>
          <cell r="AL970">
            <v>64</v>
          </cell>
          <cell r="AM970" t="str">
            <v>E</v>
          </cell>
          <cell r="AN970" t="str">
            <v>01/01/2034</v>
          </cell>
          <cell r="AO970" t="str">
            <v>DEFIM</v>
          </cell>
          <cell r="AP970" t="str">
            <v>NF / DEFIM / Energie E = 299 ; CO2 E = 64</v>
          </cell>
        </row>
        <row r="971">
          <cell r="C971" t="str">
            <v>10612703</v>
          </cell>
          <cell r="D971">
            <v>1061</v>
          </cell>
          <cell r="E971" t="str">
            <v>122 AVENUE DE WAGRAM</v>
          </cell>
          <cell r="F971" t="str">
            <v>75017</v>
          </cell>
          <cell r="G971" t="str">
            <v>PARIS</v>
          </cell>
          <cell r="H971" t="str">
            <v>Avant 1947</v>
          </cell>
          <cell r="I971">
            <v>2703</v>
          </cell>
          <cell r="J971" t="str">
            <v>1 pièce</v>
          </cell>
          <cell r="K971" t="str">
            <v>COU</v>
          </cell>
          <cell r="L971" t="str">
            <v>7</v>
          </cell>
          <cell r="M971">
            <v>40.6</v>
          </cell>
          <cell r="N971" t="str">
            <v>Entre et 40m² et 80m²</v>
          </cell>
          <cell r="O971" t="str">
            <v>Occupé</v>
          </cell>
          <cell r="P971" t="str">
            <v>DE BOUET DU PORTAL LIANE</v>
          </cell>
          <cell r="Q971">
            <v>42297</v>
          </cell>
          <cell r="R971">
            <v>44489</v>
          </cell>
          <cell r="S971">
            <v>46679</v>
          </cell>
          <cell r="T971" t="str">
            <v xml:space="preserve"> </v>
          </cell>
          <cell r="U971" t="str">
            <v>HABITATION Loi 89</v>
          </cell>
          <cell r="V971"/>
          <cell r="W971"/>
          <cell r="X971"/>
          <cell r="Y971">
            <v>13671.72</v>
          </cell>
          <cell r="Z971">
            <v>336.74187192118222</v>
          </cell>
          <cell r="AA971" t="str">
            <v>n/a</v>
          </cell>
          <cell r="AB971"/>
          <cell r="AC971" t="str">
            <v/>
          </cell>
          <cell r="AD971"/>
          <cell r="AE971" t="str">
            <v>Oui</v>
          </cell>
          <cell r="AF971" t="str">
            <v>Oui</v>
          </cell>
          <cell r="AG971" t="str">
            <v>Oui</v>
          </cell>
          <cell r="AH971">
            <v>44867</v>
          </cell>
          <cell r="AI971" t="str">
            <v>D</v>
          </cell>
          <cell r="AJ971">
            <v>204</v>
          </cell>
          <cell r="AK971" t="str">
            <v>D</v>
          </cell>
          <cell r="AL971">
            <v>31</v>
          </cell>
          <cell r="AM971" t="str">
            <v>D</v>
          </cell>
          <cell r="AN971" t="str">
            <v/>
          </cell>
          <cell r="AO971" t="str">
            <v>GENOVEXPERT</v>
          </cell>
          <cell r="AP971" t="str">
            <v>NF / GENOVEXPERT / Energie D = 204 ; CO2 D = 31</v>
          </cell>
        </row>
        <row r="972">
          <cell r="C972" t="str">
            <v>10645</v>
          </cell>
          <cell r="D972">
            <v>1064</v>
          </cell>
          <cell r="E972" t="str">
            <v>71 RUE DE MONCEAU</v>
          </cell>
          <cell r="F972" t="str">
            <v>75008</v>
          </cell>
          <cell r="G972" t="str">
            <v>PARIS</v>
          </cell>
          <cell r="H972" t="str">
            <v>Avant 1947</v>
          </cell>
          <cell r="I972">
            <v>5</v>
          </cell>
          <cell r="J972" t="str">
            <v>2 pièces</v>
          </cell>
          <cell r="K972" t="str">
            <v>CR</v>
          </cell>
          <cell r="L972" t="str">
            <v>3</v>
          </cell>
          <cell r="M972">
            <v>26</v>
          </cell>
          <cell r="N972" t="str">
            <v>Inférieur à 40m²</v>
          </cell>
          <cell r="O972" t="str">
            <v>Occupé</v>
          </cell>
          <cell r="P972" t="str">
            <v>GRASSI PAUL</v>
          </cell>
          <cell r="Q972">
            <v>43551</v>
          </cell>
          <cell r="R972">
            <v>43551</v>
          </cell>
          <cell r="S972">
            <v>45742</v>
          </cell>
          <cell r="T972" t="str">
            <v xml:space="preserve"> </v>
          </cell>
          <cell r="U972" t="str">
            <v>HABITATION Loi 89</v>
          </cell>
          <cell r="V972"/>
          <cell r="W972"/>
          <cell r="X972"/>
          <cell r="Y972">
            <v>8175.48</v>
          </cell>
          <cell r="Z972">
            <v>314.44153846153847</v>
          </cell>
          <cell r="AA972" t="str">
            <v>oui</v>
          </cell>
          <cell r="AB972"/>
          <cell r="AC972" t="str">
            <v/>
          </cell>
          <cell r="AD972"/>
          <cell r="AE972" t="str">
            <v>Oui</v>
          </cell>
          <cell r="AF972" t="str">
            <v>Oui</v>
          </cell>
          <cell r="AG972" t="str">
            <v>Oui</v>
          </cell>
          <cell r="AH972">
            <v>44869</v>
          </cell>
          <cell r="AI972" t="str">
            <v>F</v>
          </cell>
          <cell r="AJ972">
            <v>415</v>
          </cell>
          <cell r="AK972" t="str">
            <v>C</v>
          </cell>
          <cell r="AL972">
            <v>13</v>
          </cell>
          <cell r="AM972" t="str">
            <v>F</v>
          </cell>
          <cell r="AN972" t="str">
            <v>01/01/2028</v>
          </cell>
          <cell r="AO972" t="str">
            <v>GENOVEXPERT</v>
          </cell>
          <cell r="AP972" t="str">
            <v>NF / GENOVEXPERT / Energie F = 415 ; CO2 C = 13</v>
          </cell>
        </row>
        <row r="973">
          <cell r="C973" t="str">
            <v>10646</v>
          </cell>
          <cell r="D973">
            <v>1064</v>
          </cell>
          <cell r="E973" t="str">
            <v>71 RUE DE MONCEAU</v>
          </cell>
          <cell r="F973" t="str">
            <v>75008</v>
          </cell>
          <cell r="G973" t="str">
            <v>PARIS</v>
          </cell>
          <cell r="H973" t="str">
            <v>Avant 1947</v>
          </cell>
          <cell r="I973">
            <v>6</v>
          </cell>
          <cell r="J973" t="str">
            <v>2 pièces</v>
          </cell>
          <cell r="K973" t="str">
            <v>A</v>
          </cell>
          <cell r="L973" t="str">
            <v>RC</v>
          </cell>
          <cell r="M973">
            <v>29.1</v>
          </cell>
          <cell r="N973" t="str">
            <v>Inférieur à 40m²</v>
          </cell>
          <cell r="O973" t="str">
            <v>Occupé</v>
          </cell>
          <cell r="P973" t="str">
            <v>VAN POUCKE Louise</v>
          </cell>
          <cell r="Q973">
            <v>44384</v>
          </cell>
          <cell r="R973">
            <v>44384</v>
          </cell>
          <cell r="S973">
            <v>46574</v>
          </cell>
          <cell r="T973" t="str">
            <v xml:space="preserve"> </v>
          </cell>
          <cell r="U973" t="str">
            <v>HABITATION Loi 89</v>
          </cell>
          <cell r="V973"/>
          <cell r="W973"/>
          <cell r="X973"/>
          <cell r="Y973">
            <v>9744</v>
          </cell>
          <cell r="Z973">
            <v>334.84536082474227</v>
          </cell>
          <cell r="AA973" t="str">
            <v>oui</v>
          </cell>
          <cell r="AB973"/>
          <cell r="AC973" t="str">
            <v/>
          </cell>
          <cell r="AD973"/>
          <cell r="AE973" t="str">
            <v>Oui</v>
          </cell>
          <cell r="AF973" t="str">
            <v>Oui</v>
          </cell>
          <cell r="AG973" t="str">
            <v>Oui</v>
          </cell>
          <cell r="AH973">
            <v>45016</v>
          </cell>
          <cell r="AI973" t="str">
            <v>G</v>
          </cell>
          <cell r="AJ973">
            <v>507</v>
          </cell>
          <cell r="AK973" t="str">
            <v>C</v>
          </cell>
          <cell r="AL973">
            <v>16</v>
          </cell>
          <cell r="AM973" t="str">
            <v>G+</v>
          </cell>
          <cell r="AN973" t="str">
            <v>01/01/2023</v>
          </cell>
          <cell r="AO973" t="str">
            <v>GENOVEXPERT</v>
          </cell>
          <cell r="AP973" t="str">
            <v>NF / GENOVEXPERT / Energie G = 507 ; CO2 C = 16</v>
          </cell>
        </row>
        <row r="974">
          <cell r="C974" t="str">
            <v>106412</v>
          </cell>
          <cell r="D974">
            <v>1064</v>
          </cell>
          <cell r="E974" t="str">
            <v>71 RUE DE MONCEAU</v>
          </cell>
          <cell r="F974" t="str">
            <v>75008</v>
          </cell>
          <cell r="G974" t="str">
            <v>PARIS</v>
          </cell>
          <cell r="H974" t="str">
            <v>Avant 1947</v>
          </cell>
          <cell r="I974">
            <v>12</v>
          </cell>
          <cell r="J974" t="str">
            <v>3 pièces</v>
          </cell>
          <cell r="K974" t="str">
            <v>CR</v>
          </cell>
          <cell r="L974" t="str">
            <v>1</v>
          </cell>
          <cell r="M974">
            <v>83</v>
          </cell>
          <cell r="N974" t="str">
            <v>Supérieur à plus de 80m²</v>
          </cell>
          <cell r="O974" t="str">
            <v>Occupé</v>
          </cell>
          <cell r="P974" t="str">
            <v>LERAT SYLVIE</v>
          </cell>
          <cell r="Q974">
            <v>42156</v>
          </cell>
          <cell r="R974">
            <v>44348</v>
          </cell>
          <cell r="S974">
            <v>46538</v>
          </cell>
          <cell r="T974" t="str">
            <v xml:space="preserve"> </v>
          </cell>
          <cell r="U974" t="str">
            <v>HABITATION Loi 89</v>
          </cell>
          <cell r="V974"/>
          <cell r="W974"/>
          <cell r="X974"/>
          <cell r="Y974">
            <v>28671.84</v>
          </cell>
          <cell r="Z974">
            <v>345.44385542168675</v>
          </cell>
          <cell r="AA974" t="str">
            <v>n/a</v>
          </cell>
          <cell r="AB974"/>
          <cell r="AC974" t="str">
            <v/>
          </cell>
          <cell r="AD974"/>
          <cell r="AE974" t="str">
            <v>Oui</v>
          </cell>
          <cell r="AF974" t="str">
            <v>Oui</v>
          </cell>
          <cell r="AG974" t="str">
            <v>Oui</v>
          </cell>
          <cell r="AH974">
            <v>44901</v>
          </cell>
          <cell r="AI974" t="str">
            <v>D</v>
          </cell>
          <cell r="AJ974">
            <v>230</v>
          </cell>
          <cell r="AK974" t="str">
            <v>B</v>
          </cell>
          <cell r="AL974">
            <v>7</v>
          </cell>
          <cell r="AM974" t="str">
            <v>D</v>
          </cell>
          <cell r="AN974" t="str">
            <v/>
          </cell>
          <cell r="AO974" t="str">
            <v>GENOVEXPERT</v>
          </cell>
          <cell r="AP974" t="str">
            <v>NF / GENOVEXPERT / Energie D = 230 ; CO2 B = 7</v>
          </cell>
        </row>
        <row r="975">
          <cell r="C975" t="str">
            <v>106421</v>
          </cell>
          <cell r="D975">
            <v>1064</v>
          </cell>
          <cell r="E975" t="str">
            <v>71 RUE DE MONCEAU</v>
          </cell>
          <cell r="F975" t="str">
            <v>75008</v>
          </cell>
          <cell r="G975" t="str">
            <v>PARIS</v>
          </cell>
          <cell r="H975" t="str">
            <v>Avant 1947</v>
          </cell>
          <cell r="I975">
            <v>21</v>
          </cell>
          <cell r="J975" t="str">
            <v>4 pièces</v>
          </cell>
          <cell r="K975" t="str">
            <v>RUE</v>
          </cell>
          <cell r="L975" t="str">
            <v>2</v>
          </cell>
          <cell r="M975">
            <v>134</v>
          </cell>
          <cell r="N975" t="str">
            <v>Supérieur à plus de 80m²</v>
          </cell>
          <cell r="O975" t="str">
            <v>Occupé</v>
          </cell>
          <cell r="P975" t="str">
            <v>OSSOLA Alexandre OSSOLA Delphine</v>
          </cell>
          <cell r="Q975">
            <v>37988</v>
          </cell>
          <cell r="R975">
            <v>44563</v>
          </cell>
          <cell r="S975">
            <v>46753</v>
          </cell>
          <cell r="T975" t="str">
            <v xml:space="preserve"> </v>
          </cell>
          <cell r="U975" t="str">
            <v>HABITATION Loi 89</v>
          </cell>
          <cell r="V975"/>
          <cell r="W975"/>
          <cell r="X975"/>
          <cell r="Y975">
            <v>44937.36</v>
          </cell>
          <cell r="Z975">
            <v>335.35343283582091</v>
          </cell>
          <cell r="AA975" t="str">
            <v>n/a</v>
          </cell>
          <cell r="AB975"/>
          <cell r="AC975" t="str">
            <v/>
          </cell>
          <cell r="AD975"/>
          <cell r="AE975" t="str">
            <v>Oui</v>
          </cell>
          <cell r="AF975" t="str">
            <v>Oui</v>
          </cell>
          <cell r="AG975" t="str">
            <v>Oui</v>
          </cell>
          <cell r="AH975">
            <v>44869</v>
          </cell>
          <cell r="AI975" t="str">
            <v>D</v>
          </cell>
          <cell r="AJ975">
            <v>151</v>
          </cell>
          <cell r="AK975" t="str">
            <v>D</v>
          </cell>
          <cell r="AL975">
            <v>32</v>
          </cell>
          <cell r="AM975" t="str">
            <v>D</v>
          </cell>
          <cell r="AN975" t="str">
            <v/>
          </cell>
          <cell r="AO975" t="str">
            <v>GENOVEXPERT</v>
          </cell>
          <cell r="AP975" t="str">
            <v>NF / GENOVEXPERT / Energie D = 151 ; CO2 D = 32</v>
          </cell>
        </row>
        <row r="976">
          <cell r="C976" t="str">
            <v>106422</v>
          </cell>
          <cell r="D976">
            <v>1064</v>
          </cell>
          <cell r="E976" t="str">
            <v>71 RUE DE MONCEAU</v>
          </cell>
          <cell r="F976" t="str">
            <v>75008</v>
          </cell>
          <cell r="G976" t="str">
            <v>PARIS</v>
          </cell>
          <cell r="H976" t="str">
            <v>Avant 1947</v>
          </cell>
          <cell r="I976">
            <v>22</v>
          </cell>
          <cell r="J976" t="str">
            <v>1 pièce</v>
          </cell>
          <cell r="K976" t="str">
            <v>RUE</v>
          </cell>
          <cell r="L976" t="str">
            <v>2</v>
          </cell>
          <cell r="M976">
            <v>57</v>
          </cell>
          <cell r="N976" t="str">
            <v>Entre et 40m² et 80m²</v>
          </cell>
          <cell r="O976" t="str">
            <v>Occupé</v>
          </cell>
          <cell r="P976" t="str">
            <v>BENOIT Jean-Philippe</v>
          </cell>
          <cell r="Q976">
            <v>40193</v>
          </cell>
          <cell r="R976">
            <v>44576</v>
          </cell>
          <cell r="S976">
            <v>46766</v>
          </cell>
          <cell r="T976" t="str">
            <v xml:space="preserve"> </v>
          </cell>
          <cell r="U976" t="str">
            <v>HABITATION Loi 89</v>
          </cell>
          <cell r="V976"/>
          <cell r="W976"/>
          <cell r="X976"/>
          <cell r="Y976">
            <v>18896.759999999998</v>
          </cell>
          <cell r="Z976">
            <v>331.52210526315787</v>
          </cell>
          <cell r="AA976" t="str">
            <v>n/a</v>
          </cell>
          <cell r="AB976"/>
          <cell r="AC976" t="str">
            <v/>
          </cell>
          <cell r="AD976"/>
          <cell r="AE976" t="str">
            <v>Oui</v>
          </cell>
          <cell r="AF976" t="str">
            <v>Oui</v>
          </cell>
          <cell r="AG976" t="str">
            <v>Oui</v>
          </cell>
          <cell r="AH976">
            <v>44868</v>
          </cell>
          <cell r="AI976" t="str">
            <v>D</v>
          </cell>
          <cell r="AJ976">
            <v>201</v>
          </cell>
          <cell r="AK976" t="str">
            <v>D</v>
          </cell>
          <cell r="AL976">
            <v>43</v>
          </cell>
          <cell r="AM976" t="str">
            <v>D</v>
          </cell>
          <cell r="AN976" t="str">
            <v/>
          </cell>
          <cell r="AO976" t="str">
            <v>GENOVEXPERT</v>
          </cell>
          <cell r="AP976" t="str">
            <v>NF / GENOVEXPERT / Energie D = 201 ; CO2 D = 43</v>
          </cell>
        </row>
        <row r="977">
          <cell r="C977" t="str">
            <v>106423</v>
          </cell>
          <cell r="D977">
            <v>1064</v>
          </cell>
          <cell r="E977" t="str">
            <v>71 RUE DE MONCEAU</v>
          </cell>
          <cell r="F977" t="str">
            <v>75008</v>
          </cell>
          <cell r="G977" t="str">
            <v>PARIS</v>
          </cell>
          <cell r="H977" t="str">
            <v>Avant 1947</v>
          </cell>
          <cell r="I977">
            <v>23</v>
          </cell>
          <cell r="J977" t="str">
            <v>1 pièce</v>
          </cell>
          <cell r="K977" t="str">
            <v>CR</v>
          </cell>
          <cell r="L977" t="str">
            <v>2</v>
          </cell>
          <cell r="M977">
            <v>51</v>
          </cell>
          <cell r="N977" t="str">
            <v>Entre et 40m² et 80m²</v>
          </cell>
          <cell r="O977" t="str">
            <v>Occupé</v>
          </cell>
          <cell r="P977" t="str">
            <v>PLANTIN Marie-Christine</v>
          </cell>
          <cell r="Q977">
            <v>37557</v>
          </cell>
          <cell r="R977">
            <v>44132</v>
          </cell>
          <cell r="S977">
            <v>46322</v>
          </cell>
          <cell r="T977" t="str">
            <v xml:space="preserve"> </v>
          </cell>
          <cell r="U977" t="str">
            <v>HABITATION Loi 89</v>
          </cell>
          <cell r="V977"/>
          <cell r="W977"/>
          <cell r="X977"/>
          <cell r="Y977">
            <v>15449.28</v>
          </cell>
          <cell r="Z977">
            <v>302.92705882352942</v>
          </cell>
          <cell r="AA977" t="str">
            <v>n/a</v>
          </cell>
          <cell r="AB977"/>
          <cell r="AC977" t="str">
            <v/>
          </cell>
          <cell r="AD977"/>
          <cell r="AE977" t="str">
            <v>Oui</v>
          </cell>
          <cell r="AF977" t="str">
            <v>Oui</v>
          </cell>
          <cell r="AG977" t="str">
            <v>Oui</v>
          </cell>
          <cell r="AH977">
            <v>44831</v>
          </cell>
          <cell r="AI977" t="str">
            <v>D</v>
          </cell>
          <cell r="AJ977">
            <v>222</v>
          </cell>
          <cell r="AK977" t="str">
            <v>D</v>
          </cell>
          <cell r="AL977">
            <v>47</v>
          </cell>
          <cell r="AM977" t="str">
            <v>D</v>
          </cell>
          <cell r="AN977" t="str">
            <v/>
          </cell>
          <cell r="AO977" t="str">
            <v>GENOVEXPERT</v>
          </cell>
          <cell r="AP977" t="str">
            <v>NF / GENOVEXPERT / Energie D = 222 ; CO2 D = 47</v>
          </cell>
        </row>
        <row r="978">
          <cell r="C978" t="str">
            <v>106431</v>
          </cell>
          <cell r="D978">
            <v>1064</v>
          </cell>
          <cell r="E978" t="str">
            <v>71 RUE DE MONCEAU</v>
          </cell>
          <cell r="F978" t="str">
            <v>75008</v>
          </cell>
          <cell r="G978" t="str">
            <v>PARIS</v>
          </cell>
          <cell r="H978" t="str">
            <v>Avant 1947</v>
          </cell>
          <cell r="I978">
            <v>31</v>
          </cell>
          <cell r="J978" t="str">
            <v>6 pièces</v>
          </cell>
          <cell r="K978" t="str">
            <v>RUE</v>
          </cell>
          <cell r="L978" t="str">
            <v>3</v>
          </cell>
          <cell r="M978">
            <v>206</v>
          </cell>
          <cell r="N978" t="str">
            <v>Supérieur à plus de 80m²</v>
          </cell>
          <cell r="O978" t="str">
            <v>Occupé</v>
          </cell>
          <cell r="P978" t="str">
            <v>Ambassade des USA occupant Monsieur Victor</v>
          </cell>
          <cell r="Q978">
            <v>44918</v>
          </cell>
          <cell r="R978">
            <v>44918</v>
          </cell>
          <cell r="S978">
            <v>47109</v>
          </cell>
          <cell r="T978" t="str">
            <v xml:space="preserve"> </v>
          </cell>
          <cell r="U978" t="str">
            <v>BAIL CODE CIVIL / IL</v>
          </cell>
          <cell r="V978"/>
          <cell r="W978"/>
          <cell r="X978"/>
          <cell r="Y978">
            <v>66256.28</v>
          </cell>
          <cell r="Z978">
            <v>321.632427184466</v>
          </cell>
          <cell r="AA978" t="str">
            <v>n/a</v>
          </cell>
          <cell r="AB978"/>
          <cell r="AC978" t="str">
            <v/>
          </cell>
          <cell r="AD978"/>
          <cell r="AE978" t="str">
            <v>Oui</v>
          </cell>
          <cell r="AF978" t="str">
            <v>Oui</v>
          </cell>
          <cell r="AG978" t="str">
            <v>Oui</v>
          </cell>
          <cell r="AH978">
            <v>44761</v>
          </cell>
          <cell r="AI978" t="str">
            <v>D</v>
          </cell>
          <cell r="AJ978">
            <v>182</v>
          </cell>
          <cell r="AK978" t="str">
            <v>D</v>
          </cell>
          <cell r="AL978">
            <v>33</v>
          </cell>
          <cell r="AM978" t="str">
            <v>D</v>
          </cell>
          <cell r="AN978" t="str">
            <v/>
          </cell>
          <cell r="AO978" t="str">
            <v>DEFIM</v>
          </cell>
          <cell r="AP978" t="str">
            <v>NF / DEFIM / Energie D = 182 ; CO2 D = 33</v>
          </cell>
        </row>
        <row r="979">
          <cell r="C979" t="str">
            <v>106432</v>
          </cell>
          <cell r="D979">
            <v>1064</v>
          </cell>
          <cell r="E979" t="str">
            <v>71 RUE DE MONCEAU</v>
          </cell>
          <cell r="F979" t="str">
            <v>75008</v>
          </cell>
          <cell r="G979" t="str">
            <v>PARIS</v>
          </cell>
          <cell r="H979" t="str">
            <v>Avant 1947</v>
          </cell>
          <cell r="I979">
            <v>32</v>
          </cell>
          <cell r="J979" t="str">
            <v>2 pièces</v>
          </cell>
          <cell r="K979" t="str">
            <v>CR</v>
          </cell>
          <cell r="L979" t="str">
            <v>3</v>
          </cell>
          <cell r="M979">
            <v>55</v>
          </cell>
          <cell r="N979" t="str">
            <v>Entre et 40m² et 80m²</v>
          </cell>
          <cell r="O979" t="str">
            <v>Occupé</v>
          </cell>
          <cell r="P979" t="str">
            <v>KNAFO Sandra</v>
          </cell>
          <cell r="Q979">
            <v>35827</v>
          </cell>
          <cell r="R979">
            <v>44593</v>
          </cell>
          <cell r="S979">
            <v>46783</v>
          </cell>
          <cell r="T979" t="str">
            <v xml:space="preserve"> </v>
          </cell>
          <cell r="U979" t="str">
            <v>HABITATION Loi 89</v>
          </cell>
          <cell r="V979"/>
          <cell r="W979"/>
          <cell r="X979"/>
          <cell r="Y979">
            <v>13427.52</v>
          </cell>
          <cell r="Z979">
            <v>244.13672727272728</v>
          </cell>
          <cell r="AA979" t="str">
            <v>n/a</v>
          </cell>
          <cell r="AB979"/>
          <cell r="AC979" t="str">
            <v/>
          </cell>
          <cell r="AD979"/>
          <cell r="AE979" t="str">
            <v>Oui</v>
          </cell>
          <cell r="AF979" t="str">
            <v>Oui</v>
          </cell>
          <cell r="AG979" t="str">
            <v>Oui</v>
          </cell>
          <cell r="AH979">
            <v>44869</v>
          </cell>
          <cell r="AI979" t="str">
            <v>D</v>
          </cell>
          <cell r="AJ979">
            <v>198</v>
          </cell>
          <cell r="AK979" t="str">
            <v>D</v>
          </cell>
          <cell r="AL979">
            <v>42</v>
          </cell>
          <cell r="AM979" t="str">
            <v>D</v>
          </cell>
          <cell r="AN979" t="str">
            <v/>
          </cell>
          <cell r="AO979" t="str">
            <v>GENOVEXPERT</v>
          </cell>
          <cell r="AP979" t="str">
            <v>NF / GENOVEXPERT / Energie D = 198 ; CO2 D = 42</v>
          </cell>
        </row>
        <row r="980">
          <cell r="C980" t="str">
            <v>106441</v>
          </cell>
          <cell r="D980">
            <v>1064</v>
          </cell>
          <cell r="E980" t="str">
            <v>71 RUE DE MONCEAU</v>
          </cell>
          <cell r="F980" t="str">
            <v>75008</v>
          </cell>
          <cell r="G980" t="str">
            <v>PARIS</v>
          </cell>
          <cell r="H980" t="str">
            <v>Avant 1947</v>
          </cell>
          <cell r="I980">
            <v>41</v>
          </cell>
          <cell r="J980" t="str">
            <v>6 pièces</v>
          </cell>
          <cell r="K980" t="str">
            <v>CR</v>
          </cell>
          <cell r="L980" t="str">
            <v>4</v>
          </cell>
          <cell r="M980">
            <v>199.5</v>
          </cell>
          <cell r="N980" t="str">
            <v>Supérieur à plus de 80m²</v>
          </cell>
          <cell r="O980" t="str">
            <v>Occupé</v>
          </cell>
          <cell r="P980" t="str">
            <v>Ambassade des USA occupant M FLECKENSTEIN</v>
          </cell>
          <cell r="Q980">
            <v>44862</v>
          </cell>
          <cell r="R980">
            <v>44862</v>
          </cell>
          <cell r="S980">
            <v>47053</v>
          </cell>
          <cell r="T980" t="str">
            <v xml:space="preserve"> </v>
          </cell>
          <cell r="U980" t="str">
            <v>BAIL CODE CIVIL / IL</v>
          </cell>
          <cell r="V980"/>
          <cell r="W980"/>
          <cell r="X980"/>
          <cell r="Y980">
            <v>66656.039999999994</v>
          </cell>
          <cell r="Z980">
            <v>334.11548872180447</v>
          </cell>
          <cell r="AA980" t="str">
            <v>n/a</v>
          </cell>
          <cell r="AB980"/>
          <cell r="AC980" t="str">
            <v/>
          </cell>
          <cell r="AD980"/>
          <cell r="AE980" t="str">
            <v>Oui</v>
          </cell>
          <cell r="AF980" t="str">
            <v>Oui</v>
          </cell>
          <cell r="AG980" t="str">
            <v>Oui</v>
          </cell>
          <cell r="AH980">
            <v>44687</v>
          </cell>
          <cell r="AI980" t="str">
            <v>C</v>
          </cell>
          <cell r="AJ980">
            <v>129</v>
          </cell>
          <cell r="AK980" t="str">
            <v>C</v>
          </cell>
          <cell r="AL980">
            <v>27</v>
          </cell>
          <cell r="AM980" t="str">
            <v>C</v>
          </cell>
          <cell r="AN980" t="str">
            <v/>
          </cell>
          <cell r="AO980" t="str">
            <v>DEFIM</v>
          </cell>
          <cell r="AP980" t="str">
            <v>NF / DEFIM / Energie C = 129 ; CO2 C = 27</v>
          </cell>
        </row>
        <row r="981">
          <cell r="C981" t="str">
            <v>106442</v>
          </cell>
          <cell r="D981">
            <v>1064</v>
          </cell>
          <cell r="E981" t="str">
            <v>71 RUE DE MONCEAU</v>
          </cell>
          <cell r="F981" t="str">
            <v>75008</v>
          </cell>
          <cell r="G981" t="str">
            <v>PARIS</v>
          </cell>
          <cell r="H981" t="str">
            <v>Avant 1947</v>
          </cell>
          <cell r="I981">
            <v>42</v>
          </cell>
          <cell r="J981" t="str">
            <v>2 pièces</v>
          </cell>
          <cell r="K981" t="str">
            <v>CR</v>
          </cell>
          <cell r="L981" t="str">
            <v>4</v>
          </cell>
          <cell r="M981">
            <v>45</v>
          </cell>
          <cell r="N981" t="str">
            <v>Entre et 40m² et 80m²</v>
          </cell>
          <cell r="O981" t="str">
            <v>Occupé</v>
          </cell>
          <cell r="P981" t="str">
            <v>PICARD Cyril</v>
          </cell>
          <cell r="Q981">
            <v>45114</v>
          </cell>
          <cell r="R981">
            <v>45114</v>
          </cell>
          <cell r="S981">
            <v>47305</v>
          </cell>
          <cell r="T981" t="str">
            <v xml:space="preserve"> </v>
          </cell>
          <cell r="U981" t="str">
            <v>HABITATION Loi 89</v>
          </cell>
          <cell r="V981"/>
          <cell r="W981"/>
          <cell r="X981"/>
          <cell r="Y981">
            <v>16200</v>
          </cell>
          <cell r="Z981">
            <v>360</v>
          </cell>
          <cell r="AA981" t="str">
            <v>n/a</v>
          </cell>
          <cell r="AB981"/>
          <cell r="AC981" t="str">
            <v/>
          </cell>
          <cell r="AD981"/>
          <cell r="AE981" t="str">
            <v>Oui</v>
          </cell>
          <cell r="AF981" t="str">
            <v>Oui</v>
          </cell>
          <cell r="AG981" t="str">
            <v>Oui</v>
          </cell>
          <cell r="AH981">
            <v>45106</v>
          </cell>
          <cell r="AI981" t="str">
            <v>D</v>
          </cell>
          <cell r="AJ981">
            <v>221</v>
          </cell>
          <cell r="AK981" t="str">
            <v>D</v>
          </cell>
          <cell r="AL981">
            <v>46</v>
          </cell>
          <cell r="AM981" t="str">
            <v>E</v>
          </cell>
          <cell r="AN981" t="str">
            <v>01/01/2034</v>
          </cell>
          <cell r="AO981" t="str">
            <v>GENOVEXPERT</v>
          </cell>
          <cell r="AP981" t="str">
            <v>NF / GENOVEXPERT / Energie D = 221 ; CO2 D = 46</v>
          </cell>
        </row>
        <row r="982">
          <cell r="C982" t="str">
            <v>106451</v>
          </cell>
          <cell r="D982">
            <v>1064</v>
          </cell>
          <cell r="E982" t="str">
            <v>71 RUE DE MONCEAU</v>
          </cell>
          <cell r="F982" t="str">
            <v>75008</v>
          </cell>
          <cell r="G982" t="str">
            <v>PARIS</v>
          </cell>
          <cell r="H982" t="str">
            <v>Avant 1947</v>
          </cell>
          <cell r="I982">
            <v>51</v>
          </cell>
          <cell r="J982" t="str">
            <v>6 pièces</v>
          </cell>
          <cell r="K982" t="str">
            <v>00</v>
          </cell>
          <cell r="L982" t="str">
            <v>5</v>
          </cell>
          <cell r="M982">
            <v>175</v>
          </cell>
          <cell r="N982" t="str">
            <v>Supérieur à plus de 80m²</v>
          </cell>
          <cell r="O982" t="str">
            <v>Occupé</v>
          </cell>
          <cell r="P982" t="str">
            <v>AMBASSADE CANADA occupé par Monsieur NADEAU</v>
          </cell>
          <cell r="Q982">
            <v>44676</v>
          </cell>
          <cell r="R982">
            <v>44676</v>
          </cell>
          <cell r="S982">
            <v>46501</v>
          </cell>
          <cell r="T982" t="str">
            <v xml:space="preserve"> </v>
          </cell>
          <cell r="U982" t="str">
            <v>BAIL CODE CIVIL / IL</v>
          </cell>
          <cell r="V982"/>
          <cell r="W982"/>
          <cell r="X982"/>
          <cell r="Y982">
            <v>57920.92</v>
          </cell>
          <cell r="Z982">
            <v>330.97668571428568</v>
          </cell>
          <cell r="AA982" t="str">
            <v>n/a</v>
          </cell>
          <cell r="AB982"/>
          <cell r="AC982" t="str">
            <v/>
          </cell>
          <cell r="AD982"/>
          <cell r="AE982" t="str">
            <v>Oui</v>
          </cell>
          <cell r="AF982" t="str">
            <v>Oui</v>
          </cell>
          <cell r="AG982" t="str">
            <v>Oui</v>
          </cell>
          <cell r="AH982">
            <v>44869</v>
          </cell>
          <cell r="AI982" t="str">
            <v>C</v>
          </cell>
          <cell r="AJ982">
            <v>162</v>
          </cell>
          <cell r="AK982" t="str">
            <v>C</v>
          </cell>
          <cell r="AL982">
            <v>28</v>
          </cell>
          <cell r="AM982" t="str">
            <v>C</v>
          </cell>
          <cell r="AN982" t="str">
            <v/>
          </cell>
          <cell r="AO982" t="str">
            <v>GENOVEXPERT</v>
          </cell>
          <cell r="AP982" t="str">
            <v>NF / GENOVEXPERT / Energie C = 162 ; CO2 C = 28</v>
          </cell>
        </row>
        <row r="983">
          <cell r="C983" t="str">
            <v>106452</v>
          </cell>
          <cell r="D983">
            <v>1064</v>
          </cell>
          <cell r="E983" t="str">
            <v>71 RUE DE MONCEAU</v>
          </cell>
          <cell r="F983" t="str">
            <v>75008</v>
          </cell>
          <cell r="G983" t="str">
            <v>PARIS</v>
          </cell>
          <cell r="H983" t="str">
            <v>Avant 1947</v>
          </cell>
          <cell r="I983">
            <v>52</v>
          </cell>
          <cell r="J983" t="str">
            <v>3 pièces</v>
          </cell>
          <cell r="K983" t="str">
            <v>00</v>
          </cell>
          <cell r="L983" t="str">
            <v>5</v>
          </cell>
          <cell r="M983">
            <v>60</v>
          </cell>
          <cell r="N983" t="str">
            <v>Entre et 40m² et 80m²</v>
          </cell>
          <cell r="O983" t="str">
            <v>Occupé</v>
          </cell>
          <cell r="P983" t="str">
            <v>LETOURNEUR</v>
          </cell>
          <cell r="Q983">
            <v>44949</v>
          </cell>
          <cell r="R983">
            <v>44949</v>
          </cell>
          <cell r="S983">
            <v>47140</v>
          </cell>
          <cell r="T983" t="str">
            <v xml:space="preserve"> </v>
          </cell>
          <cell r="U983" t="str">
            <v>HABITATION Loi 89</v>
          </cell>
          <cell r="V983"/>
          <cell r="W983"/>
          <cell r="X983"/>
          <cell r="Y983">
            <v>20492.759999999998</v>
          </cell>
          <cell r="Z983">
            <v>341.54599999999999</v>
          </cell>
          <cell r="AA983" t="str">
            <v>n/a</v>
          </cell>
          <cell r="AB983"/>
          <cell r="AC983" t="str">
            <v/>
          </cell>
          <cell r="AD983"/>
          <cell r="AE983" t="str">
            <v>Oui</v>
          </cell>
          <cell r="AF983" t="str">
            <v>Oui</v>
          </cell>
          <cell r="AG983" t="str">
            <v>Oui</v>
          </cell>
          <cell r="AH983">
            <v>44813</v>
          </cell>
          <cell r="AI983" t="str">
            <v>E</v>
          </cell>
          <cell r="AJ983">
            <v>289</v>
          </cell>
          <cell r="AK983" t="str">
            <v>B</v>
          </cell>
          <cell r="AL983">
            <v>9</v>
          </cell>
          <cell r="AM983" t="str">
            <v>E</v>
          </cell>
          <cell r="AN983" t="str">
            <v>01/01/2034</v>
          </cell>
          <cell r="AO983" t="str">
            <v>DEFIM</v>
          </cell>
          <cell r="AP983" t="str">
            <v>NF / DEFIM / Energie E = 289 ; CO2 B = 9</v>
          </cell>
        </row>
        <row r="984">
          <cell r="C984" t="str">
            <v>106468</v>
          </cell>
          <cell r="D984">
            <v>1064</v>
          </cell>
          <cell r="E984" t="str">
            <v>71 RUE DE MONCEAU</v>
          </cell>
          <cell r="F984" t="str">
            <v>75008</v>
          </cell>
          <cell r="G984" t="str">
            <v>PARIS</v>
          </cell>
          <cell r="H984" t="str">
            <v>Avant 1947</v>
          </cell>
          <cell r="I984">
            <v>68</v>
          </cell>
          <cell r="J984" t="str">
            <v>1 pièce</v>
          </cell>
          <cell r="K984" t="str">
            <v>00</v>
          </cell>
          <cell r="L984" t="str">
            <v>6</v>
          </cell>
          <cell r="M984">
            <v>17.600000000000001</v>
          </cell>
          <cell r="N984" t="str">
            <v>Inférieur à 40m²</v>
          </cell>
          <cell r="O984" t="str">
            <v>Occupé</v>
          </cell>
          <cell r="P984" t="str">
            <v>DEHEDIN Guillaume</v>
          </cell>
          <cell r="Q984">
            <v>45427</v>
          </cell>
          <cell r="R984">
            <v>45427</v>
          </cell>
          <cell r="S984">
            <v>47617</v>
          </cell>
          <cell r="T984" t="str">
            <v xml:space="preserve"> </v>
          </cell>
          <cell r="U984" t="str">
            <v>HABITATION Loi 89</v>
          </cell>
          <cell r="V984"/>
          <cell r="W984"/>
          <cell r="X984"/>
          <cell r="Y984">
            <v>7320</v>
          </cell>
          <cell r="Z984">
            <v>415.90909090909088</v>
          </cell>
          <cell r="AA984" t="str">
            <v>n/a</v>
          </cell>
          <cell r="AB984"/>
          <cell r="AC984" t="str">
            <v/>
          </cell>
          <cell r="AD984"/>
          <cell r="AE984" t="str">
            <v>Oui</v>
          </cell>
          <cell r="AF984" t="str">
            <v>Oui</v>
          </cell>
          <cell r="AG984" t="str">
            <v>Oui</v>
          </cell>
          <cell r="AH984">
            <v>44704</v>
          </cell>
          <cell r="AI984" t="str">
            <v>E</v>
          </cell>
          <cell r="AJ984">
            <v>299</v>
          </cell>
          <cell r="AK984" t="str">
            <v>B</v>
          </cell>
          <cell r="AL984">
            <v>9</v>
          </cell>
          <cell r="AM984" t="str">
            <v>E</v>
          </cell>
          <cell r="AN984" t="str">
            <v>01/01/2034</v>
          </cell>
          <cell r="AO984" t="str">
            <v>DEFIM</v>
          </cell>
          <cell r="AP984" t="str">
            <v>NF / DEFIM / Energie E = 299 ; CO2 B = 9</v>
          </cell>
        </row>
        <row r="985">
          <cell r="C985" t="str">
            <v>106469</v>
          </cell>
          <cell r="D985">
            <v>1064</v>
          </cell>
          <cell r="E985" t="str">
            <v>71 RUE DE MONCEAU</v>
          </cell>
          <cell r="F985" t="str">
            <v>75008</v>
          </cell>
          <cell r="G985" t="str">
            <v>PARIS</v>
          </cell>
          <cell r="H985" t="str">
            <v>Avant 1947</v>
          </cell>
          <cell r="I985">
            <v>69</v>
          </cell>
          <cell r="J985" t="str">
            <v>1 pièce</v>
          </cell>
          <cell r="K985" t="str">
            <v>00</v>
          </cell>
          <cell r="L985" t="str">
            <v>6</v>
          </cell>
          <cell r="M985">
            <v>21.9</v>
          </cell>
          <cell r="N985" t="str">
            <v>Inférieur à 40m²</v>
          </cell>
          <cell r="O985" t="str">
            <v>Occupé</v>
          </cell>
          <cell r="P985" t="str">
            <v>THEPMANY Antoine</v>
          </cell>
          <cell r="Q985">
            <v>44873</v>
          </cell>
          <cell r="R985">
            <v>44873</v>
          </cell>
          <cell r="S985">
            <v>47064</v>
          </cell>
          <cell r="T985" t="str">
            <v xml:space="preserve"> </v>
          </cell>
          <cell r="U985" t="str">
            <v>HABITATION Loi 89</v>
          </cell>
          <cell r="V985"/>
          <cell r="W985"/>
          <cell r="X985"/>
          <cell r="Y985">
            <v>8482.32</v>
          </cell>
          <cell r="Z985">
            <v>387.32054794520548</v>
          </cell>
          <cell r="AA985" t="str">
            <v>n/a</v>
          </cell>
          <cell r="AB985"/>
          <cell r="AC985" t="str">
            <v/>
          </cell>
          <cell r="AD985"/>
          <cell r="AE985" t="str">
            <v>Oui</v>
          </cell>
          <cell r="AF985" t="str">
            <v>Oui</v>
          </cell>
          <cell r="AG985" t="str">
            <v>Oui</v>
          </cell>
          <cell r="AH985">
            <v>44771</v>
          </cell>
          <cell r="AI985" t="str">
            <v>D</v>
          </cell>
          <cell r="AJ985">
            <v>185</v>
          </cell>
          <cell r="AK985" t="str">
            <v>A</v>
          </cell>
          <cell r="AL985">
            <v>5</v>
          </cell>
          <cell r="AM985" t="str">
            <v>D</v>
          </cell>
          <cell r="AN985" t="str">
            <v/>
          </cell>
          <cell r="AO985" t="str">
            <v>DEFIM</v>
          </cell>
          <cell r="AP985" t="str">
            <v>NF / DEFIM / Energie D = 185 ; CO2 A = 5</v>
          </cell>
        </row>
        <row r="986">
          <cell r="C986" t="str">
            <v>106470</v>
          </cell>
          <cell r="D986">
            <v>1064</v>
          </cell>
          <cell r="E986" t="str">
            <v>71 RUE DE MONCEAU</v>
          </cell>
          <cell r="F986" t="str">
            <v>75008</v>
          </cell>
          <cell r="G986" t="str">
            <v>PARIS</v>
          </cell>
          <cell r="H986" t="str">
            <v>Avant 1947</v>
          </cell>
          <cell r="I986">
            <v>70</v>
          </cell>
          <cell r="J986" t="str">
            <v>1 pièce</v>
          </cell>
          <cell r="K986" t="str">
            <v>00</v>
          </cell>
          <cell r="L986" t="str">
            <v>6</v>
          </cell>
          <cell r="M986">
            <v>21.8</v>
          </cell>
          <cell r="N986" t="str">
            <v>Inférieur à 40m²</v>
          </cell>
          <cell r="O986" t="str">
            <v>Occupé</v>
          </cell>
          <cell r="P986" t="str">
            <v>FRANC REGIS INAYE</v>
          </cell>
          <cell r="Q986">
            <v>44886</v>
          </cell>
          <cell r="R986">
            <v>44886</v>
          </cell>
          <cell r="S986">
            <v>47077</v>
          </cell>
          <cell r="T986" t="str">
            <v xml:space="preserve"> </v>
          </cell>
          <cell r="U986" t="str">
            <v>HABITATION Loi 89</v>
          </cell>
          <cell r="V986"/>
          <cell r="W986"/>
          <cell r="X986"/>
          <cell r="Y986">
            <v>9258.9600000000009</v>
          </cell>
          <cell r="Z986">
            <v>424.72293577981657</v>
          </cell>
          <cell r="AA986" t="str">
            <v>n/a</v>
          </cell>
          <cell r="AB986"/>
          <cell r="AC986" t="str">
            <v/>
          </cell>
          <cell r="AD986"/>
          <cell r="AE986" t="str">
            <v>Oui</v>
          </cell>
          <cell r="AF986" t="str">
            <v>Oui</v>
          </cell>
          <cell r="AG986" t="str">
            <v>Oui</v>
          </cell>
          <cell r="AH986">
            <v>44704</v>
          </cell>
          <cell r="AI986" t="str">
            <v>E</v>
          </cell>
          <cell r="AJ986">
            <v>276</v>
          </cell>
          <cell r="AK986" t="str">
            <v>B</v>
          </cell>
          <cell r="AL986">
            <v>8</v>
          </cell>
          <cell r="AM986" t="str">
            <v>E</v>
          </cell>
          <cell r="AN986" t="str">
            <v>01/01/2034</v>
          </cell>
          <cell r="AO986" t="str">
            <v>DEFIM</v>
          </cell>
          <cell r="AP986" t="str">
            <v>NF / DEFIM / Energie E = 276 ; CO2 B = 8</v>
          </cell>
        </row>
        <row r="987">
          <cell r="C987" t="str">
            <v>106471</v>
          </cell>
          <cell r="D987">
            <v>1064</v>
          </cell>
          <cell r="E987" t="str">
            <v>71 RUE DE MONCEAU</v>
          </cell>
          <cell r="F987" t="str">
            <v>75008</v>
          </cell>
          <cell r="G987" t="str">
            <v>PARIS</v>
          </cell>
          <cell r="H987" t="str">
            <v>Avant 1947</v>
          </cell>
          <cell r="I987">
            <v>71</v>
          </cell>
          <cell r="J987" t="str">
            <v>2 pièces</v>
          </cell>
          <cell r="K987" t="str">
            <v>00</v>
          </cell>
          <cell r="L987" t="str">
            <v>6</v>
          </cell>
          <cell r="M987">
            <v>34.299999999999997</v>
          </cell>
          <cell r="N987" t="str">
            <v>Inférieur à 40m²</v>
          </cell>
          <cell r="O987" t="str">
            <v>Occupé</v>
          </cell>
          <cell r="P987" t="str">
            <v>MARAZIA Barbara</v>
          </cell>
          <cell r="Q987">
            <v>44869</v>
          </cell>
          <cell r="R987">
            <v>44869</v>
          </cell>
          <cell r="S987">
            <v>47060</v>
          </cell>
          <cell r="T987" t="str">
            <v xml:space="preserve"> </v>
          </cell>
          <cell r="U987" t="str">
            <v>HABITATION Loi 89</v>
          </cell>
          <cell r="V987"/>
          <cell r="W987"/>
          <cell r="X987"/>
          <cell r="Y987">
            <v>13288.56</v>
          </cell>
          <cell r="Z987">
            <v>387.42157434402333</v>
          </cell>
          <cell r="AA987" t="str">
            <v>n/a</v>
          </cell>
          <cell r="AB987"/>
          <cell r="AC987" t="str">
            <v/>
          </cell>
          <cell r="AD987"/>
          <cell r="AE987" t="str">
            <v>Oui</v>
          </cell>
          <cell r="AF987" t="str">
            <v>Oui</v>
          </cell>
          <cell r="AG987" t="str">
            <v>Oui</v>
          </cell>
          <cell r="AH987">
            <v>44704</v>
          </cell>
          <cell r="AI987" t="str">
            <v>D</v>
          </cell>
          <cell r="AJ987">
            <v>207</v>
          </cell>
          <cell r="AK987" t="str">
            <v>B</v>
          </cell>
          <cell r="AL987">
            <v>6</v>
          </cell>
          <cell r="AM987" t="str">
            <v>D</v>
          </cell>
          <cell r="AN987" t="str">
            <v/>
          </cell>
          <cell r="AO987" t="str">
            <v>DEFIM</v>
          </cell>
          <cell r="AP987" t="str">
            <v>NF / DEFIM / Energie D = 207 ; CO2 B = 6</v>
          </cell>
        </row>
        <row r="988">
          <cell r="C988" t="str">
            <v>1065111</v>
          </cell>
          <cell r="D988">
            <v>1065</v>
          </cell>
          <cell r="E988" t="str">
            <v>1 RUE DE BEARN RESIDENCE FEUDON-BEARN</v>
          </cell>
          <cell r="F988" t="str">
            <v>92210</v>
          </cell>
          <cell r="G988" t="str">
            <v>SAINT CLOUD</v>
          </cell>
          <cell r="H988" t="str">
            <v>Entre 1948 et 1988</v>
          </cell>
          <cell r="I988">
            <v>111</v>
          </cell>
          <cell r="J988" t="str">
            <v>5 pièces</v>
          </cell>
          <cell r="K988" t="str">
            <v>A</v>
          </cell>
          <cell r="L988" t="str">
            <v>3</v>
          </cell>
          <cell r="M988">
            <v>128.28</v>
          </cell>
          <cell r="N988" t="str">
            <v>Supérieur à plus de 80m²</v>
          </cell>
          <cell r="O988" t="str">
            <v>Occupé</v>
          </cell>
          <cell r="P988" t="str">
            <v>PORTEIX Nicolas ARGILLIER Danièle</v>
          </cell>
          <cell r="Q988">
            <v>38883</v>
          </cell>
          <cell r="R988">
            <v>43266</v>
          </cell>
          <cell r="S988">
            <v>45457</v>
          </cell>
          <cell r="T988" t="str">
            <v xml:space="preserve"> </v>
          </cell>
          <cell r="U988" t="str">
            <v>HABITATION Loi 89</v>
          </cell>
          <cell r="V988"/>
          <cell r="W988"/>
          <cell r="X988"/>
          <cell r="Y988">
            <v>23203.8</v>
          </cell>
          <cell r="Z988">
            <v>180.88400374181478</v>
          </cell>
          <cell r="AA988" t="str">
            <v>n/a</v>
          </cell>
          <cell r="AB988"/>
          <cell r="AC988" t="str">
            <v/>
          </cell>
          <cell r="AD988"/>
          <cell r="AE988" t="str">
            <v>Oui</v>
          </cell>
          <cell r="AF988" t="str">
            <v>Oui</v>
          </cell>
          <cell r="AG988" t="str">
            <v>Oui</v>
          </cell>
          <cell r="AH988">
            <v>45082</v>
          </cell>
          <cell r="AI988" t="str">
            <v>D</v>
          </cell>
          <cell r="AJ988">
            <v>183</v>
          </cell>
          <cell r="AK988" t="str">
            <v>D</v>
          </cell>
          <cell r="AL988">
            <v>39</v>
          </cell>
          <cell r="AM988" t="str">
            <v>D</v>
          </cell>
          <cell r="AN988" t="str">
            <v/>
          </cell>
          <cell r="AO988" t="str">
            <v>SAPHE</v>
          </cell>
          <cell r="AP988" t="str">
            <v>NF / SAPHE / Energie D = 183 ; CO2 D = 39</v>
          </cell>
        </row>
        <row r="989">
          <cell r="C989" t="str">
            <v>1065112</v>
          </cell>
          <cell r="D989">
            <v>1065</v>
          </cell>
          <cell r="E989" t="str">
            <v>1 RUE DE BEARN RESIDENCE FEUDON-BEARN</v>
          </cell>
          <cell r="F989" t="str">
            <v>92210</v>
          </cell>
          <cell r="G989" t="str">
            <v>SAINT CLOUD</v>
          </cell>
          <cell r="H989" t="str">
            <v>Entre 1948 et 1988</v>
          </cell>
          <cell r="I989">
            <v>112</v>
          </cell>
          <cell r="J989" t="str">
            <v>4 pièces</v>
          </cell>
          <cell r="K989" t="str">
            <v>A</v>
          </cell>
          <cell r="L989" t="str">
            <v>4</v>
          </cell>
          <cell r="M989">
            <v>114.32</v>
          </cell>
          <cell r="N989" t="str">
            <v>Supérieur à plus de 80m²</v>
          </cell>
          <cell r="O989" t="str">
            <v>Occupé</v>
          </cell>
          <cell r="P989" t="str">
            <v>LEVI Jean</v>
          </cell>
          <cell r="Q989">
            <v>36199</v>
          </cell>
          <cell r="R989">
            <v>44965</v>
          </cell>
          <cell r="S989">
            <v>47156</v>
          </cell>
          <cell r="T989" t="str">
            <v xml:space="preserve"> </v>
          </cell>
          <cell r="U989" t="str">
            <v>HABITATION Loi 89</v>
          </cell>
          <cell r="V989"/>
          <cell r="W989"/>
          <cell r="X989"/>
          <cell r="Y989">
            <v>21216.36</v>
          </cell>
          <cell r="Z989">
            <v>185.58747375787266</v>
          </cell>
          <cell r="AA989" t="str">
            <v>n/a</v>
          </cell>
          <cell r="AB989"/>
          <cell r="AC989" t="str">
            <v/>
          </cell>
          <cell r="AD989"/>
          <cell r="AE989" t="str">
            <v>Oui</v>
          </cell>
          <cell r="AF989" t="str">
            <v>Oui</v>
          </cell>
          <cell r="AG989" t="str">
            <v>Oui</v>
          </cell>
          <cell r="AH989">
            <v>45072</v>
          </cell>
          <cell r="AI989" t="str">
            <v>D</v>
          </cell>
          <cell r="AJ989">
            <v>230</v>
          </cell>
          <cell r="AK989" t="str">
            <v>D</v>
          </cell>
          <cell r="AL989">
            <v>49</v>
          </cell>
          <cell r="AM989" t="str">
            <v>D</v>
          </cell>
          <cell r="AN989" t="str">
            <v/>
          </cell>
          <cell r="AO989" t="str">
            <v>SAPHE</v>
          </cell>
          <cell r="AP989" t="str">
            <v>NF / SAPHE / Energie D = 230 ; CO2 D = 49</v>
          </cell>
        </row>
        <row r="990">
          <cell r="C990" t="str">
            <v>1065113</v>
          </cell>
          <cell r="D990">
            <v>1065</v>
          </cell>
          <cell r="E990" t="str">
            <v>1 RUE DE BEARN RESIDENCE FEUDON-BEARN</v>
          </cell>
          <cell r="F990" t="str">
            <v>92210</v>
          </cell>
          <cell r="G990" t="str">
            <v>SAINT CLOUD</v>
          </cell>
          <cell r="H990" t="str">
            <v>Entre 1948 et 1988</v>
          </cell>
          <cell r="I990">
            <v>113</v>
          </cell>
          <cell r="J990" t="str">
            <v>5 pièces</v>
          </cell>
          <cell r="K990" t="str">
            <v>A</v>
          </cell>
          <cell r="L990" t="str">
            <v>4</v>
          </cell>
          <cell r="M990">
            <v>128.28</v>
          </cell>
          <cell r="N990" t="str">
            <v>Supérieur à plus de 80m²</v>
          </cell>
          <cell r="O990" t="str">
            <v>Occupé</v>
          </cell>
          <cell r="P990" t="str">
            <v>DE VILLENAUT Joseph</v>
          </cell>
          <cell r="Q990">
            <v>35110</v>
          </cell>
          <cell r="R990">
            <v>43876</v>
          </cell>
          <cell r="S990">
            <v>46067</v>
          </cell>
          <cell r="T990" t="str">
            <v xml:space="preserve"> </v>
          </cell>
          <cell r="U990" t="str">
            <v>HABITATION Loi 89</v>
          </cell>
          <cell r="V990"/>
          <cell r="W990"/>
          <cell r="X990"/>
          <cell r="Y990">
            <v>15596.64</v>
          </cell>
          <cell r="Z990">
            <v>121.58278765201122</v>
          </cell>
          <cell r="AA990" t="str">
            <v>n/a</v>
          </cell>
          <cell r="AB990"/>
          <cell r="AC990" t="str">
            <v/>
          </cell>
          <cell r="AD990"/>
          <cell r="AE990" t="str">
            <v>Oui</v>
          </cell>
          <cell r="AF990" t="str">
            <v>Oui</v>
          </cell>
          <cell r="AG990" t="str">
            <v>Oui</v>
          </cell>
          <cell r="AH990">
            <v>45051</v>
          </cell>
          <cell r="AI990" t="str">
            <v>D</v>
          </cell>
          <cell r="AJ990">
            <v>195</v>
          </cell>
          <cell r="AK990" t="str">
            <v>D</v>
          </cell>
          <cell r="AL990">
            <v>42</v>
          </cell>
          <cell r="AM990" t="str">
            <v>D</v>
          </cell>
          <cell r="AN990" t="str">
            <v/>
          </cell>
          <cell r="AO990" t="str">
            <v>SAPHE</v>
          </cell>
          <cell r="AP990" t="str">
            <v>NF / SAPHE / Energie D = 195 ; CO2 D = 42</v>
          </cell>
        </row>
        <row r="991">
          <cell r="C991" t="str">
            <v>1065115</v>
          </cell>
          <cell r="D991">
            <v>1065</v>
          </cell>
          <cell r="E991" t="str">
            <v>1 RUE DE BEARN RESIDENCE FEUDON-BEARN</v>
          </cell>
          <cell r="F991" t="str">
            <v>92210</v>
          </cell>
          <cell r="G991" t="str">
            <v>SAINT CLOUD</v>
          </cell>
          <cell r="H991" t="str">
            <v>Entre 1948 et 1988</v>
          </cell>
          <cell r="I991">
            <v>115</v>
          </cell>
          <cell r="J991" t="str">
            <v>5 pièces</v>
          </cell>
          <cell r="K991" t="str">
            <v>A</v>
          </cell>
          <cell r="L991" t="str">
            <v>5</v>
          </cell>
          <cell r="M991">
            <v>128.28</v>
          </cell>
          <cell r="N991" t="str">
            <v>Supérieur à plus de 80m²</v>
          </cell>
          <cell r="O991" t="str">
            <v>Occupé</v>
          </cell>
          <cell r="P991" t="str">
            <v>SCLAFER Jacqueline</v>
          </cell>
          <cell r="Q991">
            <v>35970</v>
          </cell>
          <cell r="R991">
            <v>44736</v>
          </cell>
          <cell r="S991">
            <v>46927</v>
          </cell>
          <cell r="T991" t="str">
            <v xml:space="preserve"> </v>
          </cell>
          <cell r="U991" t="str">
            <v>HABITATION Loi 89</v>
          </cell>
          <cell r="V991"/>
          <cell r="W991"/>
          <cell r="X991"/>
          <cell r="Y991">
            <v>20521.439999999999</v>
          </cell>
          <cell r="Z991">
            <v>159.97380729653881</v>
          </cell>
          <cell r="AA991" t="str">
            <v>n/a</v>
          </cell>
          <cell r="AB991"/>
          <cell r="AC991" t="str">
            <v/>
          </cell>
          <cell r="AD991"/>
          <cell r="AE991" t="str">
            <v>Oui</v>
          </cell>
          <cell r="AF991" t="str">
            <v>Oui</v>
          </cell>
          <cell r="AG991" t="str">
            <v>Oui</v>
          </cell>
          <cell r="AH991">
            <v>45051</v>
          </cell>
          <cell r="AI991" t="str">
            <v>D</v>
          </cell>
          <cell r="AJ991">
            <v>195</v>
          </cell>
          <cell r="AK991" t="str">
            <v>D</v>
          </cell>
          <cell r="AL991">
            <v>42</v>
          </cell>
          <cell r="AM991" t="str">
            <v>D</v>
          </cell>
          <cell r="AN991" t="str">
            <v/>
          </cell>
          <cell r="AO991" t="str">
            <v>SAPHE</v>
          </cell>
          <cell r="AP991" t="str">
            <v>NF / SAPHE / Energie D = 195 ; CO2 D = 42</v>
          </cell>
        </row>
        <row r="992">
          <cell r="C992" t="str">
            <v>1065117</v>
          </cell>
          <cell r="D992">
            <v>1065</v>
          </cell>
          <cell r="E992" t="str">
            <v>1 RUE DE BEARN RESIDENCE FEUDON-BEARN</v>
          </cell>
          <cell r="F992" t="str">
            <v>92210</v>
          </cell>
          <cell r="G992" t="str">
            <v>SAINT CLOUD</v>
          </cell>
          <cell r="H992" t="str">
            <v>Entre 1948 et 1988</v>
          </cell>
          <cell r="I992">
            <v>117</v>
          </cell>
          <cell r="J992" t="str">
            <v>5 pièces</v>
          </cell>
          <cell r="K992" t="str">
            <v>A</v>
          </cell>
          <cell r="L992" t="str">
            <v>6</v>
          </cell>
          <cell r="M992">
            <v>128.28</v>
          </cell>
          <cell r="N992" t="str">
            <v>Supérieur à plus de 80m²</v>
          </cell>
          <cell r="O992" t="str">
            <v>Occupé</v>
          </cell>
          <cell r="P992" t="str">
            <v>ALLEGRINI Xavier</v>
          </cell>
          <cell r="Q992">
            <v>41568</v>
          </cell>
          <cell r="R992">
            <v>43800</v>
          </cell>
          <cell r="S992">
            <v>45991</v>
          </cell>
          <cell r="T992" t="str">
            <v xml:space="preserve"> </v>
          </cell>
          <cell r="U992" t="str">
            <v>HABITATION Loi 89</v>
          </cell>
          <cell r="V992"/>
          <cell r="W992"/>
          <cell r="X992"/>
          <cell r="Y992">
            <v>23345.52</v>
          </cell>
          <cell r="Z992">
            <v>181.98877455565949</v>
          </cell>
          <cell r="AA992" t="str">
            <v>n/a</v>
          </cell>
          <cell r="AB992"/>
          <cell r="AC992" t="str">
            <v/>
          </cell>
          <cell r="AD992"/>
          <cell r="AE992" t="str">
            <v>Oui</v>
          </cell>
          <cell r="AF992" t="str">
            <v>Oui</v>
          </cell>
          <cell r="AG992" t="str">
            <v>Oui</v>
          </cell>
          <cell r="AH992">
            <v>45036</v>
          </cell>
          <cell r="AI992" t="str">
            <v>D</v>
          </cell>
          <cell r="AJ992">
            <v>182</v>
          </cell>
          <cell r="AK992" t="str">
            <v>D</v>
          </cell>
          <cell r="AL992">
            <v>39</v>
          </cell>
          <cell r="AM992" t="str">
            <v>D</v>
          </cell>
          <cell r="AN992" t="str">
            <v/>
          </cell>
          <cell r="AO992" t="str">
            <v>SAPHE</v>
          </cell>
          <cell r="AP992" t="str">
            <v>NF / SAPHE / Energie D = 182 ; CO2 D = 39</v>
          </cell>
        </row>
        <row r="993">
          <cell r="C993" t="str">
            <v>1065132</v>
          </cell>
          <cell r="D993">
            <v>1065</v>
          </cell>
          <cell r="E993" t="str">
            <v>1 RUE DE BEARN RESIDENCE FEUDON-BEARN</v>
          </cell>
          <cell r="F993" t="str">
            <v>92210</v>
          </cell>
          <cell r="G993" t="str">
            <v>SAINT CLOUD</v>
          </cell>
          <cell r="H993" t="str">
            <v>Entre 1948 et 1988</v>
          </cell>
          <cell r="I993">
            <v>132</v>
          </cell>
          <cell r="J993" t="str">
            <v>4 pièces</v>
          </cell>
          <cell r="K993" t="str">
            <v>A</v>
          </cell>
          <cell r="L993" t="str">
            <v>5</v>
          </cell>
          <cell r="M993">
            <v>112.26</v>
          </cell>
          <cell r="N993" t="str">
            <v>Supérieur à plus de 80m²</v>
          </cell>
          <cell r="O993" t="str">
            <v>Disponible</v>
          </cell>
          <cell r="P993" t="str">
            <v/>
          </cell>
          <cell r="Q993" t="str">
            <v xml:space="preserve"> </v>
          </cell>
          <cell r="R993" t="str">
            <v xml:space="preserve"> </v>
          </cell>
          <cell r="S993" t="str">
            <v xml:space="preserve"> </v>
          </cell>
          <cell r="T993" t="str">
            <v xml:space="preserve"> </v>
          </cell>
          <cell r="U993" t="str">
            <v xml:space="preserve"> </v>
          </cell>
          <cell r="V993"/>
          <cell r="W993"/>
          <cell r="X993"/>
          <cell r="Y993">
            <v>0</v>
          </cell>
          <cell r="Z993">
            <v>0</v>
          </cell>
          <cell r="AA993" t="str">
            <v>n/a</v>
          </cell>
          <cell r="AB993"/>
          <cell r="AC993" t="str">
            <v/>
          </cell>
          <cell r="AD993"/>
          <cell r="AE993" t="str">
            <v>Oui</v>
          </cell>
          <cell r="AF993" t="str">
            <v>Oui</v>
          </cell>
          <cell r="AG993" t="str">
            <v>Oui</v>
          </cell>
          <cell r="AH993">
            <v>45049</v>
          </cell>
          <cell r="AI993" t="str">
            <v>D</v>
          </cell>
          <cell r="AJ993">
            <v>192</v>
          </cell>
          <cell r="AK993" t="str">
            <v>D</v>
          </cell>
          <cell r="AL993">
            <v>41</v>
          </cell>
          <cell r="AM993" t="str">
            <v>D</v>
          </cell>
          <cell r="AN993" t="str">
            <v/>
          </cell>
          <cell r="AO993" t="str">
            <v>SAPHE</v>
          </cell>
          <cell r="AP993" t="str">
            <v>NF / SAPHE / Energie D = 192 ; CO2 D = 41</v>
          </cell>
        </row>
        <row r="994">
          <cell r="C994" t="str">
            <v>1065156</v>
          </cell>
          <cell r="D994">
            <v>1065</v>
          </cell>
          <cell r="E994" t="str">
            <v>1 RUE DE BEARN RESIDENCE FEUDON-BEARN</v>
          </cell>
          <cell r="F994" t="str">
            <v>92210</v>
          </cell>
          <cell r="G994" t="str">
            <v>SAINT CLOUD</v>
          </cell>
          <cell r="H994" t="str">
            <v>Entre 1948 et 1988</v>
          </cell>
          <cell r="I994">
            <v>156</v>
          </cell>
          <cell r="J994" t="str">
            <v>1 pièce</v>
          </cell>
          <cell r="K994" t="str">
            <v>BC</v>
          </cell>
          <cell r="L994" t="str">
            <v>RC</v>
          </cell>
          <cell r="M994">
            <v>28.15</v>
          </cell>
          <cell r="N994" t="str">
            <v>Inférieur à 40m²</v>
          </cell>
          <cell r="O994" t="str">
            <v>Occupé</v>
          </cell>
          <cell r="P994" t="str">
            <v>OHANYAN Karine</v>
          </cell>
          <cell r="Q994">
            <v>40210</v>
          </cell>
          <cell r="R994">
            <v>44593</v>
          </cell>
          <cell r="S994">
            <v>46783</v>
          </cell>
          <cell r="T994" t="str">
            <v xml:space="preserve"> </v>
          </cell>
          <cell r="U994" t="str">
            <v>HABITATION Loi 89</v>
          </cell>
          <cell r="V994"/>
          <cell r="W994"/>
          <cell r="X994"/>
          <cell r="Y994">
            <v>6127.32</v>
          </cell>
          <cell r="Z994">
            <v>217.66678507992896</v>
          </cell>
          <cell r="AA994" t="str">
            <v>n/a</v>
          </cell>
          <cell r="AB994"/>
          <cell r="AC994" t="str">
            <v/>
          </cell>
          <cell r="AD994"/>
          <cell r="AE994" t="str">
            <v>Oui</v>
          </cell>
          <cell r="AF994" t="str">
            <v>Oui</v>
          </cell>
          <cell r="AG994" t="str">
            <v>Oui</v>
          </cell>
          <cell r="AH994">
            <v>45098</v>
          </cell>
          <cell r="AI994" t="str">
            <v>E</v>
          </cell>
          <cell r="AJ994">
            <v>298</v>
          </cell>
          <cell r="AK994" t="str">
            <v>E</v>
          </cell>
          <cell r="AL994">
            <v>63</v>
          </cell>
          <cell r="AM994" t="str">
            <v>E</v>
          </cell>
          <cell r="AN994" t="str">
            <v>01/01/2034</v>
          </cell>
          <cell r="AO994" t="str">
            <v>SAPHE</v>
          </cell>
          <cell r="AP994" t="str">
            <v>NF / SAPHE / Energie E = 298 ; CO2 E = 63</v>
          </cell>
        </row>
        <row r="995">
          <cell r="C995" t="str">
            <v>1065158</v>
          </cell>
          <cell r="D995">
            <v>1065</v>
          </cell>
          <cell r="E995" t="str">
            <v>1 RUE DE BEARN RESIDENCE FEUDON-BEARN</v>
          </cell>
          <cell r="F995" t="str">
            <v>92210</v>
          </cell>
          <cell r="G995" t="str">
            <v>SAINT CLOUD</v>
          </cell>
          <cell r="H995" t="str">
            <v>Entre 1948 et 1988</v>
          </cell>
          <cell r="I995">
            <v>158</v>
          </cell>
          <cell r="J995" t="str">
            <v>3 pièces</v>
          </cell>
          <cell r="K995" t="str">
            <v>BC</v>
          </cell>
          <cell r="L995" t="str">
            <v>1</v>
          </cell>
          <cell r="M995">
            <v>82.38</v>
          </cell>
          <cell r="N995" t="str">
            <v>Supérieur à plus de 80m²</v>
          </cell>
          <cell r="O995" t="str">
            <v>Occupé</v>
          </cell>
          <cell r="P995" t="str">
            <v>LECCIA Jean-Marc LECCIA Valérie</v>
          </cell>
          <cell r="Q995">
            <v>41027</v>
          </cell>
          <cell r="R995">
            <v>43218</v>
          </cell>
          <cell r="S995">
            <v>45409</v>
          </cell>
          <cell r="T995" t="str">
            <v xml:space="preserve"> </v>
          </cell>
          <cell r="U995" t="str">
            <v>HABITATION Loi 89</v>
          </cell>
          <cell r="V995"/>
          <cell r="W995"/>
          <cell r="X995"/>
          <cell r="Y995">
            <v>18542.88</v>
          </cell>
          <cell r="Z995">
            <v>225.08958485069195</v>
          </cell>
          <cell r="AA995" t="str">
            <v>n/a</v>
          </cell>
          <cell r="AB995"/>
          <cell r="AC995" t="str">
            <v/>
          </cell>
          <cell r="AD995"/>
          <cell r="AE995"/>
          <cell r="AF995"/>
          <cell r="AG995"/>
          <cell r="AH995"/>
          <cell r="AI995"/>
          <cell r="AJ995"/>
          <cell r="AK995"/>
          <cell r="AL995"/>
          <cell r="AM995"/>
          <cell r="AN995" t="str">
            <v/>
          </cell>
          <cell r="AO995"/>
          <cell r="AP995" t="str">
            <v>PAS DE DPE</v>
          </cell>
        </row>
        <row r="996">
          <cell r="C996" t="str">
            <v>1065159</v>
          </cell>
          <cell r="D996">
            <v>1065</v>
          </cell>
          <cell r="E996" t="str">
            <v>1 RUE DE BEARN RESIDENCE FEUDON-BEARN</v>
          </cell>
          <cell r="F996" t="str">
            <v>92210</v>
          </cell>
          <cell r="G996" t="str">
            <v>SAINT CLOUD</v>
          </cell>
          <cell r="H996" t="str">
            <v>Entre 1948 et 1988</v>
          </cell>
          <cell r="I996">
            <v>159</v>
          </cell>
          <cell r="J996" t="str">
            <v>3 pièces</v>
          </cell>
          <cell r="K996" t="str">
            <v>BC</v>
          </cell>
          <cell r="L996" t="str">
            <v>2</v>
          </cell>
          <cell r="M996">
            <v>89.35</v>
          </cell>
          <cell r="N996" t="str">
            <v>Supérieur à plus de 80m²</v>
          </cell>
          <cell r="O996" t="str">
            <v>Occupé</v>
          </cell>
          <cell r="P996" t="str">
            <v>DUFRAISSE Christiane</v>
          </cell>
          <cell r="Q996">
            <v>32683</v>
          </cell>
          <cell r="R996">
            <v>43640</v>
          </cell>
          <cell r="S996">
            <v>45831</v>
          </cell>
          <cell r="T996" t="str">
            <v xml:space="preserve"> </v>
          </cell>
          <cell r="U996" t="str">
            <v>HABITATION Loi 89</v>
          </cell>
          <cell r="V996"/>
          <cell r="W996"/>
          <cell r="X996"/>
          <cell r="Y996">
            <v>10172.280000000001</v>
          </cell>
          <cell r="Z996">
            <v>113.8475657526581</v>
          </cell>
          <cell r="AA996" t="str">
            <v>n/a</v>
          </cell>
          <cell r="AB996"/>
          <cell r="AC996" t="str">
            <v/>
          </cell>
          <cell r="AD996"/>
          <cell r="AE996" t="str">
            <v>Oui</v>
          </cell>
          <cell r="AF996" t="str">
            <v>Oui</v>
          </cell>
          <cell r="AG996" t="str">
            <v>Oui</v>
          </cell>
          <cell r="AH996">
            <v>45036</v>
          </cell>
          <cell r="AI996" t="str">
            <v>E</v>
          </cell>
          <cell r="AJ996">
            <v>232</v>
          </cell>
          <cell r="AK996" t="str">
            <v>E</v>
          </cell>
          <cell r="AL996">
            <v>50</v>
          </cell>
          <cell r="AM996" t="str">
            <v>E</v>
          </cell>
          <cell r="AN996" t="str">
            <v>01/01/2034</v>
          </cell>
          <cell r="AO996" t="str">
            <v>SAPHE</v>
          </cell>
          <cell r="AP996" t="str">
            <v>NF / SAPHE / Energie E = 232 ; CO2 E = 50</v>
          </cell>
        </row>
        <row r="997">
          <cell r="C997" t="str">
            <v>1065174</v>
          </cell>
          <cell r="D997">
            <v>1065</v>
          </cell>
          <cell r="E997" t="str">
            <v>1 RUE DE BEARN RESIDENCE FEUDON-BEARN</v>
          </cell>
          <cell r="F997" t="str">
            <v>92210</v>
          </cell>
          <cell r="G997" t="str">
            <v>SAINT CLOUD</v>
          </cell>
          <cell r="H997" t="str">
            <v>Entre 1948 et 1988</v>
          </cell>
          <cell r="I997">
            <v>174</v>
          </cell>
          <cell r="J997" t="str">
            <v>4 pièces</v>
          </cell>
          <cell r="K997" t="str">
            <v>BC</v>
          </cell>
          <cell r="L997" t="str">
            <v>2</v>
          </cell>
          <cell r="M997">
            <v>115.14</v>
          </cell>
          <cell r="N997" t="str">
            <v>Supérieur à plus de 80m²</v>
          </cell>
          <cell r="O997" t="str">
            <v>Occupé</v>
          </cell>
          <cell r="P997" t="str">
            <v>LAMARCHE Pouri</v>
          </cell>
          <cell r="Q997">
            <v>32888</v>
          </cell>
          <cell r="R997">
            <v>43845</v>
          </cell>
          <cell r="S997">
            <v>46036</v>
          </cell>
          <cell r="T997" t="str">
            <v xml:space="preserve"> </v>
          </cell>
          <cell r="U997" t="str">
            <v>HABITATION Loi 89</v>
          </cell>
          <cell r="V997"/>
          <cell r="W997"/>
          <cell r="X997"/>
          <cell r="Y997">
            <v>20104.439999999999</v>
          </cell>
          <cell r="Z997">
            <v>174.60865033871806</v>
          </cell>
          <cell r="AA997" t="str">
            <v>n/a</v>
          </cell>
          <cell r="AB997"/>
          <cell r="AC997" t="str">
            <v/>
          </cell>
          <cell r="AD997"/>
          <cell r="AE997" t="str">
            <v>Oui</v>
          </cell>
          <cell r="AF997" t="str">
            <v>Oui</v>
          </cell>
          <cell r="AG997" t="str">
            <v>Oui</v>
          </cell>
          <cell r="AH997">
            <v>45058</v>
          </cell>
          <cell r="AI997" t="str">
            <v>E</v>
          </cell>
          <cell r="AJ997">
            <v>242</v>
          </cell>
          <cell r="AK997" t="str">
            <v>E</v>
          </cell>
          <cell r="AL997">
            <v>52</v>
          </cell>
          <cell r="AM997" t="str">
            <v>E</v>
          </cell>
          <cell r="AN997" t="str">
            <v>01/01/2034</v>
          </cell>
          <cell r="AO997" t="str">
            <v>SAPHE</v>
          </cell>
          <cell r="AP997" t="str">
            <v>NF / SAPHE / Energie E = 242 ; CO2 E = 52</v>
          </cell>
        </row>
        <row r="998">
          <cell r="C998" t="str">
            <v>1065502</v>
          </cell>
          <cell r="D998">
            <v>1065</v>
          </cell>
          <cell r="E998" t="str">
            <v>1 RUE DE BEARN RESIDENCE FEUDON-BEARN</v>
          </cell>
          <cell r="F998" t="str">
            <v>92210</v>
          </cell>
          <cell r="G998" t="str">
            <v>SAINT CLOUD</v>
          </cell>
          <cell r="H998" t="str">
            <v>Entre 1948 et 1988</v>
          </cell>
          <cell r="I998">
            <v>502</v>
          </cell>
          <cell r="J998" t="str">
            <v>1 pièce</v>
          </cell>
          <cell r="K998" t="str">
            <v>D</v>
          </cell>
          <cell r="L998" t="str">
            <v>RC</v>
          </cell>
          <cell r="M998">
            <v>33.28</v>
          </cell>
          <cell r="N998" t="str">
            <v>Inférieur à 40m²</v>
          </cell>
          <cell r="O998" t="str">
            <v>Occupé</v>
          </cell>
          <cell r="P998" t="str">
            <v>WASSELIN Véronique</v>
          </cell>
          <cell r="Q998">
            <v>40848</v>
          </cell>
          <cell r="R998">
            <v>44136</v>
          </cell>
          <cell r="S998">
            <v>45230</v>
          </cell>
          <cell r="T998" t="str">
            <v xml:space="preserve"> </v>
          </cell>
          <cell r="U998" t="str">
            <v>BAIL CODE CIVIL / IL</v>
          </cell>
          <cell r="V998"/>
          <cell r="W998"/>
          <cell r="X998"/>
          <cell r="Y998">
            <v>8006.16</v>
          </cell>
          <cell r="Z998">
            <v>240.56971153846152</v>
          </cell>
          <cell r="AA998" t="str">
            <v>n/a</v>
          </cell>
          <cell r="AB998"/>
          <cell r="AC998" t="str">
            <v/>
          </cell>
          <cell r="AD998"/>
          <cell r="AE998" t="str">
            <v>Oui</v>
          </cell>
          <cell r="AF998" t="str">
            <v>Oui</v>
          </cell>
          <cell r="AG998" t="str">
            <v>Oui</v>
          </cell>
          <cell r="AH998">
            <v>45072</v>
          </cell>
          <cell r="AI998" t="str">
            <v>E</v>
          </cell>
          <cell r="AJ998">
            <v>304</v>
          </cell>
          <cell r="AK998" t="str">
            <v>E</v>
          </cell>
          <cell r="AL998">
            <v>65</v>
          </cell>
          <cell r="AM998" t="str">
            <v>E</v>
          </cell>
          <cell r="AN998" t="str">
            <v>01/01/2034</v>
          </cell>
          <cell r="AO998" t="str">
            <v>SAPHE</v>
          </cell>
          <cell r="AP998" t="str">
            <v>NF / SAPHE / Energie E = 304 ; CO2 E = 65</v>
          </cell>
        </row>
        <row r="999">
          <cell r="C999" t="str">
            <v>1065512</v>
          </cell>
          <cell r="D999">
            <v>1065</v>
          </cell>
          <cell r="E999" t="str">
            <v>1 RUE DE BEARN RESIDENCE FEUDON-BEARN</v>
          </cell>
          <cell r="F999" t="str">
            <v>92210</v>
          </cell>
          <cell r="G999" t="str">
            <v>SAINT CLOUD</v>
          </cell>
          <cell r="H999" t="str">
            <v>Entre 1948 et 1988</v>
          </cell>
          <cell r="I999">
            <v>512</v>
          </cell>
          <cell r="J999" t="str">
            <v>4 pièces</v>
          </cell>
          <cell r="K999" t="str">
            <v>D</v>
          </cell>
          <cell r="L999" t="str">
            <v>4</v>
          </cell>
          <cell r="M999">
            <v>111.95</v>
          </cell>
          <cell r="N999" t="str">
            <v>Supérieur à plus de 80m²</v>
          </cell>
          <cell r="O999" t="str">
            <v>Occupé</v>
          </cell>
          <cell r="P999" t="str">
            <v>*ABOU FADEL VENCL</v>
          </cell>
          <cell r="Q999">
            <v>33270</v>
          </cell>
          <cell r="R999">
            <v>44228</v>
          </cell>
          <cell r="S999">
            <v>46418</v>
          </cell>
          <cell r="T999" t="str">
            <v xml:space="preserve"> </v>
          </cell>
          <cell r="U999" t="str">
            <v>HABITATION Loi 89</v>
          </cell>
          <cell r="V999"/>
          <cell r="W999"/>
          <cell r="X999"/>
          <cell r="Y999">
            <v>22455.84</v>
          </cell>
          <cell r="Z999">
            <v>200.58811969629298</v>
          </cell>
          <cell r="AA999" t="str">
            <v>n/a</v>
          </cell>
          <cell r="AB999"/>
          <cell r="AC999" t="str">
            <v/>
          </cell>
          <cell r="AD999"/>
          <cell r="AE999" t="str">
            <v>Oui</v>
          </cell>
          <cell r="AF999" t="str">
            <v>Oui</v>
          </cell>
          <cell r="AG999" t="str">
            <v>Oui</v>
          </cell>
          <cell r="AH999">
            <v>45082</v>
          </cell>
          <cell r="AI999" t="str">
            <v>E</v>
          </cell>
          <cell r="AJ999">
            <v>239</v>
          </cell>
          <cell r="AK999" t="str">
            <v>E</v>
          </cell>
          <cell r="AL999">
            <v>52</v>
          </cell>
          <cell r="AM999" t="str">
            <v>E</v>
          </cell>
          <cell r="AN999" t="str">
            <v>01/01/2034</v>
          </cell>
          <cell r="AO999" t="str">
            <v>SAPHE</v>
          </cell>
          <cell r="AP999" t="str">
            <v>NF / SAPHE / Energie E = 239 ; CO2 E = 52</v>
          </cell>
        </row>
        <row r="1000">
          <cell r="C1000" t="str">
            <v>1065513</v>
          </cell>
          <cell r="D1000">
            <v>1065</v>
          </cell>
          <cell r="E1000" t="str">
            <v>1 RUE DE BEARN RESIDENCE FEUDON-BEARN</v>
          </cell>
          <cell r="F1000" t="str">
            <v>92210</v>
          </cell>
          <cell r="G1000" t="str">
            <v>SAINT CLOUD</v>
          </cell>
          <cell r="H1000" t="str">
            <v>Entre 1948 et 1988</v>
          </cell>
          <cell r="I1000">
            <v>513</v>
          </cell>
          <cell r="J1000" t="str">
            <v>1 pièce</v>
          </cell>
          <cell r="K1000" t="str">
            <v>D</v>
          </cell>
          <cell r="L1000" t="str">
            <v>4</v>
          </cell>
          <cell r="M1000">
            <v>51.14</v>
          </cell>
          <cell r="N1000" t="str">
            <v>Entre et 40m² et 80m²</v>
          </cell>
          <cell r="O1000" t="str">
            <v>Occupé</v>
          </cell>
          <cell r="P1000" t="str">
            <v>LEJEUNE Guillaume</v>
          </cell>
          <cell r="Q1000">
            <v>39525</v>
          </cell>
          <cell r="R1000">
            <v>43908</v>
          </cell>
          <cell r="S1000">
            <v>46098</v>
          </cell>
          <cell r="T1000" t="str">
            <v xml:space="preserve"> </v>
          </cell>
          <cell r="U1000" t="str">
            <v>HABITATION Loi 89</v>
          </cell>
          <cell r="V1000"/>
          <cell r="W1000"/>
          <cell r="X1000"/>
          <cell r="Y1000">
            <v>10655.16</v>
          </cell>
          <cell r="Z1000">
            <v>208.35275713727023</v>
          </cell>
          <cell r="AA1000" t="str">
            <v>n/a</v>
          </cell>
          <cell r="AB1000"/>
          <cell r="AC1000" t="str">
            <v/>
          </cell>
          <cell r="AD1000"/>
          <cell r="AE1000" t="str">
            <v>Oui</v>
          </cell>
          <cell r="AF1000" t="str">
            <v>Oui</v>
          </cell>
          <cell r="AG1000" t="str">
            <v>Oui</v>
          </cell>
          <cell r="AH1000">
            <v>45104</v>
          </cell>
          <cell r="AI1000" t="str">
            <v>D</v>
          </cell>
          <cell r="AJ1000">
            <v>192</v>
          </cell>
          <cell r="AK1000" t="str">
            <v>D</v>
          </cell>
          <cell r="AL1000">
            <v>41</v>
          </cell>
          <cell r="AM1000" t="str">
            <v>D</v>
          </cell>
          <cell r="AN1000" t="str">
            <v/>
          </cell>
          <cell r="AO1000" t="str">
            <v>SAPHE</v>
          </cell>
          <cell r="AP1000" t="str">
            <v>NF / SAPHE / Energie D = 192 ; CO2 D = 41</v>
          </cell>
        </row>
        <row r="1001">
          <cell r="C1001" t="str">
            <v>1065519</v>
          </cell>
          <cell r="D1001">
            <v>1065</v>
          </cell>
          <cell r="E1001" t="str">
            <v>1 RUE DE BEARN RESIDENCE FEUDON-BEARN</v>
          </cell>
          <cell r="F1001" t="str">
            <v>92210</v>
          </cell>
          <cell r="G1001" t="str">
            <v>SAINT CLOUD</v>
          </cell>
          <cell r="H1001" t="str">
            <v>Entre 1948 et 1988</v>
          </cell>
          <cell r="I1001">
            <v>519</v>
          </cell>
          <cell r="J1001" t="str">
            <v>2 pièces</v>
          </cell>
          <cell r="K1001" t="str">
            <v>D</v>
          </cell>
          <cell r="L1001" t="str">
            <v>2</v>
          </cell>
          <cell r="M1001">
            <v>69.680000000000007</v>
          </cell>
          <cell r="N1001" t="str">
            <v>Entre et 40m² et 80m²</v>
          </cell>
          <cell r="O1001" t="str">
            <v>Occupé</v>
          </cell>
          <cell r="P1001" t="str">
            <v>*COBBI Alain</v>
          </cell>
          <cell r="Q1001">
            <v>31222</v>
          </cell>
          <cell r="R1001">
            <v>44736</v>
          </cell>
          <cell r="S1001">
            <v>46927</v>
          </cell>
          <cell r="T1001" t="str">
            <v xml:space="preserve"> </v>
          </cell>
          <cell r="U1001" t="str">
            <v>HABITATION Loi 89</v>
          </cell>
          <cell r="V1001"/>
          <cell r="W1001"/>
          <cell r="X1001"/>
          <cell r="Y1001">
            <v>4642.7999999999993</v>
          </cell>
          <cell r="Z1001">
            <v>66.630309988518931</v>
          </cell>
          <cell r="AA1001" t="str">
            <v>n/a</v>
          </cell>
          <cell r="AB1001"/>
          <cell r="AC1001" t="str">
            <v/>
          </cell>
          <cell r="AD1001"/>
          <cell r="AE1001" t="str">
            <v>Oui</v>
          </cell>
          <cell r="AF1001" t="str">
            <v>Oui</v>
          </cell>
          <cell r="AG1001" t="str">
            <v>Oui</v>
          </cell>
          <cell r="AH1001">
            <v>45058</v>
          </cell>
          <cell r="AI1001" t="str">
            <v>D</v>
          </cell>
          <cell r="AJ1001">
            <v>229</v>
          </cell>
          <cell r="AK1001" t="str">
            <v>D</v>
          </cell>
          <cell r="AL1001">
            <v>49</v>
          </cell>
          <cell r="AM1001" t="str">
            <v>D</v>
          </cell>
          <cell r="AN1001" t="str">
            <v/>
          </cell>
          <cell r="AO1001" t="str">
            <v>SAPHE</v>
          </cell>
          <cell r="AP1001" t="str">
            <v>NF / SAPHE / Energie D = 229 ; CO2 D = 49</v>
          </cell>
        </row>
        <row r="1002">
          <cell r="C1002" t="str">
            <v>1065520</v>
          </cell>
          <cell r="D1002">
            <v>1065</v>
          </cell>
          <cell r="E1002" t="str">
            <v>1 RUE DE BEARN RESIDENCE FEUDON-BEARN</v>
          </cell>
          <cell r="F1002" t="str">
            <v>92210</v>
          </cell>
          <cell r="G1002" t="str">
            <v>SAINT CLOUD</v>
          </cell>
          <cell r="H1002" t="str">
            <v>Entre 1948 et 1988</v>
          </cell>
          <cell r="I1002">
            <v>520</v>
          </cell>
          <cell r="J1002" t="str">
            <v>4 pièces</v>
          </cell>
          <cell r="K1002" t="str">
            <v>D</v>
          </cell>
          <cell r="L1002" t="str">
            <v>2</v>
          </cell>
          <cell r="M1002">
            <v>111.43</v>
          </cell>
          <cell r="N1002" t="str">
            <v>Supérieur à plus de 80m²</v>
          </cell>
          <cell r="O1002" t="str">
            <v>Occupé</v>
          </cell>
          <cell r="P1002" t="str">
            <v>DUFRAISSE Jean-Paul</v>
          </cell>
          <cell r="Q1002">
            <v>34874</v>
          </cell>
          <cell r="R1002">
            <v>43640</v>
          </cell>
          <cell r="S1002">
            <v>45831</v>
          </cell>
          <cell r="T1002" t="str">
            <v xml:space="preserve"> </v>
          </cell>
          <cell r="U1002" t="str">
            <v>HABITATION Loi 89</v>
          </cell>
          <cell r="V1002"/>
          <cell r="W1002"/>
          <cell r="X1002"/>
          <cell r="Y1002">
            <v>10085.16</v>
          </cell>
          <cell r="Z1002">
            <v>90.506685811720359</v>
          </cell>
          <cell r="AA1002" t="str">
            <v>n/a</v>
          </cell>
          <cell r="AB1002"/>
          <cell r="AC1002" t="str">
            <v/>
          </cell>
          <cell r="AD1002"/>
          <cell r="AE1002" t="str">
            <v>Oui</v>
          </cell>
          <cell r="AF1002" t="str">
            <v>Oui</v>
          </cell>
          <cell r="AG1002" t="str">
            <v>Oui</v>
          </cell>
          <cell r="AH1002">
            <v>45049</v>
          </cell>
          <cell r="AI1002" t="str">
            <v>D</v>
          </cell>
          <cell r="AJ1002">
            <v>181</v>
          </cell>
          <cell r="AK1002" t="str">
            <v>D</v>
          </cell>
          <cell r="AL1002">
            <v>39</v>
          </cell>
          <cell r="AM1002" t="str">
            <v>D</v>
          </cell>
          <cell r="AN1002" t="str">
            <v/>
          </cell>
          <cell r="AO1002" t="str">
            <v>SAPHE</v>
          </cell>
          <cell r="AP1002" t="str">
            <v>NF / SAPHE / Energie D = 181 ; CO2 D = 39</v>
          </cell>
        </row>
        <row r="1003">
          <cell r="C1003" t="str">
            <v>1065521</v>
          </cell>
          <cell r="D1003">
            <v>1065</v>
          </cell>
          <cell r="E1003" t="str">
            <v>1 RUE DE BEARN RESIDENCE FEUDON-BEARN</v>
          </cell>
          <cell r="F1003" t="str">
            <v>92210</v>
          </cell>
          <cell r="G1003" t="str">
            <v>SAINT CLOUD</v>
          </cell>
          <cell r="H1003" t="str">
            <v>Entre 1948 et 1988</v>
          </cell>
          <cell r="I1003">
            <v>521</v>
          </cell>
          <cell r="J1003" t="str">
            <v>2 pièces</v>
          </cell>
          <cell r="K1003" t="str">
            <v>D</v>
          </cell>
          <cell r="L1003" t="str">
            <v>3</v>
          </cell>
          <cell r="M1003">
            <v>69.680000000000007</v>
          </cell>
          <cell r="N1003" t="str">
            <v>Entre et 40m² et 80m²</v>
          </cell>
          <cell r="O1003" t="str">
            <v>Occupé</v>
          </cell>
          <cell r="P1003" t="str">
            <v>VASSOUT Guillaume BLET Christine</v>
          </cell>
          <cell r="Q1003">
            <v>38777</v>
          </cell>
          <cell r="R1003">
            <v>45352</v>
          </cell>
          <cell r="S1003">
            <v>47542</v>
          </cell>
          <cell r="T1003" t="str">
            <v xml:space="preserve"> </v>
          </cell>
          <cell r="U1003" t="str">
            <v>HABITATION Loi 89</v>
          </cell>
          <cell r="V1003"/>
          <cell r="W1003"/>
          <cell r="X1003"/>
          <cell r="Y1003">
            <v>14475.48</v>
          </cell>
          <cell r="Z1003">
            <v>207.74225028702637</v>
          </cell>
          <cell r="AA1003" t="str">
            <v>n/a</v>
          </cell>
          <cell r="AB1003"/>
          <cell r="AC1003" t="str">
            <v/>
          </cell>
          <cell r="AD1003"/>
          <cell r="AE1003" t="str">
            <v>Oui</v>
          </cell>
          <cell r="AF1003" t="str">
            <v>Oui</v>
          </cell>
          <cell r="AG1003" t="str">
            <v>Oui</v>
          </cell>
          <cell r="AH1003">
            <v>45068</v>
          </cell>
          <cell r="AI1003" t="str">
            <v>D</v>
          </cell>
          <cell r="AJ1003">
            <v>228</v>
          </cell>
          <cell r="AK1003" t="str">
            <v>D</v>
          </cell>
          <cell r="AL1003">
            <v>49</v>
          </cell>
          <cell r="AM1003" t="str">
            <v>D</v>
          </cell>
          <cell r="AN1003" t="str">
            <v/>
          </cell>
          <cell r="AO1003" t="str">
            <v>SAPHE</v>
          </cell>
          <cell r="AP1003" t="str">
            <v>NF / SAPHE / Energie D = 228 ; CO2 D = 49</v>
          </cell>
        </row>
        <row r="1004">
          <cell r="C1004" t="str">
            <v>1065526</v>
          </cell>
          <cell r="D1004">
            <v>1065</v>
          </cell>
          <cell r="E1004" t="str">
            <v>1 RUE DE BEARN RESIDENCE FEUDON-BEARN</v>
          </cell>
          <cell r="F1004" t="str">
            <v>92210</v>
          </cell>
          <cell r="G1004" t="str">
            <v>SAINT CLOUD</v>
          </cell>
          <cell r="H1004" t="str">
            <v>Entre 1948 et 1988</v>
          </cell>
          <cell r="I1004">
            <v>526</v>
          </cell>
          <cell r="J1004" t="str">
            <v>4 pièces</v>
          </cell>
          <cell r="K1004" t="str">
            <v>D</v>
          </cell>
          <cell r="L1004" t="str">
            <v>5</v>
          </cell>
          <cell r="M1004">
            <v>111.43</v>
          </cell>
          <cell r="N1004" t="str">
            <v>Supérieur à plus de 80m²</v>
          </cell>
          <cell r="O1004" t="str">
            <v>Occupé</v>
          </cell>
          <cell r="P1004" t="str">
            <v>LATIL Françoise</v>
          </cell>
          <cell r="Q1004">
            <v>32683</v>
          </cell>
          <cell r="R1004">
            <v>43640</v>
          </cell>
          <cell r="S1004">
            <v>45831</v>
          </cell>
          <cell r="T1004" t="str">
            <v xml:space="preserve"> </v>
          </cell>
          <cell r="U1004" t="str">
            <v>HABITATION Loi 89</v>
          </cell>
          <cell r="V1004"/>
          <cell r="W1004"/>
          <cell r="X1004"/>
          <cell r="Y1004">
            <v>14248.56</v>
          </cell>
          <cell r="Z1004">
            <v>127.87005294803912</v>
          </cell>
          <cell r="AA1004" t="str">
            <v>n/a</v>
          </cell>
          <cell r="AB1004"/>
          <cell r="AC1004" t="str">
            <v/>
          </cell>
          <cell r="AD1004"/>
          <cell r="AE1004" t="str">
            <v>Oui</v>
          </cell>
          <cell r="AF1004" t="str">
            <v>Oui</v>
          </cell>
          <cell r="AG1004" t="str">
            <v>Oui</v>
          </cell>
          <cell r="AH1004">
            <v>45072</v>
          </cell>
          <cell r="AI1004" t="str">
            <v>D</v>
          </cell>
          <cell r="AJ1004">
            <v>227</v>
          </cell>
          <cell r="AK1004" t="str">
            <v>D</v>
          </cell>
          <cell r="AL1004">
            <v>49</v>
          </cell>
          <cell r="AM1004" t="str">
            <v>D</v>
          </cell>
          <cell r="AN1004" t="str">
            <v/>
          </cell>
          <cell r="AO1004" t="str">
            <v>SAPHE</v>
          </cell>
          <cell r="AP1004" t="str">
            <v>NF / SAPHE / Energie D = 227 ; CO2 D = 49</v>
          </cell>
        </row>
        <row r="1005">
          <cell r="C1005" t="str">
            <v>1065566</v>
          </cell>
          <cell r="D1005">
            <v>1065</v>
          </cell>
          <cell r="E1005" t="str">
            <v>1 RUE DE BEARN RESIDENCE FEUDON-BEARN</v>
          </cell>
          <cell r="F1005" t="str">
            <v>92210</v>
          </cell>
          <cell r="G1005" t="str">
            <v>SAINT CLOUD</v>
          </cell>
          <cell r="H1005" t="str">
            <v>Entre 1948 et 1988</v>
          </cell>
          <cell r="I1005">
            <v>566</v>
          </cell>
          <cell r="J1005" t="str">
            <v>2 pièces</v>
          </cell>
          <cell r="K1005" t="str">
            <v>E</v>
          </cell>
          <cell r="L1005" t="str">
            <v>3</v>
          </cell>
          <cell r="M1005">
            <v>75.209999999999994</v>
          </cell>
          <cell r="N1005" t="str">
            <v>Entre et 40m² et 80m²</v>
          </cell>
          <cell r="O1005" t="str">
            <v>Occupé</v>
          </cell>
          <cell r="P1005" t="str">
            <v>DUFRAISSE Stéphane GOULLIER</v>
          </cell>
          <cell r="Q1005">
            <v>38782</v>
          </cell>
          <cell r="R1005">
            <v>43165</v>
          </cell>
          <cell r="S1005">
            <v>45356</v>
          </cell>
          <cell r="T1005" t="str">
            <v xml:space="preserve"> </v>
          </cell>
          <cell r="U1005" t="str">
            <v>HABITATION Loi 89</v>
          </cell>
          <cell r="V1005"/>
          <cell r="W1005"/>
          <cell r="X1005"/>
          <cell r="Y1005">
            <v>14600.76</v>
          </cell>
          <cell r="Z1005">
            <v>194.13322696449941</v>
          </cell>
          <cell r="AA1005" t="str">
            <v>n/a</v>
          </cell>
          <cell r="AB1005"/>
          <cell r="AC1005" t="str">
            <v/>
          </cell>
          <cell r="AD1005"/>
          <cell r="AE1005" t="str">
            <v>Oui</v>
          </cell>
          <cell r="AF1005" t="str">
            <v>Oui</v>
          </cell>
          <cell r="AG1005" t="str">
            <v>Oui</v>
          </cell>
          <cell r="AH1005">
            <v>45068</v>
          </cell>
          <cell r="AI1005" t="str">
            <v>D</v>
          </cell>
          <cell r="AJ1005">
            <v>208</v>
          </cell>
          <cell r="AK1005" t="str">
            <v>D</v>
          </cell>
          <cell r="AL1005">
            <v>45</v>
          </cell>
          <cell r="AM1005" t="str">
            <v>D</v>
          </cell>
          <cell r="AN1005" t="str">
            <v/>
          </cell>
          <cell r="AO1005" t="str">
            <v>SAPHE</v>
          </cell>
          <cell r="AP1005" t="str">
            <v>NF / SAPHE / Energie D = 208 ; CO2 D = 45</v>
          </cell>
        </row>
        <row r="1006">
          <cell r="C1006" t="str">
            <v>1065571</v>
          </cell>
          <cell r="D1006">
            <v>1065</v>
          </cell>
          <cell r="E1006" t="str">
            <v>1 RUE DE BEARN RESIDENCE FEUDON-BEARN</v>
          </cell>
          <cell r="F1006" t="str">
            <v>92210</v>
          </cell>
          <cell r="G1006" t="str">
            <v>SAINT CLOUD</v>
          </cell>
          <cell r="H1006" t="str">
            <v>Entre 1948 et 1988</v>
          </cell>
          <cell r="I1006">
            <v>571</v>
          </cell>
          <cell r="J1006" t="str">
            <v>2 pièces</v>
          </cell>
          <cell r="K1006" t="str">
            <v>E</v>
          </cell>
          <cell r="L1006" t="str">
            <v>1</v>
          </cell>
          <cell r="M1006">
            <v>62.55</v>
          </cell>
          <cell r="N1006" t="str">
            <v>Entre et 40m² et 80m²</v>
          </cell>
          <cell r="O1006" t="str">
            <v>Occupé</v>
          </cell>
          <cell r="P1006" t="str">
            <v>DELBONNEL Doris</v>
          </cell>
          <cell r="Q1006">
            <v>39965</v>
          </cell>
          <cell r="R1006">
            <v>44348</v>
          </cell>
          <cell r="S1006">
            <v>46538</v>
          </cell>
          <cell r="T1006" t="str">
            <v xml:space="preserve"> </v>
          </cell>
          <cell r="U1006" t="str">
            <v>HABITATION Loi 89</v>
          </cell>
          <cell r="V1006"/>
          <cell r="W1006"/>
          <cell r="X1006"/>
          <cell r="Y1006">
            <v>12374.64</v>
          </cell>
          <cell r="Z1006">
            <v>197.83597122302157</v>
          </cell>
          <cell r="AA1006" t="str">
            <v>n/a</v>
          </cell>
          <cell r="AB1006"/>
          <cell r="AC1006" t="str">
            <v/>
          </cell>
          <cell r="AD1006"/>
          <cell r="AE1006" t="str">
            <v>Oui</v>
          </cell>
          <cell r="AF1006" t="str">
            <v>Oui</v>
          </cell>
          <cell r="AG1006" t="str">
            <v>Oui</v>
          </cell>
          <cell r="AH1006">
            <v>45051</v>
          </cell>
          <cell r="AI1006" t="str">
            <v>D</v>
          </cell>
          <cell r="AJ1006">
            <v>212</v>
          </cell>
          <cell r="AK1006" t="str">
            <v>D</v>
          </cell>
          <cell r="AL1006">
            <v>46</v>
          </cell>
          <cell r="AM1006" t="str">
            <v>D</v>
          </cell>
          <cell r="AN1006" t="str">
            <v/>
          </cell>
          <cell r="AO1006" t="str">
            <v>SAPHE</v>
          </cell>
          <cell r="AP1006" t="str">
            <v>NF / SAPHE / Energie D = 212 ; CO2 D = 46</v>
          </cell>
        </row>
        <row r="1007">
          <cell r="C1007" t="str">
            <v>1065572</v>
          </cell>
          <cell r="D1007">
            <v>1065</v>
          </cell>
          <cell r="E1007" t="str">
            <v>1 RUE DE BEARN RESIDENCE FEUDON-BEARN</v>
          </cell>
          <cell r="F1007" t="str">
            <v>92210</v>
          </cell>
          <cell r="G1007" t="str">
            <v>SAINT CLOUD</v>
          </cell>
          <cell r="H1007" t="str">
            <v>Entre 1948 et 1988</v>
          </cell>
          <cell r="I1007">
            <v>572</v>
          </cell>
          <cell r="J1007" t="str">
            <v>4 pièces</v>
          </cell>
          <cell r="K1007" t="str">
            <v>E</v>
          </cell>
          <cell r="L1007" t="str">
            <v>1</v>
          </cell>
          <cell r="M1007">
            <v>126.82</v>
          </cell>
          <cell r="N1007" t="str">
            <v>Supérieur à plus de 80m²</v>
          </cell>
          <cell r="O1007" t="str">
            <v>Occupé</v>
          </cell>
          <cell r="P1007" t="str">
            <v>*GIROD LEVEL AMANDIN</v>
          </cell>
          <cell r="Q1007">
            <v>41530</v>
          </cell>
          <cell r="R1007">
            <v>43722</v>
          </cell>
          <cell r="S1007">
            <v>45913</v>
          </cell>
          <cell r="T1007" t="str">
            <v xml:space="preserve"> </v>
          </cell>
          <cell r="U1007" t="str">
            <v>HABITATION Loi 89</v>
          </cell>
          <cell r="V1007"/>
          <cell r="W1007"/>
          <cell r="X1007"/>
          <cell r="Y1007">
            <v>22261.32</v>
          </cell>
          <cell r="Z1007">
            <v>175.53477369500081</v>
          </cell>
          <cell r="AA1007" t="str">
            <v>n/a</v>
          </cell>
          <cell r="AB1007"/>
          <cell r="AC1007" t="str">
            <v/>
          </cell>
          <cell r="AD1007"/>
          <cell r="AE1007" t="str">
            <v>Oui</v>
          </cell>
          <cell r="AF1007" t="str">
            <v>Oui</v>
          </cell>
          <cell r="AG1007" t="str">
            <v>Oui</v>
          </cell>
          <cell r="AH1007">
            <v>45058</v>
          </cell>
          <cell r="AI1007" t="str">
            <v>D</v>
          </cell>
          <cell r="AJ1007">
            <v>186</v>
          </cell>
          <cell r="AK1007" t="str">
            <v>D</v>
          </cell>
          <cell r="AL1007">
            <v>40</v>
          </cell>
          <cell r="AM1007" t="str">
            <v>D</v>
          </cell>
          <cell r="AN1007" t="str">
            <v/>
          </cell>
          <cell r="AO1007" t="str">
            <v>SAPHE</v>
          </cell>
          <cell r="AP1007" t="str">
            <v>NF / SAPHE / Energie D = 186 ; CO2 D = 40</v>
          </cell>
        </row>
        <row r="1008">
          <cell r="C1008" t="str">
            <v>1065574</v>
          </cell>
          <cell r="D1008">
            <v>1065</v>
          </cell>
          <cell r="E1008" t="str">
            <v>1 RUE DE BEARN RESIDENCE FEUDON-BEARN</v>
          </cell>
          <cell r="F1008" t="str">
            <v>92210</v>
          </cell>
          <cell r="G1008" t="str">
            <v>SAINT CLOUD</v>
          </cell>
          <cell r="H1008" t="str">
            <v>Entre 1948 et 1988</v>
          </cell>
          <cell r="I1008">
            <v>574</v>
          </cell>
          <cell r="J1008" t="str">
            <v>4 pièces</v>
          </cell>
          <cell r="K1008" t="str">
            <v>E</v>
          </cell>
          <cell r="L1008" t="str">
            <v>2</v>
          </cell>
          <cell r="M1008">
            <v>126.82</v>
          </cell>
          <cell r="N1008" t="str">
            <v>Supérieur à plus de 80m²</v>
          </cell>
          <cell r="O1008" t="str">
            <v>Occupé</v>
          </cell>
          <cell r="P1008" t="str">
            <v>NATAF Eliott &amp; Katia</v>
          </cell>
          <cell r="Q1008">
            <v>40124</v>
          </cell>
          <cell r="R1008">
            <v>44507</v>
          </cell>
          <cell r="S1008">
            <v>46697</v>
          </cell>
          <cell r="T1008" t="str">
            <v xml:space="preserve"> </v>
          </cell>
          <cell r="U1008" t="str">
            <v>HABITATION Loi 89</v>
          </cell>
          <cell r="V1008"/>
          <cell r="W1008"/>
          <cell r="X1008"/>
          <cell r="Y1008">
            <v>23658.240000000002</v>
          </cell>
          <cell r="Z1008">
            <v>186.54975555906012</v>
          </cell>
          <cell r="AA1008" t="str">
            <v>n/a</v>
          </cell>
          <cell r="AB1008"/>
          <cell r="AC1008" t="str">
            <v/>
          </cell>
          <cell r="AD1008"/>
          <cell r="AE1008" t="str">
            <v>Oui</v>
          </cell>
          <cell r="AF1008" t="str">
            <v>Oui</v>
          </cell>
          <cell r="AG1008" t="str">
            <v>Oui</v>
          </cell>
          <cell r="AH1008">
            <v>45110</v>
          </cell>
          <cell r="AI1008" t="str">
            <v>D</v>
          </cell>
          <cell r="AJ1008">
            <v>192</v>
          </cell>
          <cell r="AK1008" t="str">
            <v>D</v>
          </cell>
          <cell r="AL1008">
            <v>41</v>
          </cell>
          <cell r="AM1008" t="str">
            <v>D</v>
          </cell>
          <cell r="AN1008" t="str">
            <v/>
          </cell>
          <cell r="AO1008" t="str">
            <v>SAPHE</v>
          </cell>
          <cell r="AP1008" t="str">
            <v>NF / SAPHE / Energie D = 192 ; CO2 D = 41</v>
          </cell>
        </row>
        <row r="1009">
          <cell r="C1009" t="str">
            <v>1065576</v>
          </cell>
          <cell r="D1009">
            <v>1065</v>
          </cell>
          <cell r="E1009" t="str">
            <v>1 RUE DE BEARN RESIDENCE FEUDON-BEARN</v>
          </cell>
          <cell r="F1009" t="str">
            <v>92210</v>
          </cell>
          <cell r="G1009" t="str">
            <v>SAINT CLOUD</v>
          </cell>
          <cell r="H1009" t="str">
            <v>Entre 1948 et 1988</v>
          </cell>
          <cell r="I1009">
            <v>576</v>
          </cell>
          <cell r="J1009" t="str">
            <v>4 pièces</v>
          </cell>
          <cell r="K1009" t="str">
            <v>E</v>
          </cell>
          <cell r="L1009" t="str">
            <v>3</v>
          </cell>
          <cell r="M1009">
            <v>126.82</v>
          </cell>
          <cell r="N1009" t="str">
            <v>Supérieur à plus de 80m²</v>
          </cell>
          <cell r="O1009" t="str">
            <v>Occupé</v>
          </cell>
          <cell r="P1009" t="str">
            <v>FALCK Wolfgang</v>
          </cell>
          <cell r="Q1009">
            <v>40009</v>
          </cell>
          <cell r="R1009">
            <v>44392</v>
          </cell>
          <cell r="S1009">
            <v>46582</v>
          </cell>
          <cell r="T1009" t="str">
            <v xml:space="preserve"> </v>
          </cell>
          <cell r="U1009" t="str">
            <v>HABITATION Loi 89</v>
          </cell>
          <cell r="V1009"/>
          <cell r="W1009"/>
          <cell r="X1009"/>
          <cell r="Y1009">
            <v>23298.36</v>
          </cell>
          <cell r="Z1009">
            <v>183.71203280239712</v>
          </cell>
          <cell r="AA1009" t="str">
            <v>n/a</v>
          </cell>
          <cell r="AB1009"/>
          <cell r="AC1009" t="str">
            <v/>
          </cell>
          <cell r="AD1009"/>
          <cell r="AE1009" t="str">
            <v>Oui</v>
          </cell>
          <cell r="AF1009" t="str">
            <v>Oui</v>
          </cell>
          <cell r="AG1009" t="str">
            <v>Oui</v>
          </cell>
          <cell r="AH1009">
            <v>45068</v>
          </cell>
          <cell r="AI1009" t="str">
            <v>D</v>
          </cell>
          <cell r="AJ1009">
            <v>197</v>
          </cell>
          <cell r="AK1009" t="str">
            <v>D</v>
          </cell>
          <cell r="AL1009">
            <v>43</v>
          </cell>
          <cell r="AM1009" t="str">
            <v>D</v>
          </cell>
          <cell r="AN1009" t="str">
            <v/>
          </cell>
          <cell r="AO1009" t="str">
            <v>SAPHE</v>
          </cell>
          <cell r="AP1009" t="str">
            <v>NF / SAPHE / Energie D = 197 ; CO2 D = 43</v>
          </cell>
        </row>
        <row r="1010">
          <cell r="C1010" t="str">
            <v>1065578</v>
          </cell>
          <cell r="D1010">
            <v>1065</v>
          </cell>
          <cell r="E1010" t="str">
            <v>1 RUE DE BEARN RESIDENCE FEUDON-BEARN</v>
          </cell>
          <cell r="F1010" t="str">
            <v>92210</v>
          </cell>
          <cell r="G1010" t="str">
            <v>SAINT CLOUD</v>
          </cell>
          <cell r="H1010" t="str">
            <v>Entre 1948 et 1988</v>
          </cell>
          <cell r="I1010">
            <v>578</v>
          </cell>
          <cell r="J1010" t="str">
            <v>4 pièces</v>
          </cell>
          <cell r="K1010" t="str">
            <v>E</v>
          </cell>
          <cell r="L1010" t="str">
            <v>4</v>
          </cell>
          <cell r="M1010">
            <v>126.82</v>
          </cell>
          <cell r="N1010" t="str">
            <v>Supérieur à plus de 80m²</v>
          </cell>
          <cell r="O1010" t="str">
            <v>Occupé</v>
          </cell>
          <cell r="P1010" t="str">
            <v>KLINKHAMER Catherine</v>
          </cell>
          <cell r="Q1010">
            <v>38019</v>
          </cell>
          <cell r="R1010">
            <v>44594</v>
          </cell>
          <cell r="S1010">
            <v>46784</v>
          </cell>
          <cell r="T1010" t="str">
            <v xml:space="preserve"> </v>
          </cell>
          <cell r="U1010" t="str">
            <v>HABITATION Loi 89</v>
          </cell>
          <cell r="V1010"/>
          <cell r="W1010"/>
          <cell r="X1010"/>
          <cell r="Y1010">
            <v>23431.56</v>
          </cell>
          <cell r="Z1010">
            <v>184.76234032486991</v>
          </cell>
          <cell r="AA1010" t="str">
            <v>oui</v>
          </cell>
          <cell r="AB1010"/>
          <cell r="AC1010" t="str">
            <v/>
          </cell>
          <cell r="AD1010"/>
          <cell r="AE1010" t="str">
            <v>Oui</v>
          </cell>
          <cell r="AF1010" t="str">
            <v>Oui</v>
          </cell>
          <cell r="AG1010" t="str">
            <v>Oui</v>
          </cell>
          <cell r="AH1010">
            <v>45072</v>
          </cell>
          <cell r="AI1010" t="str">
            <v>F</v>
          </cell>
          <cell r="AJ1010">
            <v>414</v>
          </cell>
          <cell r="AK1010" t="str">
            <v>F</v>
          </cell>
          <cell r="AL1010">
            <v>91</v>
          </cell>
          <cell r="AM1010" t="str">
            <v>F</v>
          </cell>
          <cell r="AN1010" t="str">
            <v>01/01/2028</v>
          </cell>
          <cell r="AO1010" t="str">
            <v>SAPHE</v>
          </cell>
          <cell r="AP1010" t="str">
            <v>NF / SAPHE / Energie F = 414 ; CO2 F = 91</v>
          </cell>
        </row>
        <row r="1011">
          <cell r="C1011" t="str">
            <v>1065604</v>
          </cell>
          <cell r="D1011">
            <v>1065</v>
          </cell>
          <cell r="E1011" t="str">
            <v>1 RUE DE BEARN RESIDENCE FEUDON-BEARN</v>
          </cell>
          <cell r="F1011" t="str">
            <v>92210</v>
          </cell>
          <cell r="G1011" t="str">
            <v>SAINT CLOUD</v>
          </cell>
          <cell r="H1011" t="str">
            <v>Entre 1948 et 1988</v>
          </cell>
          <cell r="I1011">
            <v>604</v>
          </cell>
          <cell r="J1011" t="str">
            <v>4 pièces</v>
          </cell>
          <cell r="K1011" t="str">
            <v>F</v>
          </cell>
          <cell r="L1011" t="str">
            <v>1</v>
          </cell>
          <cell r="M1011">
            <v>114.46</v>
          </cell>
          <cell r="N1011" t="str">
            <v>Supérieur à plus de 80m²</v>
          </cell>
          <cell r="O1011" t="str">
            <v>Occupé</v>
          </cell>
          <cell r="P1011" t="str">
            <v>GREFFIER Roland GREFFIER Ginette</v>
          </cell>
          <cell r="Q1011">
            <v>33557</v>
          </cell>
          <cell r="R1011">
            <v>44515</v>
          </cell>
          <cell r="S1011">
            <v>46705</v>
          </cell>
          <cell r="T1011" t="str">
            <v xml:space="preserve"> </v>
          </cell>
          <cell r="U1011" t="str">
            <v>HABITATION Loi 89</v>
          </cell>
          <cell r="V1011"/>
          <cell r="W1011"/>
          <cell r="X1011"/>
          <cell r="Y1011">
            <v>20231.04</v>
          </cell>
          <cell r="Z1011">
            <v>176.75205311899356</v>
          </cell>
          <cell r="AA1011" t="str">
            <v>n/a</v>
          </cell>
          <cell r="AB1011"/>
          <cell r="AC1011" t="str">
            <v/>
          </cell>
          <cell r="AD1011"/>
          <cell r="AE1011" t="str">
            <v>Oui</v>
          </cell>
          <cell r="AF1011" t="str">
            <v>Oui</v>
          </cell>
          <cell r="AG1011" t="str">
            <v>Oui</v>
          </cell>
          <cell r="AH1011">
            <v>45083</v>
          </cell>
          <cell r="AI1011" t="str">
            <v>E</v>
          </cell>
          <cell r="AJ1011">
            <v>232</v>
          </cell>
          <cell r="AK1011" t="str">
            <v>E</v>
          </cell>
          <cell r="AL1011">
            <v>50</v>
          </cell>
          <cell r="AM1011" t="str">
            <v>E</v>
          </cell>
          <cell r="AN1011" t="str">
            <v>01/01/2034</v>
          </cell>
          <cell r="AO1011" t="str">
            <v>SAPHE</v>
          </cell>
          <cell r="AP1011" t="str">
            <v>NF / SAPHE / Energie E = 232 ; CO2 E = 50</v>
          </cell>
        </row>
        <row r="1012">
          <cell r="C1012" t="str">
            <v>1065607</v>
          </cell>
          <cell r="D1012">
            <v>1065</v>
          </cell>
          <cell r="E1012" t="str">
            <v>1 RUE DE BEARN RESIDENCE FEUDON-BEARN</v>
          </cell>
          <cell r="F1012" t="str">
            <v>92210</v>
          </cell>
          <cell r="G1012" t="str">
            <v>SAINT CLOUD</v>
          </cell>
          <cell r="H1012" t="str">
            <v>Entre 1948 et 1988</v>
          </cell>
          <cell r="I1012">
            <v>607</v>
          </cell>
          <cell r="J1012" t="str">
            <v>3 pièces</v>
          </cell>
          <cell r="K1012" t="str">
            <v>F</v>
          </cell>
          <cell r="L1012" t="str">
            <v>3</v>
          </cell>
          <cell r="M1012">
            <v>89.43</v>
          </cell>
          <cell r="N1012" t="str">
            <v>Supérieur à plus de 80m²</v>
          </cell>
          <cell r="O1012" t="str">
            <v>Occupé</v>
          </cell>
          <cell r="P1012" t="str">
            <v>VETTIER Pierre</v>
          </cell>
          <cell r="Q1012">
            <v>33526</v>
          </cell>
          <cell r="R1012">
            <v>44484</v>
          </cell>
          <cell r="S1012">
            <v>46674</v>
          </cell>
          <cell r="T1012" t="str">
            <v xml:space="preserve"> </v>
          </cell>
          <cell r="U1012" t="str">
            <v>HABITATION Loi 89</v>
          </cell>
          <cell r="V1012"/>
          <cell r="W1012"/>
          <cell r="X1012"/>
          <cell r="Y1012">
            <v>14716.56</v>
          </cell>
          <cell r="Z1012">
            <v>164.55954377725593</v>
          </cell>
          <cell r="AA1012" t="str">
            <v>oui</v>
          </cell>
          <cell r="AB1012"/>
          <cell r="AC1012" t="str">
            <v/>
          </cell>
          <cell r="AD1012"/>
          <cell r="AE1012" t="str">
            <v>Oui</v>
          </cell>
          <cell r="AF1012" t="str">
            <v>Oui</v>
          </cell>
          <cell r="AG1012" t="str">
            <v>Oui</v>
          </cell>
          <cell r="AH1012">
            <v>45072</v>
          </cell>
          <cell r="AI1012" t="str">
            <v>F</v>
          </cell>
          <cell r="AJ1012">
            <v>403</v>
          </cell>
          <cell r="AK1012" t="str">
            <v>F</v>
          </cell>
          <cell r="AL1012">
            <v>89</v>
          </cell>
          <cell r="AM1012" t="str">
            <v>F</v>
          </cell>
          <cell r="AN1012" t="str">
            <v>01/01/2028</v>
          </cell>
          <cell r="AO1012" t="str">
            <v>SAPHE</v>
          </cell>
          <cell r="AP1012" t="str">
            <v>NF / SAPHE / Energie F = 403 ; CO2 F = 89</v>
          </cell>
        </row>
        <row r="1013">
          <cell r="C1013" t="str">
            <v>1065608</v>
          </cell>
          <cell r="D1013">
            <v>1065</v>
          </cell>
          <cell r="E1013" t="str">
            <v>1 RUE DE BEARN RESIDENCE FEUDON-BEARN</v>
          </cell>
          <cell r="F1013" t="str">
            <v>92210</v>
          </cell>
          <cell r="G1013" t="str">
            <v>SAINT CLOUD</v>
          </cell>
          <cell r="H1013" t="str">
            <v>Entre 1948 et 1988</v>
          </cell>
          <cell r="I1013">
            <v>608</v>
          </cell>
          <cell r="J1013" t="str">
            <v>4 pièces</v>
          </cell>
          <cell r="K1013" t="str">
            <v>F</v>
          </cell>
          <cell r="L1013" t="str">
            <v>3</v>
          </cell>
          <cell r="M1013">
            <v>114.46</v>
          </cell>
          <cell r="N1013" t="str">
            <v>Supérieur à plus de 80m²</v>
          </cell>
          <cell r="O1013" t="str">
            <v>Occupé</v>
          </cell>
          <cell r="P1013" t="str">
            <v>KASHALE Ngalula</v>
          </cell>
          <cell r="Q1013">
            <v>36312</v>
          </cell>
          <cell r="R1013">
            <v>45078</v>
          </cell>
          <cell r="S1013">
            <v>47269</v>
          </cell>
          <cell r="T1013" t="str">
            <v xml:space="preserve"> </v>
          </cell>
          <cell r="U1013" t="str">
            <v>HABITATION Loi 89</v>
          </cell>
          <cell r="V1013"/>
          <cell r="W1013"/>
          <cell r="X1013"/>
          <cell r="Y1013">
            <v>18339.84</v>
          </cell>
          <cell r="Z1013">
            <v>160.22925039315047</v>
          </cell>
          <cell r="AA1013" t="str">
            <v>n/a</v>
          </cell>
          <cell r="AB1013"/>
          <cell r="AC1013" t="str">
            <v/>
          </cell>
          <cell r="AD1013"/>
          <cell r="AE1013" t="str">
            <v>Oui</v>
          </cell>
          <cell r="AF1013" t="str">
            <v>Oui</v>
          </cell>
          <cell r="AG1013" t="str">
            <v>Oui</v>
          </cell>
          <cell r="AH1013">
            <v>45049</v>
          </cell>
          <cell r="AI1013" t="str">
            <v>E</v>
          </cell>
          <cell r="AJ1013">
            <v>311</v>
          </cell>
          <cell r="AK1013" t="str">
            <v>E</v>
          </cell>
          <cell r="AL1013">
            <v>68</v>
          </cell>
          <cell r="AM1013" t="str">
            <v>E</v>
          </cell>
          <cell r="AN1013" t="str">
            <v>01/01/2034</v>
          </cell>
          <cell r="AO1013" t="str">
            <v>SAPHE</v>
          </cell>
          <cell r="AP1013" t="str">
            <v>NF / SAPHE / Energie E = 311 ; CO2 E = 68</v>
          </cell>
        </row>
        <row r="1014">
          <cell r="C1014" t="str">
            <v>1065901</v>
          </cell>
          <cell r="D1014">
            <v>1065</v>
          </cell>
          <cell r="E1014" t="str">
            <v>1 RUE DE BEARN RESIDENCE FEUDON-BEARN</v>
          </cell>
          <cell r="F1014" t="str">
            <v>92210</v>
          </cell>
          <cell r="G1014" t="str">
            <v>SAINT CLOUD</v>
          </cell>
          <cell r="H1014" t="str">
            <v>Entre 1948 et 1988</v>
          </cell>
          <cell r="I1014">
            <v>901</v>
          </cell>
          <cell r="J1014" t="str">
            <v>2 pièces</v>
          </cell>
          <cell r="K1014" t="str">
            <v>G</v>
          </cell>
          <cell r="L1014" t="str">
            <v>RC</v>
          </cell>
          <cell r="M1014">
            <v>81.290000000000006</v>
          </cell>
          <cell r="N1014" t="str">
            <v>Supérieur à plus de 80m²</v>
          </cell>
          <cell r="O1014" t="str">
            <v>Disponible</v>
          </cell>
          <cell r="P1014" t="str">
            <v/>
          </cell>
          <cell r="Q1014" t="str">
            <v xml:space="preserve"> </v>
          </cell>
          <cell r="R1014" t="str">
            <v xml:space="preserve"> </v>
          </cell>
          <cell r="S1014" t="str">
            <v xml:space="preserve"> </v>
          </cell>
          <cell r="T1014" t="str">
            <v xml:space="preserve"> </v>
          </cell>
          <cell r="U1014" t="str">
            <v xml:space="preserve"> </v>
          </cell>
          <cell r="V1014"/>
          <cell r="W1014"/>
          <cell r="X1014"/>
          <cell r="Y1014">
            <v>0</v>
          </cell>
          <cell r="Z1014">
            <v>0</v>
          </cell>
          <cell r="AA1014" t="str">
            <v>oui</v>
          </cell>
          <cell r="AB1014"/>
          <cell r="AC1014" t="str">
            <v/>
          </cell>
          <cell r="AD1014"/>
          <cell r="AE1014" t="str">
            <v>Oui</v>
          </cell>
          <cell r="AF1014" t="str">
            <v>Oui</v>
          </cell>
          <cell r="AG1014" t="str">
            <v>Oui</v>
          </cell>
          <cell r="AH1014">
            <v>45222</v>
          </cell>
          <cell r="AI1014" t="str">
            <v>F</v>
          </cell>
          <cell r="AJ1014">
            <v>344</v>
          </cell>
          <cell r="AK1014" t="str">
            <v>F</v>
          </cell>
          <cell r="AL1014">
            <v>75</v>
          </cell>
          <cell r="AM1014" t="str">
            <v>F</v>
          </cell>
          <cell r="AN1014" t="str">
            <v>01/01/2028</v>
          </cell>
          <cell r="AO1014" t="str">
            <v>SAPHE</v>
          </cell>
          <cell r="AP1014" t="str">
            <v>NF / SAPHE / Energie F = 344 ; CO2 F = 75</v>
          </cell>
        </row>
        <row r="1015">
          <cell r="C1015" t="str">
            <v>1065905</v>
          </cell>
          <cell r="D1015">
            <v>1065</v>
          </cell>
          <cell r="E1015" t="str">
            <v>1 RUE DE BEARN RESIDENCE FEUDON-BEARN</v>
          </cell>
          <cell r="F1015" t="str">
            <v>92210</v>
          </cell>
          <cell r="G1015" t="str">
            <v>SAINT CLOUD</v>
          </cell>
          <cell r="H1015" t="str">
            <v>Entre 1948 et 1988</v>
          </cell>
          <cell r="I1015">
            <v>905</v>
          </cell>
          <cell r="J1015" t="str">
            <v>4 pièces</v>
          </cell>
          <cell r="K1015" t="str">
            <v>G</v>
          </cell>
          <cell r="L1015" t="str">
            <v>1</v>
          </cell>
          <cell r="M1015">
            <v>114.45</v>
          </cell>
          <cell r="N1015" t="str">
            <v>Supérieur à plus de 80m²</v>
          </cell>
          <cell r="O1015" t="str">
            <v>Occupé</v>
          </cell>
          <cell r="P1015" t="str">
            <v>TAIEB</v>
          </cell>
          <cell r="Q1015">
            <v>41518</v>
          </cell>
          <cell r="R1015">
            <v>43709</v>
          </cell>
          <cell r="S1015">
            <v>45900</v>
          </cell>
          <cell r="T1015" t="str">
            <v xml:space="preserve"> </v>
          </cell>
          <cell r="U1015" t="str">
            <v>HABITATION Loi 89</v>
          </cell>
          <cell r="V1015"/>
          <cell r="W1015"/>
          <cell r="X1015"/>
          <cell r="Y1015">
            <v>19227.599999999999</v>
          </cell>
          <cell r="Z1015">
            <v>167.99999999999997</v>
          </cell>
          <cell r="AA1015" t="str">
            <v>n/a</v>
          </cell>
          <cell r="AB1015"/>
          <cell r="AC1015" t="str">
            <v/>
          </cell>
          <cell r="AD1015"/>
          <cell r="AE1015" t="str">
            <v>Oui</v>
          </cell>
          <cell r="AF1015" t="str">
            <v>Oui</v>
          </cell>
          <cell r="AG1015" t="str">
            <v>Oui</v>
          </cell>
          <cell r="AH1015">
            <v>45058</v>
          </cell>
          <cell r="AI1015" t="str">
            <v>E</v>
          </cell>
          <cell r="AJ1015">
            <v>237</v>
          </cell>
          <cell r="AK1015" t="str">
            <v>E</v>
          </cell>
          <cell r="AL1015">
            <v>51</v>
          </cell>
          <cell r="AM1015" t="str">
            <v>E</v>
          </cell>
          <cell r="AN1015" t="str">
            <v>01/01/2034</v>
          </cell>
          <cell r="AO1015" t="str">
            <v>SAPHE</v>
          </cell>
          <cell r="AP1015" t="str">
            <v>NF / SAPHE / Energie E = 237 ; CO2 E = 51</v>
          </cell>
        </row>
        <row r="1016">
          <cell r="C1016" t="str">
            <v>1067131</v>
          </cell>
          <cell r="D1016">
            <v>1067</v>
          </cell>
          <cell r="E1016" t="str">
            <v>26 RUE SAUSSIER LEROY</v>
          </cell>
          <cell r="F1016" t="str">
            <v>75017</v>
          </cell>
          <cell r="G1016" t="str">
            <v>PARIS</v>
          </cell>
          <cell r="H1016" t="str">
            <v>Entre 1948 et 1988</v>
          </cell>
          <cell r="I1016">
            <v>131</v>
          </cell>
          <cell r="J1016" t="str">
            <v>5 pièces</v>
          </cell>
          <cell r="K1016" t="str">
            <v>A</v>
          </cell>
          <cell r="L1016" t="str">
            <v>3</v>
          </cell>
          <cell r="M1016">
            <v>128</v>
          </cell>
          <cell r="N1016" t="str">
            <v>Supérieur à plus de 80m²</v>
          </cell>
          <cell r="O1016" t="str">
            <v>Occupé</v>
          </cell>
          <cell r="P1016" t="str">
            <v>SASAO Yoshinori &amp; Rachel</v>
          </cell>
          <cell r="Q1016">
            <v>44344</v>
          </cell>
          <cell r="R1016">
            <v>44344</v>
          </cell>
          <cell r="S1016">
            <v>46534</v>
          </cell>
          <cell r="T1016" t="str">
            <v xml:space="preserve"> </v>
          </cell>
          <cell r="U1016" t="str">
            <v>HABITATION Loi 89</v>
          </cell>
          <cell r="V1016"/>
          <cell r="W1016"/>
          <cell r="X1016"/>
          <cell r="Y1016">
            <v>37152.36</v>
          </cell>
          <cell r="Z1016">
            <v>290.2528125</v>
          </cell>
          <cell r="AA1016" t="str">
            <v>n/a</v>
          </cell>
          <cell r="AB1016"/>
          <cell r="AC1016" t="str">
            <v/>
          </cell>
          <cell r="AD1016"/>
          <cell r="AE1016" t="str">
            <v>Oui</v>
          </cell>
          <cell r="AF1016" t="str">
            <v>Oui</v>
          </cell>
          <cell r="AG1016" t="str">
            <v>Oui</v>
          </cell>
          <cell r="AH1016">
            <v>44904</v>
          </cell>
          <cell r="AI1016" t="str">
            <v>C</v>
          </cell>
          <cell r="AJ1016">
            <v>143</v>
          </cell>
          <cell r="AK1016" t="str">
            <v>C</v>
          </cell>
          <cell r="AL1016">
            <v>21</v>
          </cell>
          <cell r="AM1016" t="str">
            <v>C</v>
          </cell>
          <cell r="AN1016" t="str">
            <v/>
          </cell>
          <cell r="AO1016" t="str">
            <v>GENOVEXPERT</v>
          </cell>
          <cell r="AP1016" t="str">
            <v>NF / GENOVEXPERT / Energie C = 143 ; CO2 C = 21</v>
          </cell>
        </row>
        <row r="1017">
          <cell r="C1017" t="str">
            <v>1067141</v>
          </cell>
          <cell r="D1017">
            <v>1067</v>
          </cell>
          <cell r="E1017" t="str">
            <v>26 RUE SAUSSIER LEROY</v>
          </cell>
          <cell r="F1017" t="str">
            <v>75017</v>
          </cell>
          <cell r="G1017" t="str">
            <v>PARIS</v>
          </cell>
          <cell r="H1017" t="str">
            <v>Entre 1948 et 1988</v>
          </cell>
          <cell r="I1017">
            <v>141</v>
          </cell>
          <cell r="J1017" t="str">
            <v>5 pièces</v>
          </cell>
          <cell r="K1017" t="str">
            <v>A</v>
          </cell>
          <cell r="L1017" t="str">
            <v>4</v>
          </cell>
          <cell r="M1017">
            <v>128</v>
          </cell>
          <cell r="N1017" t="str">
            <v>Supérieur à plus de 80m²</v>
          </cell>
          <cell r="O1017" t="str">
            <v>Occupé</v>
          </cell>
          <cell r="P1017" t="str">
            <v>ALPHEYS Invest- Occupt: M.TRAN</v>
          </cell>
          <cell r="Q1017">
            <v>44197</v>
          </cell>
          <cell r="R1017">
            <v>44197</v>
          </cell>
          <cell r="S1017">
            <v>46387</v>
          </cell>
          <cell r="T1017" t="str">
            <v xml:space="preserve"> </v>
          </cell>
          <cell r="U1017" t="str">
            <v>BAIL CODE CIVIL / IL</v>
          </cell>
          <cell r="V1017"/>
          <cell r="W1017"/>
          <cell r="X1017"/>
          <cell r="Y1017">
            <v>42429</v>
          </cell>
          <cell r="Z1017">
            <v>331.4765625</v>
          </cell>
          <cell r="AA1017" t="str">
            <v>n/a</v>
          </cell>
          <cell r="AB1017"/>
          <cell r="AC1017" t="str">
            <v/>
          </cell>
          <cell r="AD1017"/>
          <cell r="AE1017" t="str">
            <v>Oui</v>
          </cell>
          <cell r="AF1017" t="str">
            <v>Oui</v>
          </cell>
          <cell r="AG1017" t="str">
            <v>Oui</v>
          </cell>
          <cell r="AH1017">
            <v>44869</v>
          </cell>
          <cell r="AI1017" t="str">
            <v>C</v>
          </cell>
          <cell r="AJ1017">
            <v>141</v>
          </cell>
          <cell r="AK1017" t="str">
            <v>C</v>
          </cell>
          <cell r="AL1017">
            <v>20</v>
          </cell>
          <cell r="AM1017" t="str">
            <v>C</v>
          </cell>
          <cell r="AN1017" t="str">
            <v/>
          </cell>
          <cell r="AO1017" t="str">
            <v>GENOVEXPERT</v>
          </cell>
          <cell r="AP1017" t="str">
            <v>NF / GENOVEXPERT / Energie C = 141 ; CO2 C = 20</v>
          </cell>
        </row>
        <row r="1018">
          <cell r="C1018" t="str">
            <v>1067151</v>
          </cell>
          <cell r="D1018">
            <v>1067</v>
          </cell>
          <cell r="E1018" t="str">
            <v>26 RUE SAUSSIER LEROY</v>
          </cell>
          <cell r="F1018" t="str">
            <v>75017</v>
          </cell>
          <cell r="G1018" t="str">
            <v>PARIS</v>
          </cell>
          <cell r="H1018" t="str">
            <v>Entre 1948 et 1988</v>
          </cell>
          <cell r="I1018">
            <v>151</v>
          </cell>
          <cell r="J1018" t="str">
            <v>5 pièces</v>
          </cell>
          <cell r="K1018" t="str">
            <v>A</v>
          </cell>
          <cell r="L1018" t="str">
            <v>5</v>
          </cell>
          <cell r="M1018">
            <v>128</v>
          </cell>
          <cell r="N1018" t="str">
            <v>Supérieur à plus de 80m²</v>
          </cell>
          <cell r="O1018" t="str">
            <v>Occupé</v>
          </cell>
          <cell r="P1018" t="str">
            <v>VALENSI Gregory &amp; Sandra</v>
          </cell>
          <cell r="Q1018">
            <v>44687</v>
          </cell>
          <cell r="R1018">
            <v>44687</v>
          </cell>
          <cell r="S1018">
            <v>46878</v>
          </cell>
          <cell r="T1018" t="str">
            <v xml:space="preserve"> </v>
          </cell>
          <cell r="U1018" t="str">
            <v>HABITATION Loi 89</v>
          </cell>
          <cell r="V1018"/>
          <cell r="W1018"/>
          <cell r="X1018"/>
          <cell r="Y1018">
            <v>42204.84</v>
          </cell>
          <cell r="Z1018">
            <v>329.72531249999997</v>
          </cell>
          <cell r="AA1018" t="str">
            <v>n/a</v>
          </cell>
          <cell r="AB1018"/>
          <cell r="AC1018" t="str">
            <v/>
          </cell>
          <cell r="AD1018"/>
          <cell r="AE1018" t="str">
            <v>Oui</v>
          </cell>
          <cell r="AF1018" t="str">
            <v>Oui</v>
          </cell>
          <cell r="AG1018" t="str">
            <v>Oui</v>
          </cell>
          <cell r="AH1018">
            <v>44869</v>
          </cell>
          <cell r="AI1018" t="str">
            <v>D</v>
          </cell>
          <cell r="AJ1018">
            <v>190</v>
          </cell>
          <cell r="AK1018" t="str">
            <v>D</v>
          </cell>
          <cell r="AL1018">
            <v>33</v>
          </cell>
          <cell r="AM1018" t="str">
            <v>D</v>
          </cell>
          <cell r="AN1018" t="str">
            <v/>
          </cell>
          <cell r="AO1018" t="str">
            <v>GENOVEXPERT</v>
          </cell>
          <cell r="AP1018" t="str">
            <v>NF / GENOVEXPERT / Energie D = 190 ; CO2 D = 33</v>
          </cell>
        </row>
        <row r="1019">
          <cell r="C1019" t="str">
            <v>1067161</v>
          </cell>
          <cell r="D1019">
            <v>1067</v>
          </cell>
          <cell r="E1019" t="str">
            <v>26 RUE SAUSSIER LEROY</v>
          </cell>
          <cell r="F1019" t="str">
            <v>75017</v>
          </cell>
          <cell r="G1019" t="str">
            <v>PARIS</v>
          </cell>
          <cell r="H1019" t="str">
            <v>Entre 1948 et 1988</v>
          </cell>
          <cell r="I1019">
            <v>161</v>
          </cell>
          <cell r="J1019" t="str">
            <v>5 pièces</v>
          </cell>
          <cell r="K1019" t="str">
            <v>A</v>
          </cell>
          <cell r="L1019" t="str">
            <v>6</v>
          </cell>
          <cell r="M1019">
            <v>108.7</v>
          </cell>
          <cell r="N1019" t="str">
            <v>Supérieur à plus de 80m²</v>
          </cell>
          <cell r="O1019" t="str">
            <v>Occupé</v>
          </cell>
          <cell r="P1019" t="str">
            <v>TOTAL ENERGIES occupant Mme VERDIER</v>
          </cell>
          <cell r="Q1019">
            <v>45145</v>
          </cell>
          <cell r="R1019">
            <v>45145</v>
          </cell>
          <cell r="S1019">
            <v>46240</v>
          </cell>
          <cell r="T1019" t="str">
            <v xml:space="preserve"> </v>
          </cell>
          <cell r="U1019" t="str">
            <v>HABITATION Loi 89</v>
          </cell>
          <cell r="V1019"/>
          <cell r="W1019"/>
          <cell r="X1019"/>
          <cell r="Y1019">
            <v>36000</v>
          </cell>
          <cell r="Z1019">
            <v>331.1867525298988</v>
          </cell>
          <cell r="AA1019" t="str">
            <v>n/a</v>
          </cell>
          <cell r="AB1019"/>
          <cell r="AC1019" t="str">
            <v/>
          </cell>
          <cell r="AD1019"/>
          <cell r="AE1019" t="str">
            <v>Oui</v>
          </cell>
          <cell r="AF1019" t="str">
            <v>Oui</v>
          </cell>
          <cell r="AG1019" t="str">
            <v>Oui</v>
          </cell>
          <cell r="AH1019">
            <v>44901</v>
          </cell>
          <cell r="AI1019" t="str">
            <v>D</v>
          </cell>
          <cell r="AJ1019">
            <v>231</v>
          </cell>
          <cell r="AK1019" t="str">
            <v>D</v>
          </cell>
          <cell r="AL1019">
            <v>39</v>
          </cell>
          <cell r="AM1019" t="str">
            <v>D</v>
          </cell>
          <cell r="AN1019" t="str">
            <v/>
          </cell>
          <cell r="AO1019" t="str">
            <v>GENOVEXPERT</v>
          </cell>
          <cell r="AP1019" t="str">
            <v>NF / GENOVEXPERT / Energie D = 231 ; CO2 D = 39</v>
          </cell>
        </row>
        <row r="1020">
          <cell r="C1020" t="str">
            <v>1067211</v>
          </cell>
          <cell r="D1020">
            <v>1067</v>
          </cell>
          <cell r="E1020" t="str">
            <v>26 RUE SAUSSIER LEROY</v>
          </cell>
          <cell r="F1020" t="str">
            <v>75017</v>
          </cell>
          <cell r="G1020" t="str">
            <v>PARIS</v>
          </cell>
          <cell r="H1020" t="str">
            <v>Entre 1948 et 1988</v>
          </cell>
          <cell r="I1020">
            <v>211</v>
          </cell>
          <cell r="J1020" t="str">
            <v>2 pièces</v>
          </cell>
          <cell r="K1020" t="str">
            <v>B</v>
          </cell>
          <cell r="L1020" t="str">
            <v>1</v>
          </cell>
          <cell r="M1020">
            <v>57</v>
          </cell>
          <cell r="N1020" t="str">
            <v>Entre et 40m² et 80m²</v>
          </cell>
          <cell r="O1020" t="str">
            <v>Occupé</v>
          </cell>
          <cell r="P1020" t="str">
            <v>HORLAVILLE Dominique</v>
          </cell>
          <cell r="Q1020">
            <v>35779</v>
          </cell>
          <cell r="R1020">
            <v>44545</v>
          </cell>
          <cell r="S1020">
            <v>46735</v>
          </cell>
          <cell r="T1020" t="str">
            <v xml:space="preserve"> </v>
          </cell>
          <cell r="U1020" t="str">
            <v>HABITATION Loi 89</v>
          </cell>
          <cell r="V1020"/>
          <cell r="W1020"/>
          <cell r="X1020"/>
          <cell r="Y1020">
            <v>14879.04</v>
          </cell>
          <cell r="Z1020">
            <v>261.03578947368425</v>
          </cell>
          <cell r="AA1020" t="str">
            <v>n/a</v>
          </cell>
          <cell r="AB1020"/>
          <cell r="AC1020" t="str">
            <v/>
          </cell>
          <cell r="AD1020"/>
          <cell r="AE1020" t="str">
            <v>Oui</v>
          </cell>
          <cell r="AF1020" t="str">
            <v>Oui</v>
          </cell>
          <cell r="AG1020" t="str">
            <v>Oui</v>
          </cell>
          <cell r="AH1020">
            <v>44869</v>
          </cell>
          <cell r="AI1020" t="str">
            <v>D</v>
          </cell>
          <cell r="AJ1020">
            <v>221</v>
          </cell>
          <cell r="AK1020" t="str">
            <v>D</v>
          </cell>
          <cell r="AL1020">
            <v>32</v>
          </cell>
          <cell r="AM1020" t="str">
            <v>D</v>
          </cell>
          <cell r="AN1020" t="str">
            <v/>
          </cell>
          <cell r="AO1020" t="str">
            <v>GENOVEXPERT</v>
          </cell>
          <cell r="AP1020" t="str">
            <v>NF / GENOVEXPERT / Energie D = 221 ; CO2 D = 32</v>
          </cell>
        </row>
        <row r="1021">
          <cell r="C1021" t="str">
            <v>1067221</v>
          </cell>
          <cell r="D1021">
            <v>1067</v>
          </cell>
          <cell r="E1021" t="str">
            <v>26 RUE SAUSSIER LEROY</v>
          </cell>
          <cell r="F1021" t="str">
            <v>75017</v>
          </cell>
          <cell r="G1021" t="str">
            <v>PARIS</v>
          </cell>
          <cell r="H1021" t="str">
            <v>Entre 1948 et 1988</v>
          </cell>
          <cell r="I1021">
            <v>221</v>
          </cell>
          <cell r="J1021" t="str">
            <v>2 pièces</v>
          </cell>
          <cell r="K1021" t="str">
            <v>B</v>
          </cell>
          <cell r="L1021" t="str">
            <v>2</v>
          </cell>
          <cell r="M1021">
            <v>57</v>
          </cell>
          <cell r="N1021" t="str">
            <v>Entre et 40m² et 80m²</v>
          </cell>
          <cell r="O1021" t="str">
            <v>Occupé</v>
          </cell>
          <cell r="P1021" t="str">
            <v>BOILEAU ANNE</v>
          </cell>
          <cell r="Q1021">
            <v>42200</v>
          </cell>
          <cell r="R1021">
            <v>44392</v>
          </cell>
          <cell r="S1021">
            <v>46582</v>
          </cell>
          <cell r="T1021" t="str">
            <v xml:space="preserve"> </v>
          </cell>
          <cell r="U1021" t="str">
            <v>HABITATION Loi 89</v>
          </cell>
          <cell r="V1021"/>
          <cell r="W1021"/>
          <cell r="X1021"/>
          <cell r="Y1021">
            <v>19690.560000000001</v>
          </cell>
          <cell r="Z1021">
            <v>345.4484210526316</v>
          </cell>
          <cell r="AA1021" t="str">
            <v>n/a</v>
          </cell>
          <cell r="AB1021"/>
          <cell r="AC1021" t="str">
            <v/>
          </cell>
          <cell r="AD1021"/>
          <cell r="AE1021" t="str">
            <v>Oui</v>
          </cell>
          <cell r="AF1021" t="str">
            <v>Oui</v>
          </cell>
          <cell r="AG1021" t="str">
            <v>Oui</v>
          </cell>
          <cell r="AH1021">
            <v>44869</v>
          </cell>
          <cell r="AI1021" t="str">
            <v>D</v>
          </cell>
          <cell r="AJ1021">
            <v>190</v>
          </cell>
          <cell r="AK1021" t="str">
            <v>C</v>
          </cell>
          <cell r="AL1021">
            <v>24</v>
          </cell>
          <cell r="AM1021" t="str">
            <v>D</v>
          </cell>
          <cell r="AN1021" t="str">
            <v/>
          </cell>
          <cell r="AO1021" t="str">
            <v>GENOVEXPERT</v>
          </cell>
          <cell r="AP1021" t="str">
            <v>NF / GENOVEXPERT / Energie D = 190 ; CO2 C = 24</v>
          </cell>
        </row>
        <row r="1022">
          <cell r="C1022" t="str">
            <v>1067231</v>
          </cell>
          <cell r="D1022">
            <v>1067</v>
          </cell>
          <cell r="E1022" t="str">
            <v>26 RUE SAUSSIER LEROY</v>
          </cell>
          <cell r="F1022" t="str">
            <v>75017</v>
          </cell>
          <cell r="G1022" t="str">
            <v>PARIS</v>
          </cell>
          <cell r="H1022" t="str">
            <v>Entre 1948 et 1988</v>
          </cell>
          <cell r="I1022">
            <v>231</v>
          </cell>
          <cell r="J1022" t="str">
            <v>2 pièces</v>
          </cell>
          <cell r="K1022" t="str">
            <v>B</v>
          </cell>
          <cell r="L1022" t="str">
            <v>3</v>
          </cell>
          <cell r="M1022">
            <v>57</v>
          </cell>
          <cell r="N1022" t="str">
            <v>Entre et 40m² et 80m²</v>
          </cell>
          <cell r="O1022" t="str">
            <v>Occupé</v>
          </cell>
          <cell r="P1022" t="str">
            <v>BERREKLA TAILLEUR</v>
          </cell>
          <cell r="Q1022">
            <v>43876</v>
          </cell>
          <cell r="R1022">
            <v>43876</v>
          </cell>
          <cell r="S1022">
            <v>46067</v>
          </cell>
          <cell r="T1022" t="str">
            <v xml:space="preserve"> </v>
          </cell>
          <cell r="U1022" t="str">
            <v>HABITATION Loi 89</v>
          </cell>
          <cell r="V1022"/>
          <cell r="W1022"/>
          <cell r="X1022"/>
          <cell r="Y1022">
            <v>15963.6</v>
          </cell>
          <cell r="Z1022">
            <v>280.06315789473683</v>
          </cell>
          <cell r="AA1022" t="str">
            <v>n/a</v>
          </cell>
          <cell r="AB1022"/>
          <cell r="AC1022" t="str">
            <v/>
          </cell>
          <cell r="AD1022"/>
          <cell r="AE1022" t="str">
            <v>Oui</v>
          </cell>
          <cell r="AF1022" t="str">
            <v>Oui</v>
          </cell>
          <cell r="AG1022" t="str">
            <v>Oui</v>
          </cell>
          <cell r="AH1022">
            <v>44869</v>
          </cell>
          <cell r="AI1022" t="str">
            <v>D</v>
          </cell>
          <cell r="AJ1022">
            <v>183</v>
          </cell>
          <cell r="AK1022" t="str">
            <v>C</v>
          </cell>
          <cell r="AL1022">
            <v>27</v>
          </cell>
          <cell r="AM1022" t="str">
            <v>D</v>
          </cell>
          <cell r="AN1022" t="str">
            <v/>
          </cell>
          <cell r="AO1022" t="str">
            <v>GENOVEXPERT</v>
          </cell>
          <cell r="AP1022" t="str">
            <v>NF / GENOVEXPERT / Energie D = 183 ; CO2 C = 27</v>
          </cell>
        </row>
        <row r="1023">
          <cell r="C1023" t="str">
            <v>1067241</v>
          </cell>
          <cell r="D1023">
            <v>1067</v>
          </cell>
          <cell r="E1023" t="str">
            <v>26 RUE SAUSSIER LEROY</v>
          </cell>
          <cell r="F1023" t="str">
            <v>75017</v>
          </cell>
          <cell r="G1023" t="str">
            <v>PARIS</v>
          </cell>
          <cell r="H1023" t="str">
            <v>Entre 1948 et 1988</v>
          </cell>
          <cell r="I1023">
            <v>241</v>
          </cell>
          <cell r="J1023" t="str">
            <v>4 pièces</v>
          </cell>
          <cell r="K1023" t="str">
            <v>B</v>
          </cell>
          <cell r="L1023" t="str">
            <v>4</v>
          </cell>
          <cell r="M1023">
            <v>93.7</v>
          </cell>
          <cell r="N1023" t="str">
            <v>Supérieur à plus de 80m²</v>
          </cell>
          <cell r="O1023" t="str">
            <v>Occupé</v>
          </cell>
          <cell r="P1023" t="str">
            <v>*CRYSTAL</v>
          </cell>
          <cell r="Q1023">
            <v>43732</v>
          </cell>
          <cell r="R1023">
            <v>43732</v>
          </cell>
          <cell r="S1023">
            <v>44827</v>
          </cell>
          <cell r="T1023" t="str">
            <v xml:space="preserve"> </v>
          </cell>
          <cell r="U1023" t="str">
            <v>BAIL CODE CIVIL / IL</v>
          </cell>
          <cell r="V1023"/>
          <cell r="W1023"/>
          <cell r="X1023"/>
          <cell r="Y1023">
            <v>38366.399999999987</v>
          </cell>
          <cell r="Z1023">
            <v>409.45997865528267</v>
          </cell>
          <cell r="AA1023" t="str">
            <v>n/a</v>
          </cell>
          <cell r="AB1023"/>
          <cell r="AC1023" t="str">
            <v/>
          </cell>
          <cell r="AD1023"/>
          <cell r="AE1023" t="str">
            <v>Oui</v>
          </cell>
          <cell r="AF1023" t="str">
            <v>Oui</v>
          </cell>
          <cell r="AG1023" t="str">
            <v>Oui</v>
          </cell>
          <cell r="AH1023">
            <v>44869</v>
          </cell>
          <cell r="AI1023" t="str">
            <v>D</v>
          </cell>
          <cell r="AJ1023">
            <v>174</v>
          </cell>
          <cell r="AK1023" t="str">
            <v>D</v>
          </cell>
          <cell r="AL1023">
            <v>30</v>
          </cell>
          <cell r="AM1023" t="str">
            <v>D</v>
          </cell>
          <cell r="AN1023" t="str">
            <v/>
          </cell>
          <cell r="AO1023" t="str">
            <v>GENOVEXPERT</v>
          </cell>
          <cell r="AP1023" t="str">
            <v>NF / GENOVEXPERT / Energie D = 174 ; CO2 D = 30</v>
          </cell>
        </row>
        <row r="1024">
          <cell r="C1024" t="str">
            <v>106821</v>
          </cell>
          <cell r="D1024">
            <v>1068</v>
          </cell>
          <cell r="E1024" t="str">
            <v>154 RUE DE SAUSSURE</v>
          </cell>
          <cell r="F1024" t="str">
            <v>75017</v>
          </cell>
          <cell r="G1024" t="str">
            <v>PARIS</v>
          </cell>
          <cell r="H1024" t="str">
            <v>Entre 1948 et 1988</v>
          </cell>
          <cell r="I1024">
            <v>21</v>
          </cell>
          <cell r="J1024" t="str">
            <v>3 pièces</v>
          </cell>
          <cell r="K1024" t="str">
            <v>00</v>
          </cell>
          <cell r="L1024" t="str">
            <v>RC</v>
          </cell>
          <cell r="M1024">
            <v>82</v>
          </cell>
          <cell r="N1024" t="str">
            <v>Supérieur à plus de 80m²</v>
          </cell>
          <cell r="O1024" t="str">
            <v>Occupé</v>
          </cell>
          <cell r="P1024" t="str">
            <v>CHEKROUN Raphaël</v>
          </cell>
          <cell r="Q1024">
            <v>37968</v>
          </cell>
          <cell r="R1024">
            <v>44543</v>
          </cell>
          <cell r="S1024">
            <v>46733</v>
          </cell>
          <cell r="T1024" t="str">
            <v xml:space="preserve"> </v>
          </cell>
          <cell r="U1024" t="str">
            <v>HABITATION Loi 89</v>
          </cell>
          <cell r="V1024"/>
          <cell r="W1024"/>
          <cell r="X1024"/>
          <cell r="Y1024">
            <v>17838.36</v>
          </cell>
          <cell r="Z1024">
            <v>217.54097560975612</v>
          </cell>
          <cell r="AA1024" t="str">
            <v>n/a</v>
          </cell>
          <cell r="AB1024"/>
          <cell r="AC1024" t="str">
            <v/>
          </cell>
          <cell r="AD1024"/>
          <cell r="AE1024" t="str">
            <v>Oui</v>
          </cell>
          <cell r="AF1024" t="str">
            <v>Oui</v>
          </cell>
          <cell r="AG1024" t="str">
            <v>Oui</v>
          </cell>
          <cell r="AH1024">
            <v>45035</v>
          </cell>
          <cell r="AI1024" t="str">
            <v>E</v>
          </cell>
          <cell r="AJ1024">
            <v>240</v>
          </cell>
          <cell r="AK1024" t="str">
            <v>E</v>
          </cell>
          <cell r="AL1024">
            <v>52</v>
          </cell>
          <cell r="AM1024" t="str">
            <v>E</v>
          </cell>
          <cell r="AN1024" t="str">
            <v>01/01/2034</v>
          </cell>
          <cell r="AO1024" t="str">
            <v>SAPHE</v>
          </cell>
          <cell r="AP1024" t="str">
            <v>NF / SAPHE / Energie E = 240 ; CO2 E = 52</v>
          </cell>
        </row>
        <row r="1025">
          <cell r="C1025" t="str">
            <v>1068101</v>
          </cell>
          <cell r="D1025">
            <v>1068</v>
          </cell>
          <cell r="E1025" t="str">
            <v>154 RUE DE SAUSSURE</v>
          </cell>
          <cell r="F1025" t="str">
            <v>75017</v>
          </cell>
          <cell r="G1025" t="str">
            <v>PARIS</v>
          </cell>
          <cell r="H1025" t="str">
            <v>Entre 1948 et 1988</v>
          </cell>
          <cell r="I1025">
            <v>101</v>
          </cell>
          <cell r="J1025" t="str">
            <v>4 pièces</v>
          </cell>
          <cell r="K1025" t="str">
            <v>00</v>
          </cell>
          <cell r="L1025" t="str">
            <v>5</v>
          </cell>
          <cell r="M1025">
            <v>104</v>
          </cell>
          <cell r="N1025" t="str">
            <v>Supérieur à plus de 80m²</v>
          </cell>
          <cell r="O1025" t="str">
            <v>Occupé</v>
          </cell>
          <cell r="P1025" t="str">
            <v>OLSSON Knud</v>
          </cell>
          <cell r="Q1025">
            <v>27760</v>
          </cell>
          <cell r="R1025">
            <v>43282</v>
          </cell>
          <cell r="S1025">
            <v>45473</v>
          </cell>
          <cell r="T1025" t="str">
            <v xml:space="preserve"> </v>
          </cell>
          <cell r="U1025" t="str">
            <v>HABITATION Loi 89</v>
          </cell>
          <cell r="V1025"/>
          <cell r="W1025"/>
          <cell r="X1025"/>
          <cell r="Y1025">
            <v>23204.76</v>
          </cell>
          <cell r="Z1025">
            <v>223.12269230769229</v>
          </cell>
          <cell r="AA1025" t="str">
            <v>n/a</v>
          </cell>
          <cell r="AB1025"/>
          <cell r="AC1025" t="str">
            <v/>
          </cell>
          <cell r="AD1025"/>
          <cell r="AE1025" t="str">
            <v>Oui</v>
          </cell>
          <cell r="AF1025" t="str">
            <v>Oui</v>
          </cell>
          <cell r="AG1025" t="str">
            <v>Oui</v>
          </cell>
          <cell r="AH1025">
            <v>45035</v>
          </cell>
          <cell r="AI1025" t="str">
            <v>D</v>
          </cell>
          <cell r="AJ1025">
            <v>202</v>
          </cell>
          <cell r="AK1025" t="str">
            <v>D</v>
          </cell>
          <cell r="AL1025">
            <v>43</v>
          </cell>
          <cell r="AM1025" t="str">
            <v>D</v>
          </cell>
          <cell r="AN1025" t="str">
            <v/>
          </cell>
          <cell r="AO1025" t="str">
            <v>SAPHE</v>
          </cell>
          <cell r="AP1025" t="str">
            <v>NF / SAPHE / Energie D = 202 ; CO2 D = 43</v>
          </cell>
        </row>
        <row r="1026">
          <cell r="C1026" t="str">
            <v>1068107</v>
          </cell>
          <cell r="D1026">
            <v>1068</v>
          </cell>
          <cell r="E1026" t="str">
            <v>154 RUE DE SAUSSURE</v>
          </cell>
          <cell r="F1026" t="str">
            <v>75017</v>
          </cell>
          <cell r="G1026" t="str">
            <v>PARIS</v>
          </cell>
          <cell r="H1026" t="str">
            <v>Entre 1948 et 1988</v>
          </cell>
          <cell r="I1026">
            <v>107</v>
          </cell>
          <cell r="J1026" t="str">
            <v>3 pièces</v>
          </cell>
          <cell r="K1026" t="str">
            <v>00</v>
          </cell>
          <cell r="L1026" t="str">
            <v>10</v>
          </cell>
          <cell r="M1026">
            <v>65</v>
          </cell>
          <cell r="N1026" t="str">
            <v>Entre et 40m² et 80m²</v>
          </cell>
          <cell r="O1026" t="str">
            <v>Occupé</v>
          </cell>
          <cell r="P1026" t="str">
            <v>RUELLAN Agnès</v>
          </cell>
          <cell r="Q1026">
            <v>35718</v>
          </cell>
          <cell r="R1026">
            <v>44470</v>
          </cell>
          <cell r="S1026">
            <v>46660</v>
          </cell>
          <cell r="T1026" t="str">
            <v xml:space="preserve"> </v>
          </cell>
          <cell r="U1026" t="str">
            <v>HABITATION Loi 89</v>
          </cell>
          <cell r="V1026"/>
          <cell r="W1026"/>
          <cell r="X1026"/>
          <cell r="Y1026">
            <v>13797.72</v>
          </cell>
          <cell r="Z1026">
            <v>212.27261538461536</v>
          </cell>
          <cell r="AA1026" t="str">
            <v>oui</v>
          </cell>
          <cell r="AB1026"/>
          <cell r="AC1026" t="str">
            <v/>
          </cell>
          <cell r="AD1026"/>
          <cell r="AE1026" t="str">
            <v>Oui</v>
          </cell>
          <cell r="AF1026" t="str">
            <v>Oui</v>
          </cell>
          <cell r="AG1026" t="str">
            <v>Oui</v>
          </cell>
          <cell r="AH1026">
            <v>45035</v>
          </cell>
          <cell r="AI1026" t="str">
            <v>F</v>
          </cell>
          <cell r="AJ1026">
            <v>404</v>
          </cell>
          <cell r="AK1026" t="str">
            <v>F</v>
          </cell>
          <cell r="AL1026">
            <v>88</v>
          </cell>
          <cell r="AM1026" t="str">
            <v>F</v>
          </cell>
          <cell r="AN1026" t="str">
            <v>01/01/2028</v>
          </cell>
          <cell r="AO1026" t="str">
            <v>SAPHE</v>
          </cell>
          <cell r="AP1026" t="str">
            <v>NF / SAPHE / Energie F = 404 ; CO2 F = 88</v>
          </cell>
        </row>
        <row r="1027">
          <cell r="C1027" t="str">
            <v>1068117</v>
          </cell>
          <cell r="D1027">
            <v>1068</v>
          </cell>
          <cell r="E1027" t="str">
            <v>154 RUE DE SAUSSURE</v>
          </cell>
          <cell r="F1027" t="str">
            <v>75017</v>
          </cell>
          <cell r="G1027" t="str">
            <v>PARIS</v>
          </cell>
          <cell r="H1027" t="str">
            <v>Entre 1948 et 1988</v>
          </cell>
          <cell r="I1027">
            <v>117</v>
          </cell>
          <cell r="J1027" t="str">
            <v>3 pièces</v>
          </cell>
          <cell r="K1027" t="str">
            <v>00</v>
          </cell>
          <cell r="L1027" t="str">
            <v>2</v>
          </cell>
          <cell r="M1027">
            <v>85</v>
          </cell>
          <cell r="N1027" t="str">
            <v>Supérieur à plus de 80m²</v>
          </cell>
          <cell r="O1027" t="str">
            <v>Occupé</v>
          </cell>
          <cell r="P1027" t="str">
            <v>ETTEINGER Gisèle</v>
          </cell>
          <cell r="Q1027">
            <v>33770</v>
          </cell>
          <cell r="R1027">
            <v>44726</v>
          </cell>
          <cell r="S1027">
            <v>46917</v>
          </cell>
          <cell r="T1027" t="str">
            <v xml:space="preserve"> </v>
          </cell>
          <cell r="U1027" t="str">
            <v>HABITATION Loi 89</v>
          </cell>
          <cell r="V1027"/>
          <cell r="W1027"/>
          <cell r="X1027"/>
          <cell r="Y1027">
            <v>17625.48</v>
          </cell>
          <cell r="Z1027">
            <v>207.35858823529412</v>
          </cell>
          <cell r="AA1027" t="str">
            <v>n/a</v>
          </cell>
          <cell r="AB1027"/>
          <cell r="AC1027" t="str">
            <v/>
          </cell>
          <cell r="AD1027"/>
          <cell r="AE1027"/>
          <cell r="AF1027"/>
          <cell r="AG1027"/>
          <cell r="AH1027"/>
          <cell r="AI1027"/>
          <cell r="AJ1027"/>
          <cell r="AK1027"/>
          <cell r="AL1027"/>
          <cell r="AM1027"/>
          <cell r="AN1027" t="str">
            <v/>
          </cell>
          <cell r="AO1027"/>
          <cell r="AP1027" t="str">
            <v>PAS DE DPE</v>
          </cell>
        </row>
        <row r="1028">
          <cell r="C1028" t="str">
            <v>1068126</v>
          </cell>
          <cell r="D1028">
            <v>1068</v>
          </cell>
          <cell r="E1028" t="str">
            <v>154 RUE DE SAUSSURE</v>
          </cell>
          <cell r="F1028" t="str">
            <v>75017</v>
          </cell>
          <cell r="G1028" t="str">
            <v>PARIS</v>
          </cell>
          <cell r="H1028" t="str">
            <v>Entre 1948 et 1988</v>
          </cell>
          <cell r="I1028">
            <v>126</v>
          </cell>
          <cell r="J1028" t="str">
            <v>4 pièces</v>
          </cell>
          <cell r="K1028" t="str">
            <v>00</v>
          </cell>
          <cell r="L1028" t="str">
            <v>7</v>
          </cell>
          <cell r="M1028">
            <v>104</v>
          </cell>
          <cell r="N1028" t="str">
            <v>Supérieur à plus de 80m²</v>
          </cell>
          <cell r="O1028" t="str">
            <v>Occupé</v>
          </cell>
          <cell r="P1028" t="str">
            <v>BALARESQUE Antoinette</v>
          </cell>
          <cell r="Q1028">
            <v>34090</v>
          </cell>
          <cell r="R1028">
            <v>45047</v>
          </cell>
          <cell r="S1028">
            <v>47238</v>
          </cell>
          <cell r="T1028" t="str">
            <v xml:space="preserve"> </v>
          </cell>
          <cell r="U1028" t="str">
            <v>HABITATION Loi 89</v>
          </cell>
          <cell r="V1028"/>
          <cell r="W1028"/>
          <cell r="X1028"/>
          <cell r="Y1028">
            <v>20077.919999999998</v>
          </cell>
          <cell r="Z1028">
            <v>193.05692307692306</v>
          </cell>
          <cell r="AA1028" t="str">
            <v>n/a</v>
          </cell>
          <cell r="AB1028"/>
          <cell r="AC1028" t="str">
            <v/>
          </cell>
          <cell r="AD1028"/>
          <cell r="AE1028" t="str">
            <v>Oui</v>
          </cell>
          <cell r="AF1028" t="str">
            <v>Oui</v>
          </cell>
          <cell r="AG1028" t="str">
            <v>Oui</v>
          </cell>
          <cell r="AH1028">
            <v>45035</v>
          </cell>
          <cell r="AI1028" t="str">
            <v>D</v>
          </cell>
          <cell r="AJ1028">
            <v>187</v>
          </cell>
          <cell r="AK1028" t="str">
            <v>D</v>
          </cell>
          <cell r="AL1028">
            <v>40</v>
          </cell>
          <cell r="AM1028" t="str">
            <v>D</v>
          </cell>
          <cell r="AN1028" t="str">
            <v/>
          </cell>
          <cell r="AO1028" t="str">
            <v>SAPHE</v>
          </cell>
          <cell r="AP1028" t="str">
            <v>NF / SAPHE / Energie D = 187 ; CO2 D = 40</v>
          </cell>
        </row>
        <row r="1029">
          <cell r="C1029" t="str">
            <v>1068130</v>
          </cell>
          <cell r="D1029">
            <v>1068</v>
          </cell>
          <cell r="E1029" t="str">
            <v>154 RUE DE SAUSSURE</v>
          </cell>
          <cell r="F1029" t="str">
            <v>75017</v>
          </cell>
          <cell r="G1029" t="str">
            <v>PARIS</v>
          </cell>
          <cell r="H1029" t="str">
            <v>Entre 1948 et 1988</v>
          </cell>
          <cell r="I1029">
            <v>130</v>
          </cell>
          <cell r="J1029" t="str">
            <v>3 pièces</v>
          </cell>
          <cell r="K1029" t="str">
            <v>00</v>
          </cell>
          <cell r="L1029" t="str">
            <v>8</v>
          </cell>
          <cell r="M1029">
            <v>85</v>
          </cell>
          <cell r="N1029" t="str">
            <v>Supérieur à plus de 80m²</v>
          </cell>
          <cell r="O1029" t="str">
            <v>Occupé</v>
          </cell>
          <cell r="P1029" t="str">
            <v>DJOLOLIAN Patrice</v>
          </cell>
          <cell r="Q1029">
            <v>38078</v>
          </cell>
          <cell r="R1029">
            <v>44652</v>
          </cell>
          <cell r="S1029">
            <v>46843</v>
          </cell>
          <cell r="T1029" t="str">
            <v xml:space="preserve"> </v>
          </cell>
          <cell r="U1029" t="str">
            <v>HABITATION Loi 89</v>
          </cell>
          <cell r="V1029"/>
          <cell r="W1029"/>
          <cell r="X1029"/>
          <cell r="Y1029">
            <v>19110.96</v>
          </cell>
          <cell r="Z1029">
            <v>224.83482352941175</v>
          </cell>
          <cell r="AA1029" t="str">
            <v>n/a</v>
          </cell>
          <cell r="AB1029"/>
          <cell r="AC1029" t="str">
            <v/>
          </cell>
          <cell r="AD1029"/>
          <cell r="AE1029" t="str">
            <v>Oui</v>
          </cell>
          <cell r="AF1029" t="str">
            <v>Oui</v>
          </cell>
          <cell r="AG1029" t="str">
            <v>Oui</v>
          </cell>
          <cell r="AH1029">
            <v>45034</v>
          </cell>
          <cell r="AI1029" t="str">
            <v>E</v>
          </cell>
          <cell r="AJ1029">
            <v>310</v>
          </cell>
          <cell r="AK1029" t="str">
            <v>E</v>
          </cell>
          <cell r="AL1029">
            <v>67</v>
          </cell>
          <cell r="AM1029" t="str">
            <v>E</v>
          </cell>
          <cell r="AN1029" t="str">
            <v>01/01/2034</v>
          </cell>
          <cell r="AO1029" t="str">
            <v>SAPHE</v>
          </cell>
          <cell r="AP1029" t="str">
            <v>NF / SAPHE / Energie E = 310 ; CO2 E = 67</v>
          </cell>
        </row>
        <row r="1030">
          <cell r="C1030" t="str">
            <v>170331</v>
          </cell>
          <cell r="D1030">
            <v>1703</v>
          </cell>
          <cell r="E1030" t="str">
            <v>46 RUE DU GENERAL FERRIE RESIDENCE LES FLORALIES</v>
          </cell>
          <cell r="F1030" t="str">
            <v>38100</v>
          </cell>
          <cell r="G1030" t="str">
            <v>GRENOBLE</v>
          </cell>
          <cell r="H1030" t="str">
            <v>Entre 1948 et 1988</v>
          </cell>
          <cell r="I1030">
            <v>31</v>
          </cell>
          <cell r="J1030" t="str">
            <v>2 pièces</v>
          </cell>
          <cell r="K1030" t="str">
            <v>00</v>
          </cell>
          <cell r="L1030" t="str">
            <v>2</v>
          </cell>
          <cell r="M1030">
            <v>41</v>
          </cell>
          <cell r="N1030" t="str">
            <v>Entre et 40m² et 80m²</v>
          </cell>
          <cell r="O1030" t="str">
            <v>Occupé</v>
          </cell>
          <cell r="P1030" t="str">
            <v>BERTOLDI Patrice</v>
          </cell>
          <cell r="Q1030">
            <v>40040</v>
          </cell>
          <cell r="R1030">
            <v>44423</v>
          </cell>
          <cell r="S1030">
            <v>46613</v>
          </cell>
          <cell r="T1030" t="str">
            <v xml:space="preserve"> </v>
          </cell>
          <cell r="U1030" t="str">
            <v>HABITATION Loi 89</v>
          </cell>
          <cell r="V1030"/>
          <cell r="W1030"/>
          <cell r="X1030"/>
          <cell r="Y1030">
            <v>6054.72</v>
          </cell>
          <cell r="Z1030">
            <v>147.67609756097562</v>
          </cell>
          <cell r="AA1030" t="str">
            <v>n/a</v>
          </cell>
          <cell r="AB1030"/>
          <cell r="AC1030" t="str">
            <v/>
          </cell>
          <cell r="AD1030"/>
          <cell r="AE1030" t="str">
            <v>Oui</v>
          </cell>
          <cell r="AF1030" t="str">
            <v>Oui</v>
          </cell>
          <cell r="AG1030" t="str">
            <v>Oui</v>
          </cell>
          <cell r="AH1030">
            <v>45055</v>
          </cell>
          <cell r="AI1030" t="str">
            <v>D</v>
          </cell>
          <cell r="AJ1030">
            <v>234</v>
          </cell>
          <cell r="AK1030" t="str">
            <v>C</v>
          </cell>
          <cell r="AL1030">
            <v>20</v>
          </cell>
          <cell r="AM1030" t="str">
            <v>D</v>
          </cell>
          <cell r="AN1030" t="str">
            <v/>
          </cell>
          <cell r="AO1030" t="str">
            <v>ACTE 2I</v>
          </cell>
          <cell r="AP1030" t="str">
            <v>NF / ACTE 2I / Energie D = 234 ; CO2 C = 20</v>
          </cell>
        </row>
        <row r="1031">
          <cell r="C1031" t="str">
            <v>10237</v>
          </cell>
          <cell r="D1031">
            <v>1023</v>
          </cell>
          <cell r="E1031" t="str">
            <v>88 KLEBER</v>
          </cell>
          <cell r="F1031">
            <v>75016</v>
          </cell>
          <cell r="G1031" t="str">
            <v>PARIS</v>
          </cell>
          <cell r="H1031" t="str">
            <v>Avant 1947</v>
          </cell>
          <cell r="I1031">
            <v>7</v>
          </cell>
          <cell r="J1031" t="str">
            <v>AP8</v>
          </cell>
          <cell r="K1031" t="str">
            <v>A</v>
          </cell>
          <cell r="L1031" t="str">
            <v>5</v>
          </cell>
          <cell r="M1031">
            <v>319</v>
          </cell>
          <cell r="N1031" t="str">
            <v>Supérieur à plus de 80m²</v>
          </cell>
          <cell r="O1031" t="str">
            <v>Occupé</v>
          </cell>
          <cell r="P1031" t="str">
            <v>A.M.T.T.</v>
          </cell>
          <cell r="Q1031">
            <v>42359</v>
          </cell>
          <cell r="R1031">
            <v>42359</v>
          </cell>
          <cell r="S1031">
            <v>44550</v>
          </cell>
          <cell r="T1031"/>
          <cell r="U1031" t="str">
            <v>Bail Habitation -6 ans-</v>
          </cell>
          <cell r="V1031"/>
          <cell r="W1031"/>
          <cell r="X1031"/>
          <cell r="Y1031">
            <v>116189.16</v>
          </cell>
          <cell r="Z1031">
            <v>351.9464577</v>
          </cell>
          <cell r="AA1031" t="str">
            <v>n/a</v>
          </cell>
          <cell r="AB1031"/>
          <cell r="AC1031" t="str">
            <v/>
          </cell>
          <cell r="AD1031"/>
          <cell r="AE1031" t="str">
            <v>Oui</v>
          </cell>
          <cell r="AF1031" t="str">
            <v>Oui</v>
          </cell>
          <cell r="AG1031" t="str">
            <v>Oui</v>
          </cell>
          <cell r="AH1031">
            <v>44747</v>
          </cell>
          <cell r="AI1031" t="str">
            <v>D</v>
          </cell>
          <cell r="AJ1031">
            <v>169</v>
          </cell>
          <cell r="AK1031" t="str">
            <v>D</v>
          </cell>
          <cell r="AL1031">
            <v>36</v>
          </cell>
          <cell r="AM1031" t="str">
            <v>D</v>
          </cell>
          <cell r="AN1031" t="str">
            <v/>
          </cell>
          <cell r="AO1031" t="str">
            <v>ADTO</v>
          </cell>
          <cell r="AP1031" t="str">
            <v>NF / ADTO / Energie D = 169 ; CO2 D = 36</v>
          </cell>
        </row>
        <row r="1032">
          <cell r="C1032" t="str">
            <v>102316</v>
          </cell>
          <cell r="D1032">
            <v>1023</v>
          </cell>
          <cell r="E1032" t="str">
            <v>88 KLEBER</v>
          </cell>
          <cell r="F1032">
            <v>75016</v>
          </cell>
          <cell r="G1032" t="str">
            <v>PARIS</v>
          </cell>
          <cell r="H1032" t="str">
            <v>Avant 1947</v>
          </cell>
          <cell r="I1032">
            <v>16</v>
          </cell>
          <cell r="J1032" t="str">
            <v>AP3</v>
          </cell>
          <cell r="K1032" t="str">
            <v>A</v>
          </cell>
          <cell r="L1032" t="str">
            <v>6</v>
          </cell>
          <cell r="M1032">
            <v>95</v>
          </cell>
          <cell r="N1032" t="str">
            <v>Supérieur à plus de 80m²</v>
          </cell>
          <cell r="O1032" t="str">
            <v>Occupé</v>
          </cell>
          <cell r="P1032" t="str">
            <v>DELHOUME</v>
          </cell>
          <cell r="Q1032">
            <v>45352</v>
          </cell>
          <cell r="R1032">
            <v>45352</v>
          </cell>
          <cell r="S1032">
            <v>47542</v>
          </cell>
          <cell r="T1032"/>
          <cell r="U1032" t="str">
            <v>Bail Habitation -6 ans-</v>
          </cell>
          <cell r="V1032"/>
          <cell r="W1032"/>
          <cell r="X1032"/>
          <cell r="Y1032">
            <v>36038.400000000001</v>
          </cell>
          <cell r="Z1032">
            <v>379.35157894736841</v>
          </cell>
          <cell r="AA1032" t="str">
            <v>n/a</v>
          </cell>
          <cell r="AB1032"/>
          <cell r="AC1032" t="str">
            <v/>
          </cell>
          <cell r="AD1032"/>
          <cell r="AE1032" t="str">
            <v>Oui</v>
          </cell>
          <cell r="AF1032" t="str">
            <v>Oui</v>
          </cell>
          <cell r="AG1032" t="str">
            <v>Oui</v>
          </cell>
          <cell r="AH1032">
            <v>44739</v>
          </cell>
          <cell r="AI1032" t="str">
            <v>D</v>
          </cell>
          <cell r="AJ1032">
            <v>241</v>
          </cell>
          <cell r="AK1032" t="str">
            <v>B</v>
          </cell>
          <cell r="AL1032">
            <v>7</v>
          </cell>
          <cell r="AM1032" t="str">
            <v>D</v>
          </cell>
          <cell r="AN1032" t="str">
            <v/>
          </cell>
          <cell r="AO1032" t="str">
            <v>ADTO</v>
          </cell>
          <cell r="AP1032" t="str">
            <v>NF / ADTO / Energie D = 241 ; CO2 B = 7</v>
          </cell>
        </row>
        <row r="1033">
          <cell r="C1033" t="str">
            <v>102317</v>
          </cell>
          <cell r="D1033">
            <v>1023</v>
          </cell>
          <cell r="E1033" t="str">
            <v>88 KLEBER</v>
          </cell>
          <cell r="F1033">
            <v>75016</v>
          </cell>
          <cell r="G1033" t="str">
            <v>PARIS</v>
          </cell>
          <cell r="H1033" t="str">
            <v>Avant 1947</v>
          </cell>
          <cell r="I1033">
            <v>17</v>
          </cell>
          <cell r="J1033" t="str">
            <v>AP4</v>
          </cell>
          <cell r="K1033" t="str">
            <v>A</v>
          </cell>
          <cell r="L1033" t="str">
            <v>6</v>
          </cell>
          <cell r="M1033">
            <v>125</v>
          </cell>
          <cell r="N1033" t="str">
            <v>Supérieur à plus de 80m²</v>
          </cell>
          <cell r="O1033" t="str">
            <v>Occupé</v>
          </cell>
          <cell r="P1033" t="str">
            <v>HERMANN</v>
          </cell>
          <cell r="Q1033">
            <v>44302</v>
          </cell>
          <cell r="R1033">
            <v>44302</v>
          </cell>
          <cell r="S1033">
            <v>46492</v>
          </cell>
          <cell r="T1033"/>
          <cell r="U1033" t="str">
            <v>Bail Habitation -6 ans-</v>
          </cell>
          <cell r="V1033"/>
          <cell r="W1033"/>
          <cell r="X1033"/>
          <cell r="Y1033">
            <v>46368.480000000003</v>
          </cell>
          <cell r="Z1033">
            <v>358.40352000000001</v>
          </cell>
          <cell r="AA1033" t="str">
            <v>n/a</v>
          </cell>
          <cell r="AB1033"/>
          <cell r="AC1033" t="str">
            <v/>
          </cell>
          <cell r="AD1033"/>
          <cell r="AE1033" t="str">
            <v>Oui</v>
          </cell>
          <cell r="AF1033" t="str">
            <v>Oui</v>
          </cell>
          <cell r="AG1033" t="str">
            <v>Oui</v>
          </cell>
          <cell r="AH1033">
            <v>44739</v>
          </cell>
          <cell r="AI1033" t="str">
            <v>D</v>
          </cell>
          <cell r="AJ1033">
            <v>219</v>
          </cell>
          <cell r="AK1033" t="str">
            <v>B</v>
          </cell>
          <cell r="AL1033">
            <v>7</v>
          </cell>
          <cell r="AM1033" t="str">
            <v>D</v>
          </cell>
          <cell r="AN1033" t="str">
            <v/>
          </cell>
          <cell r="AO1033" t="str">
            <v>ADTO</v>
          </cell>
          <cell r="AP1033" t="str">
            <v>NF / ADTO / Energie D = 219 ; CO2 B = 7</v>
          </cell>
        </row>
        <row r="1034">
          <cell r="C1034" t="str">
            <v>104037</v>
          </cell>
          <cell r="D1034">
            <v>1040</v>
          </cell>
          <cell r="E1034" t="str">
            <v>71 PROVENCE</v>
          </cell>
          <cell r="F1034"/>
          <cell r="G1034"/>
          <cell r="H1034" t="str">
            <v>Avant 1947</v>
          </cell>
          <cell r="I1034">
            <v>37</v>
          </cell>
          <cell r="J1034" t="str">
            <v>AP5</v>
          </cell>
          <cell r="K1034" t="str">
            <v>A</v>
          </cell>
          <cell r="L1034">
            <v>6</v>
          </cell>
          <cell r="M1034">
            <v>107.3</v>
          </cell>
          <cell r="N1034" t="str">
            <v>Supérieur à plus de 80m²</v>
          </cell>
          <cell r="O1034" t="str">
            <v>Occupé</v>
          </cell>
          <cell r="P1034" t="str">
            <v>TREUTENAERE</v>
          </cell>
          <cell r="Q1034">
            <v>45401</v>
          </cell>
          <cell r="R1034">
            <v>45401</v>
          </cell>
          <cell r="S1034">
            <v>47591</v>
          </cell>
          <cell r="T1034"/>
          <cell r="U1034" t="str">
            <v>Bail Habitation -6 ans-</v>
          </cell>
          <cell r="V1034"/>
          <cell r="W1034"/>
          <cell r="X1034"/>
          <cell r="Y1034">
            <v>39177.599999999999</v>
          </cell>
          <cell r="Z1034">
            <v>365.12208760484623</v>
          </cell>
          <cell r="AA1034" t="str">
            <v>n/a</v>
          </cell>
          <cell r="AB1034"/>
          <cell r="AC1034" t="str">
            <v/>
          </cell>
          <cell r="AD1034"/>
          <cell r="AE1034" t="str">
            <v>Oui</v>
          </cell>
          <cell r="AF1034" t="str">
            <v>Oui</v>
          </cell>
          <cell r="AG1034" t="str">
            <v>Oui</v>
          </cell>
          <cell r="AH1034">
            <v>45320</v>
          </cell>
          <cell r="AI1034" t="str">
            <v>D</v>
          </cell>
          <cell r="AJ1034">
            <v>197</v>
          </cell>
          <cell r="AK1034" t="str">
            <v>B</v>
          </cell>
          <cell r="AL1034">
            <v>6</v>
          </cell>
          <cell r="AM1034" t="str">
            <v>D</v>
          </cell>
          <cell r="AN1034" t="str">
            <v/>
          </cell>
          <cell r="AO1034" t="str">
            <v>LAROCHE</v>
          </cell>
          <cell r="AP1034" t="str">
            <v>NF / LAROCHE / Energie D = 197 ; CO2 B = 6</v>
          </cell>
        </row>
        <row r="1035">
          <cell r="C1035" t="str">
            <v>10415</v>
          </cell>
          <cell r="D1035">
            <v>1041</v>
          </cell>
          <cell r="E1035" t="str">
            <v>73 PROVENCE</v>
          </cell>
          <cell r="F1035"/>
          <cell r="G1035"/>
          <cell r="H1035" t="str">
            <v>Avant 1947</v>
          </cell>
          <cell r="I1035">
            <v>5</v>
          </cell>
          <cell r="J1035" t="str">
            <v>AP4</v>
          </cell>
          <cell r="K1035" t="str">
            <v>A</v>
          </cell>
          <cell r="L1035" t="str">
            <v>4</v>
          </cell>
          <cell r="M1035">
            <v>129</v>
          </cell>
          <cell r="N1035" t="str">
            <v>Supérieur à plus de 80m²</v>
          </cell>
          <cell r="O1035" t="str">
            <v>Occupé</v>
          </cell>
          <cell r="P1035" t="str">
            <v>CRETINON-JAGIELSKI</v>
          </cell>
          <cell r="Q1035">
            <v>43378</v>
          </cell>
          <cell r="R1035">
            <v>43378</v>
          </cell>
          <cell r="S1035">
            <v>45569</v>
          </cell>
          <cell r="T1035"/>
          <cell r="U1035" t="str">
            <v>Bail Habitation -6 ans-</v>
          </cell>
          <cell r="V1035"/>
          <cell r="W1035"/>
          <cell r="X1035"/>
          <cell r="Y1035">
            <v>39177.599999999999</v>
          </cell>
          <cell r="Z1035">
            <v>303.70232558139531</v>
          </cell>
          <cell r="AA1035" t="str">
            <v>n/a</v>
          </cell>
          <cell r="AB1035"/>
          <cell r="AC1035" t="str">
            <v/>
          </cell>
          <cell r="AD1035"/>
          <cell r="AE1035" t="str">
            <v>Oui</v>
          </cell>
          <cell r="AF1035" t="str">
            <v>Oui</v>
          </cell>
          <cell r="AG1035" t="str">
            <v>Oui</v>
          </cell>
          <cell r="AH1035">
            <v>44739</v>
          </cell>
          <cell r="AI1035" t="str">
            <v>D</v>
          </cell>
          <cell r="AJ1035">
            <v>210</v>
          </cell>
          <cell r="AK1035" t="str">
            <v>D</v>
          </cell>
          <cell r="AL1035">
            <v>45</v>
          </cell>
          <cell r="AM1035" t="str">
            <v>D</v>
          </cell>
          <cell r="AN1035" t="str">
            <v/>
          </cell>
          <cell r="AO1035" t="str">
            <v>ADTO</v>
          </cell>
          <cell r="AP1035" t="str">
            <v>NF / ADTO / Energie D = 210 ; CO2 D = 45</v>
          </cell>
        </row>
        <row r="1036">
          <cell r="C1036" t="str">
            <v>10416</v>
          </cell>
          <cell r="D1036">
            <v>1041</v>
          </cell>
          <cell r="E1036" t="str">
            <v>73 PROVENCE</v>
          </cell>
          <cell r="F1036"/>
          <cell r="G1036"/>
          <cell r="H1036" t="str">
            <v>Avant 1947</v>
          </cell>
          <cell r="I1036">
            <v>6</v>
          </cell>
          <cell r="J1036" t="str">
            <v>AP4</v>
          </cell>
          <cell r="K1036" t="str">
            <v>A</v>
          </cell>
          <cell r="L1036" t="str">
            <v>5</v>
          </cell>
          <cell r="M1036">
            <v>116</v>
          </cell>
          <cell r="N1036" t="str">
            <v>Supérieur à plus de 80m²</v>
          </cell>
          <cell r="O1036" t="str">
            <v>Occupé</v>
          </cell>
          <cell r="P1036" t="str">
            <v>CREDIT AGRICOLE GIP</v>
          </cell>
          <cell r="Q1036">
            <v>44197</v>
          </cell>
          <cell r="R1036">
            <v>44197</v>
          </cell>
          <cell r="S1036">
            <v>45291</v>
          </cell>
          <cell r="T1036"/>
          <cell r="U1036" t="str">
            <v>Bail Code Civil 3 ans      (V)</v>
          </cell>
          <cell r="V1036"/>
          <cell r="W1036"/>
          <cell r="X1036"/>
          <cell r="Y1036">
            <v>43542.12</v>
          </cell>
          <cell r="Z1036">
            <v>375.36310344827587</v>
          </cell>
          <cell r="AA1036" t="str">
            <v>n/a</v>
          </cell>
          <cell r="AB1036"/>
          <cell r="AC1036" t="str">
            <v/>
          </cell>
          <cell r="AD1036"/>
          <cell r="AE1036" t="str">
            <v>Oui</v>
          </cell>
          <cell r="AF1036" t="str">
            <v>Oui</v>
          </cell>
          <cell r="AG1036" t="str">
            <v>Oui</v>
          </cell>
          <cell r="AH1036">
            <v>44747</v>
          </cell>
          <cell r="AI1036" t="str">
            <v>D</v>
          </cell>
          <cell r="AJ1036">
            <v>223</v>
          </cell>
          <cell r="AK1036" t="str">
            <v>D</v>
          </cell>
          <cell r="AL1036">
            <v>48</v>
          </cell>
          <cell r="AM1036" t="str">
            <v>D</v>
          </cell>
          <cell r="AN1036" t="str">
            <v/>
          </cell>
          <cell r="AO1036" t="str">
            <v>ADTO</v>
          </cell>
          <cell r="AP1036" t="str">
            <v>NF / ADTO / Energie D = 223 ; CO2 D = 48</v>
          </cell>
        </row>
        <row r="1037">
          <cell r="C1037" t="str">
            <v>104118</v>
          </cell>
          <cell r="D1037">
            <v>1041</v>
          </cell>
          <cell r="E1037" t="str">
            <v>73 PROVENCE</v>
          </cell>
          <cell r="F1037"/>
          <cell r="G1037"/>
          <cell r="H1037" t="str">
            <v>Avant 1947</v>
          </cell>
          <cell r="I1037">
            <v>18</v>
          </cell>
          <cell r="J1037" t="str">
            <v>AP4</v>
          </cell>
          <cell r="K1037" t="str">
            <v>A</v>
          </cell>
          <cell r="L1037" t="str">
            <v>6</v>
          </cell>
          <cell r="M1037">
            <v>71.2</v>
          </cell>
          <cell r="N1037" t="str">
            <v>Entre et 40m² et 80m²</v>
          </cell>
          <cell r="O1037" t="str">
            <v>Occupé</v>
          </cell>
          <cell r="P1037" t="str">
            <v>LY &amp; VAJCZIKOVA</v>
          </cell>
          <cell r="Q1037">
            <v>43364</v>
          </cell>
          <cell r="R1037">
            <v>43364</v>
          </cell>
          <cell r="S1037">
            <v>45555</v>
          </cell>
          <cell r="T1037"/>
          <cell r="U1037" t="str">
            <v>Bail Habitation -6 ans-</v>
          </cell>
          <cell r="V1037"/>
          <cell r="W1037"/>
          <cell r="X1037"/>
          <cell r="Y1037">
            <v>23437.919999999998</v>
          </cell>
          <cell r="Z1037">
            <v>329.18426966292134</v>
          </cell>
          <cell r="AA1037" t="str">
            <v>n/a</v>
          </cell>
          <cell r="AB1037"/>
          <cell r="AC1037" t="str">
            <v/>
          </cell>
          <cell r="AD1037"/>
          <cell r="AE1037" t="str">
            <v>Oui</v>
          </cell>
          <cell r="AF1037" t="str">
            <v>Oui</v>
          </cell>
          <cell r="AG1037" t="str">
            <v>Oui</v>
          </cell>
          <cell r="AH1037">
            <v>44739</v>
          </cell>
          <cell r="AI1037" t="str">
            <v>E</v>
          </cell>
          <cell r="AJ1037">
            <v>253</v>
          </cell>
          <cell r="AK1037" t="str">
            <v>E</v>
          </cell>
          <cell r="AL1037">
            <v>55</v>
          </cell>
          <cell r="AM1037" t="str">
            <v>E</v>
          </cell>
          <cell r="AN1037" t="str">
            <v>01/01/2034</v>
          </cell>
          <cell r="AO1037" t="str">
            <v>ADTO</v>
          </cell>
          <cell r="AP1037" t="str">
            <v>NF / ADTO / Energie E = 253 ; CO2 E = 55</v>
          </cell>
        </row>
        <row r="1038">
          <cell r="C1038" t="str">
            <v>107710</v>
          </cell>
          <cell r="D1038">
            <v>1077</v>
          </cell>
          <cell r="E1038" t="str">
            <v>11 place des Vosges</v>
          </cell>
          <cell r="F1038" t="str">
            <v>75004</v>
          </cell>
          <cell r="G1038" t="str">
            <v>PARIS</v>
          </cell>
          <cell r="H1038" t="str">
            <v>Avant 1947</v>
          </cell>
          <cell r="I1038">
            <v>10</v>
          </cell>
          <cell r="J1038" t="str">
            <v>AP1</v>
          </cell>
          <cell r="K1038" t="str">
            <v>A</v>
          </cell>
          <cell r="L1038">
            <v>3</v>
          </cell>
          <cell r="M1038">
            <v>28</v>
          </cell>
          <cell r="N1038" t="str">
            <v>Inférieur à 40m²</v>
          </cell>
          <cell r="O1038" t="str">
            <v>Disponible</v>
          </cell>
          <cell r="P1038"/>
          <cell r="Q1038"/>
          <cell r="R1038"/>
          <cell r="S1038"/>
          <cell r="T1038"/>
          <cell r="U1038"/>
          <cell r="V1038"/>
          <cell r="W1038"/>
          <cell r="X1038"/>
          <cell r="Y1038"/>
          <cell r="Z1038">
            <v>0</v>
          </cell>
          <cell r="AA1038" t="str">
            <v>n/a</v>
          </cell>
          <cell r="AB1038"/>
          <cell r="AC1038" t="str">
            <v/>
          </cell>
          <cell r="AD1038"/>
          <cell r="AE1038" t="str">
            <v>Oui</v>
          </cell>
          <cell r="AF1038" t="str">
            <v>Oui</v>
          </cell>
          <cell r="AG1038" t="str">
            <v>Oui</v>
          </cell>
          <cell r="AH1038">
            <v>44664</v>
          </cell>
          <cell r="AI1038" t="str">
            <v>G</v>
          </cell>
          <cell r="AJ1038">
            <v>649</v>
          </cell>
          <cell r="AK1038" t="str">
            <v>C</v>
          </cell>
          <cell r="AL1038">
            <v>21</v>
          </cell>
          <cell r="AM1038" t="str">
            <v>G+</v>
          </cell>
          <cell r="AN1038" t="str">
            <v>01/01/2023</v>
          </cell>
          <cell r="AO1038" t="str">
            <v>L3A DIAG</v>
          </cell>
          <cell r="AP1038" t="str">
            <v>DPE Exempté</v>
          </cell>
        </row>
        <row r="1039">
          <cell r="C1039" t="str">
            <v>107711</v>
          </cell>
          <cell r="D1039">
            <v>1077</v>
          </cell>
          <cell r="E1039" t="str">
            <v>11 place des Vosges</v>
          </cell>
          <cell r="F1039" t="str">
            <v>75004</v>
          </cell>
          <cell r="G1039" t="str">
            <v>PARIS</v>
          </cell>
          <cell r="H1039" t="str">
            <v>Avant 1947</v>
          </cell>
          <cell r="I1039">
            <v>11</v>
          </cell>
          <cell r="J1039" t="str">
            <v>AP2</v>
          </cell>
          <cell r="K1039" t="str">
            <v>A</v>
          </cell>
          <cell r="L1039" t="str">
            <v>3</v>
          </cell>
          <cell r="M1039">
            <v>38</v>
          </cell>
          <cell r="N1039" t="str">
            <v>Inférieur à 40m²</v>
          </cell>
          <cell r="O1039" t="str">
            <v>Occupé</v>
          </cell>
          <cell r="P1039" t="str">
            <v>BENHADI</v>
          </cell>
          <cell r="Q1039">
            <v>45061</v>
          </cell>
          <cell r="R1039">
            <v>45061</v>
          </cell>
          <cell r="S1039">
            <v>47252</v>
          </cell>
          <cell r="T1039"/>
          <cell r="U1039" t="str">
            <v>Bail Habitation -6 ans-</v>
          </cell>
          <cell r="V1039"/>
          <cell r="W1039"/>
          <cell r="X1039"/>
          <cell r="Y1039">
            <v>16597.080000000002</v>
          </cell>
          <cell r="Z1039">
            <v>436.76526315789476</v>
          </cell>
          <cell r="AA1039" t="str">
            <v>n/a</v>
          </cell>
          <cell r="AB1039"/>
          <cell r="AC1039" t="str">
            <v/>
          </cell>
          <cell r="AD1039"/>
          <cell r="AE1039" t="str">
            <v>Oui</v>
          </cell>
          <cell r="AF1039" t="str">
            <v>Oui</v>
          </cell>
          <cell r="AG1039" t="str">
            <v>Oui</v>
          </cell>
          <cell r="AH1039">
            <v>45021</v>
          </cell>
          <cell r="AI1039" t="str">
            <v>D</v>
          </cell>
          <cell r="AJ1039">
            <v>240</v>
          </cell>
          <cell r="AK1039" t="str">
            <v>B</v>
          </cell>
          <cell r="AL1039">
            <v>7</v>
          </cell>
          <cell r="AM1039" t="str">
            <v>D</v>
          </cell>
          <cell r="AN1039" t="str">
            <v/>
          </cell>
          <cell r="AO1039" t="str">
            <v>LAROCHE</v>
          </cell>
          <cell r="AP1039" t="str">
            <v>NF / LAROCHE / Energie D = 240 ; CO2 B = 7</v>
          </cell>
        </row>
        <row r="1040">
          <cell r="C1040" t="str">
            <v>107712</v>
          </cell>
          <cell r="D1040">
            <v>1077</v>
          </cell>
          <cell r="E1040" t="str">
            <v>11 place des Vosges</v>
          </cell>
          <cell r="F1040" t="str">
            <v>75004</v>
          </cell>
          <cell r="G1040" t="str">
            <v>PARIS</v>
          </cell>
          <cell r="H1040" t="str">
            <v>Avant 1947</v>
          </cell>
          <cell r="I1040">
            <v>12</v>
          </cell>
          <cell r="J1040" t="str">
            <v>AP2</v>
          </cell>
          <cell r="K1040" t="str">
            <v>A</v>
          </cell>
          <cell r="L1040" t="str">
            <v>3</v>
          </cell>
          <cell r="M1040">
            <v>50</v>
          </cell>
          <cell r="N1040" t="str">
            <v>Entre et 40m² et 80m²</v>
          </cell>
          <cell r="O1040" t="str">
            <v>Occupé</v>
          </cell>
          <cell r="P1040" t="str">
            <v>SIOSSIAN/FIORENZA</v>
          </cell>
          <cell r="Q1040">
            <v>45093</v>
          </cell>
          <cell r="R1040">
            <v>45093</v>
          </cell>
          <cell r="S1040">
            <v>47284</v>
          </cell>
          <cell r="T1040"/>
          <cell r="U1040" t="str">
            <v>Bail Habitation -6 ans-</v>
          </cell>
          <cell r="V1040"/>
          <cell r="W1040"/>
          <cell r="X1040"/>
          <cell r="Y1040">
            <v>21437.88</v>
          </cell>
          <cell r="Z1040">
            <v>428.75760000000002</v>
          </cell>
          <cell r="AA1040" t="str">
            <v>n/a</v>
          </cell>
          <cell r="AB1040"/>
          <cell r="AC1040" t="str">
            <v/>
          </cell>
          <cell r="AD1040"/>
          <cell r="AE1040" t="str">
            <v>Oui</v>
          </cell>
          <cell r="AF1040" t="str">
            <v>Oui</v>
          </cell>
          <cell r="AG1040" t="str">
            <v>Oui</v>
          </cell>
          <cell r="AH1040">
            <v>45023</v>
          </cell>
          <cell r="AI1040" t="str">
            <v>D</v>
          </cell>
          <cell r="AJ1040">
            <v>236</v>
          </cell>
          <cell r="AK1040" t="str">
            <v>C</v>
          </cell>
          <cell r="AL1040">
            <v>22</v>
          </cell>
          <cell r="AM1040" t="str">
            <v>D</v>
          </cell>
          <cell r="AN1040" t="str">
            <v/>
          </cell>
          <cell r="AO1040" t="str">
            <v>LAROCHE</v>
          </cell>
          <cell r="AP1040" t="str">
            <v>NF / LAROCHE / Energie D = 236 ; CO2 C = 22</v>
          </cell>
        </row>
        <row r="1041">
          <cell r="C1041" t="str">
            <v>107713</v>
          </cell>
          <cell r="D1041">
            <v>1077</v>
          </cell>
          <cell r="E1041" t="str">
            <v>11 place des Vosges</v>
          </cell>
          <cell r="F1041" t="str">
            <v>75004</v>
          </cell>
          <cell r="G1041" t="str">
            <v>PARIS</v>
          </cell>
          <cell r="H1041" t="str">
            <v>Avant 1947</v>
          </cell>
          <cell r="I1041">
            <v>13</v>
          </cell>
          <cell r="J1041" t="str">
            <v>AP2</v>
          </cell>
          <cell r="K1041" t="str">
            <v>A</v>
          </cell>
          <cell r="L1041" t="str">
            <v>3</v>
          </cell>
          <cell r="M1041">
            <v>79</v>
          </cell>
          <cell r="N1041" t="str">
            <v>Entre et 40m² et 80m²</v>
          </cell>
          <cell r="O1041" t="str">
            <v>Occupé</v>
          </cell>
          <cell r="P1041" t="str">
            <v>DELHOMME</v>
          </cell>
          <cell r="Q1041">
            <v>35765</v>
          </cell>
          <cell r="R1041">
            <v>43800</v>
          </cell>
          <cell r="S1041">
            <v>44895</v>
          </cell>
          <cell r="T1041"/>
          <cell r="U1041" t="str">
            <v>Bail Habitation -3 ans-</v>
          </cell>
          <cell r="V1041"/>
          <cell r="W1041"/>
          <cell r="X1041"/>
          <cell r="Y1041">
            <v>13585.32</v>
          </cell>
          <cell r="Z1041">
            <v>171.96607594936708</v>
          </cell>
          <cell r="AA1041" t="str">
            <v>oui</v>
          </cell>
          <cell r="AB1041">
            <v>135.84</v>
          </cell>
          <cell r="AC1041" t="str">
            <v/>
          </cell>
          <cell r="AD1041" t="e">
            <v>#REF!</v>
          </cell>
          <cell r="AE1041" t="str">
            <v>Oui</v>
          </cell>
          <cell r="AF1041" t="str">
            <v>Oui</v>
          </cell>
          <cell r="AG1041" t="str">
            <v>Oui</v>
          </cell>
          <cell r="AH1041">
            <v>44840</v>
          </cell>
          <cell r="AI1041" t="str">
            <v>F</v>
          </cell>
          <cell r="AJ1041">
            <v>361</v>
          </cell>
          <cell r="AK1041" t="str">
            <v>E</v>
          </cell>
          <cell r="AL1041">
            <v>66</v>
          </cell>
          <cell r="AM1041" t="str">
            <v>F</v>
          </cell>
          <cell r="AN1041" t="str">
            <v>01/01/2028</v>
          </cell>
          <cell r="AO1041" t="str">
            <v>ADTO</v>
          </cell>
          <cell r="AP1041" t="str">
            <v>NF / ADTO / Energie F = 361 ; CO2 E = 66</v>
          </cell>
        </row>
        <row r="1042">
          <cell r="C1042" t="str">
            <v>107714</v>
          </cell>
          <cell r="D1042">
            <v>1077</v>
          </cell>
          <cell r="E1042" t="str">
            <v>11 place des Vosges</v>
          </cell>
          <cell r="F1042" t="str">
            <v>75004</v>
          </cell>
          <cell r="G1042" t="str">
            <v>PARIS</v>
          </cell>
          <cell r="H1042" t="str">
            <v>Avant 1947</v>
          </cell>
          <cell r="I1042">
            <v>14</v>
          </cell>
          <cell r="J1042" t="str">
            <v>AP1</v>
          </cell>
          <cell r="K1042" t="str">
            <v>B</v>
          </cell>
          <cell r="L1042" t="str">
            <v>1</v>
          </cell>
          <cell r="M1042">
            <v>21</v>
          </cell>
          <cell r="N1042" t="str">
            <v>Inférieur à 40m²</v>
          </cell>
          <cell r="O1042" t="str">
            <v>Occupé</v>
          </cell>
          <cell r="P1042" t="str">
            <v>KELHETTER</v>
          </cell>
          <cell r="Q1042">
            <v>36505</v>
          </cell>
          <cell r="R1042">
            <v>44541</v>
          </cell>
          <cell r="S1042">
            <v>45636</v>
          </cell>
          <cell r="T1042"/>
          <cell r="U1042" t="str">
            <v>Bail Habitation -3 ans-</v>
          </cell>
          <cell r="V1042"/>
          <cell r="W1042"/>
          <cell r="X1042"/>
          <cell r="Y1042">
            <v>6917.76</v>
          </cell>
          <cell r="Z1042">
            <v>329.41714285714289</v>
          </cell>
          <cell r="AA1042" t="str">
            <v>oui</v>
          </cell>
          <cell r="AB1042"/>
          <cell r="AC1042" t="str">
            <v/>
          </cell>
          <cell r="AD1042"/>
          <cell r="AE1042" t="str">
            <v>Oui</v>
          </cell>
          <cell r="AF1042" t="str">
            <v>Oui</v>
          </cell>
          <cell r="AG1042" t="str">
            <v>Oui</v>
          </cell>
          <cell r="AH1042">
            <v>44816</v>
          </cell>
          <cell r="AI1042" t="str">
            <v>F</v>
          </cell>
          <cell r="AJ1042">
            <v>361</v>
          </cell>
          <cell r="AK1042" t="str">
            <v>D</v>
          </cell>
          <cell r="AL1042">
            <v>45</v>
          </cell>
          <cell r="AM1042" t="str">
            <v>F</v>
          </cell>
          <cell r="AN1042" t="str">
            <v>01/01/2028</v>
          </cell>
          <cell r="AO1042" t="str">
            <v>ADTO</v>
          </cell>
          <cell r="AP1042" t="str">
            <v>NF / ADTO / Energie F = 361 ; CO2 D = 45</v>
          </cell>
        </row>
        <row r="1043">
          <cell r="C1043" t="str">
            <v>107715</v>
          </cell>
          <cell r="D1043">
            <v>1077</v>
          </cell>
          <cell r="E1043" t="str">
            <v>11 place des Vosges</v>
          </cell>
          <cell r="F1043" t="str">
            <v>75004</v>
          </cell>
          <cell r="G1043" t="str">
            <v>PARIS</v>
          </cell>
          <cell r="H1043" t="str">
            <v>Avant 1947</v>
          </cell>
          <cell r="I1043">
            <v>15</v>
          </cell>
          <cell r="J1043" t="str">
            <v>AP2</v>
          </cell>
          <cell r="K1043" t="str">
            <v>B</v>
          </cell>
          <cell r="L1043" t="str">
            <v>2/3</v>
          </cell>
          <cell r="M1043">
            <v>37</v>
          </cell>
          <cell r="N1043" t="str">
            <v>Inférieur à 40m²</v>
          </cell>
          <cell r="O1043" t="str">
            <v>Occupé</v>
          </cell>
          <cell r="P1043" t="str">
            <v>CAGARA</v>
          </cell>
          <cell r="Q1043">
            <v>38231</v>
          </cell>
          <cell r="R1043">
            <v>44075</v>
          </cell>
          <cell r="S1043">
            <v>45169</v>
          </cell>
          <cell r="T1043"/>
          <cell r="U1043" t="str">
            <v>Bail Habitation -3 ans-</v>
          </cell>
          <cell r="V1043"/>
          <cell r="W1043"/>
          <cell r="X1043"/>
          <cell r="Y1043">
            <v>14152.32</v>
          </cell>
          <cell r="Z1043">
            <v>382.49513513513511</v>
          </cell>
          <cell r="AA1043" t="str">
            <v>oui</v>
          </cell>
          <cell r="AB1043"/>
          <cell r="AC1043" t="str">
            <v/>
          </cell>
          <cell r="AD1043"/>
          <cell r="AE1043" t="str">
            <v>Oui</v>
          </cell>
          <cell r="AF1043" t="str">
            <v>Oui</v>
          </cell>
          <cell r="AG1043" t="str">
            <v>Oui</v>
          </cell>
          <cell r="AH1043">
            <v>44816</v>
          </cell>
          <cell r="AI1043" t="str">
            <v>F</v>
          </cell>
          <cell r="AJ1043">
            <v>346</v>
          </cell>
          <cell r="AK1043" t="str">
            <v>E</v>
          </cell>
          <cell r="AL1043">
            <v>55</v>
          </cell>
          <cell r="AM1043" t="str">
            <v>F</v>
          </cell>
          <cell r="AN1043" t="str">
            <v>01/01/2028</v>
          </cell>
          <cell r="AO1043" t="str">
            <v>ADTO</v>
          </cell>
          <cell r="AP1043" t="str">
            <v>NF / ADTO / Energie F = 346 ; CO2 E = 55</v>
          </cell>
        </row>
        <row r="1044">
          <cell r="C1044" t="str">
            <v>107716</v>
          </cell>
          <cell r="D1044">
            <v>1077</v>
          </cell>
          <cell r="E1044" t="str">
            <v>11 place des Vosges</v>
          </cell>
          <cell r="F1044" t="str">
            <v>75004</v>
          </cell>
          <cell r="G1044" t="str">
            <v>PARIS</v>
          </cell>
          <cell r="H1044" t="str">
            <v>Avant 1947</v>
          </cell>
          <cell r="I1044">
            <v>16</v>
          </cell>
          <cell r="J1044" t="str">
            <v>AP1</v>
          </cell>
          <cell r="K1044" t="str">
            <v>B</v>
          </cell>
          <cell r="L1044">
            <v>4</v>
          </cell>
          <cell r="M1044">
            <v>22</v>
          </cell>
          <cell r="N1044" t="str">
            <v>Inférieur à 40m²</v>
          </cell>
          <cell r="O1044" t="str">
            <v>Occupé</v>
          </cell>
          <cell r="P1044" t="str">
            <v>LESAGE</v>
          </cell>
          <cell r="Q1044">
            <v>42431</v>
          </cell>
          <cell r="R1044">
            <v>43892</v>
          </cell>
          <cell r="S1044">
            <v>44986</v>
          </cell>
          <cell r="T1044"/>
          <cell r="U1044" t="str">
            <v>Bail Habitation -3 ans-</v>
          </cell>
          <cell r="V1044"/>
          <cell r="W1044"/>
          <cell r="X1044"/>
          <cell r="Y1044">
            <v>10478.040000000001</v>
          </cell>
          <cell r="Z1044">
            <v>476.27454545454549</v>
          </cell>
          <cell r="AA1044" t="str">
            <v>oui</v>
          </cell>
          <cell r="AB1044"/>
          <cell r="AC1044" t="str">
            <v/>
          </cell>
          <cell r="AD1044"/>
          <cell r="AE1044" t="str">
            <v>Oui</v>
          </cell>
          <cell r="AF1044" t="str">
            <v>Oui</v>
          </cell>
          <cell r="AG1044" t="str">
            <v>Oui</v>
          </cell>
          <cell r="AH1044">
            <v>44879</v>
          </cell>
          <cell r="AI1044" t="str">
            <v>F</v>
          </cell>
          <cell r="AJ1044">
            <v>339</v>
          </cell>
          <cell r="AK1044" t="str">
            <v>D</v>
          </cell>
          <cell r="AL1044">
            <v>41</v>
          </cell>
          <cell r="AM1044" t="str">
            <v>F</v>
          </cell>
          <cell r="AN1044" t="str">
            <v>01/01/2028</v>
          </cell>
          <cell r="AO1044" t="str">
            <v>ADTO</v>
          </cell>
          <cell r="AP1044" t="str">
            <v>NF / ADTO / Energie F = 339 ; CO2 D = 41</v>
          </cell>
        </row>
        <row r="1045">
          <cell r="C1045" t="str">
            <v>10776</v>
          </cell>
          <cell r="D1045">
            <v>1077</v>
          </cell>
          <cell r="E1045" t="str">
            <v>11 place des Vosges</v>
          </cell>
          <cell r="F1045" t="str">
            <v>75004</v>
          </cell>
          <cell r="G1045" t="str">
            <v>PARIS</v>
          </cell>
          <cell r="H1045" t="str">
            <v>Avant 1947</v>
          </cell>
          <cell r="I1045">
            <v>6</v>
          </cell>
          <cell r="J1045" t="str">
            <v>AP3</v>
          </cell>
          <cell r="K1045" t="str">
            <v>A</v>
          </cell>
          <cell r="L1045" t="str">
            <v>1</v>
          </cell>
          <cell r="M1045">
            <v>155</v>
          </cell>
          <cell r="N1045" t="str">
            <v>Supérieur à plus de 80m²</v>
          </cell>
          <cell r="O1045" t="str">
            <v>Occupé</v>
          </cell>
          <cell r="P1045" t="str">
            <v>GIQUELLO</v>
          </cell>
          <cell r="Q1045">
            <v>41031</v>
          </cell>
          <cell r="R1045">
            <v>44683</v>
          </cell>
          <cell r="S1045">
            <v>45778</v>
          </cell>
          <cell r="T1045"/>
          <cell r="U1045" t="str">
            <v>Bail Habitation -3 ans-</v>
          </cell>
          <cell r="V1045"/>
          <cell r="W1045"/>
          <cell r="X1045"/>
          <cell r="Y1045">
            <v>76447.56</v>
          </cell>
          <cell r="Z1045">
            <v>493.21006451612902</v>
          </cell>
          <cell r="AA1045" t="str">
            <v>n/a</v>
          </cell>
          <cell r="AB1045"/>
          <cell r="AC1045" t="str">
            <v/>
          </cell>
          <cell r="AD1045"/>
          <cell r="AE1045" t="str">
            <v>Oui</v>
          </cell>
          <cell r="AF1045" t="str">
            <v>Oui</v>
          </cell>
          <cell r="AG1045" t="str">
            <v>Oui</v>
          </cell>
          <cell r="AH1045">
            <v>44687</v>
          </cell>
          <cell r="AI1045" t="str">
            <v>D</v>
          </cell>
          <cell r="AJ1045">
            <v>193</v>
          </cell>
          <cell r="AK1045" t="str">
            <v>C</v>
          </cell>
          <cell r="AL1045">
            <v>29</v>
          </cell>
          <cell r="AM1045" t="str">
            <v>D</v>
          </cell>
          <cell r="AN1045" t="str">
            <v/>
          </cell>
          <cell r="AO1045" t="str">
            <v>L3A DIAG</v>
          </cell>
          <cell r="AP1045" t="str">
            <v>DPE Exempté</v>
          </cell>
        </row>
        <row r="1046">
          <cell r="C1046" t="str">
            <v>10778</v>
          </cell>
          <cell r="D1046">
            <v>1077</v>
          </cell>
          <cell r="E1046" t="str">
            <v>11 place des Vosges</v>
          </cell>
          <cell r="F1046" t="str">
            <v>75004</v>
          </cell>
          <cell r="G1046" t="str">
            <v>PARIS</v>
          </cell>
          <cell r="H1046" t="str">
            <v>Avant 1947</v>
          </cell>
          <cell r="I1046">
            <v>8</v>
          </cell>
          <cell r="J1046" t="str">
            <v>AP3</v>
          </cell>
          <cell r="K1046" t="str">
            <v>A</v>
          </cell>
          <cell r="L1046" t="str">
            <v>2</v>
          </cell>
          <cell r="M1046">
            <v>136</v>
          </cell>
          <cell r="N1046" t="str">
            <v>Supérieur à plus de 80m²</v>
          </cell>
          <cell r="O1046" t="str">
            <v>Occupé</v>
          </cell>
          <cell r="P1046" t="str">
            <v>PACAUD</v>
          </cell>
          <cell r="Q1046">
            <v>40704</v>
          </cell>
          <cell r="R1046">
            <v>44357</v>
          </cell>
          <cell r="S1046">
            <v>45452</v>
          </cell>
          <cell r="T1046"/>
          <cell r="U1046" t="str">
            <v>Bail Habitation -3 ans-</v>
          </cell>
          <cell r="V1046"/>
          <cell r="W1046"/>
          <cell r="X1046"/>
          <cell r="Y1046">
            <v>71913.48</v>
          </cell>
          <cell r="Z1046">
            <v>528.77558823529409</v>
          </cell>
          <cell r="AA1046" t="str">
            <v>n/a</v>
          </cell>
          <cell r="AB1046"/>
          <cell r="AC1046" t="str">
            <v/>
          </cell>
          <cell r="AD1046"/>
          <cell r="AE1046" t="str">
            <v>Oui</v>
          </cell>
          <cell r="AF1046" t="str">
            <v>Oui</v>
          </cell>
          <cell r="AG1046" t="str">
            <v>Oui</v>
          </cell>
          <cell r="AH1046">
            <v>44840</v>
          </cell>
          <cell r="AI1046" t="str">
            <v xml:space="preserve">E </v>
          </cell>
          <cell r="AJ1046">
            <v>250</v>
          </cell>
          <cell r="AK1046" t="str">
            <v>E</v>
          </cell>
          <cell r="AL1046">
            <v>55</v>
          </cell>
          <cell r="AM1046" t="str">
            <v>E</v>
          </cell>
          <cell r="AN1046" t="str">
            <v>01/01/2034</v>
          </cell>
          <cell r="AO1046" t="str">
            <v>ADTO</v>
          </cell>
          <cell r="AP1046" t="str">
            <v>DPE Exempté</v>
          </cell>
        </row>
        <row r="1047">
          <cell r="C1047" t="str">
            <v>10779</v>
          </cell>
          <cell r="D1047">
            <v>1077</v>
          </cell>
          <cell r="E1047" t="str">
            <v>11 place des Vosges</v>
          </cell>
          <cell r="F1047" t="str">
            <v>75004</v>
          </cell>
          <cell r="G1047" t="str">
            <v>PARIS</v>
          </cell>
          <cell r="H1047" t="str">
            <v>Avant 1947</v>
          </cell>
          <cell r="I1047">
            <v>9</v>
          </cell>
          <cell r="J1047" t="str">
            <v>AP3</v>
          </cell>
          <cell r="K1047" t="str">
            <v>A</v>
          </cell>
          <cell r="L1047" t="str">
            <v>3</v>
          </cell>
          <cell r="M1047">
            <v>52</v>
          </cell>
          <cell r="N1047" t="str">
            <v>Entre et 40m² et 80m²</v>
          </cell>
          <cell r="O1047" t="str">
            <v>Disponible</v>
          </cell>
          <cell r="P1047"/>
          <cell r="Q1047"/>
          <cell r="R1047"/>
          <cell r="S1047"/>
          <cell r="T1047"/>
          <cell r="U1047"/>
          <cell r="V1047"/>
          <cell r="W1047"/>
          <cell r="X1047"/>
          <cell r="Y1047"/>
          <cell r="Z1047">
            <v>0</v>
          </cell>
          <cell r="AA1047" t="str">
            <v>n/a</v>
          </cell>
          <cell r="AB1047"/>
          <cell r="AC1047" t="str">
            <v/>
          </cell>
          <cell r="AD1047"/>
          <cell r="AE1047" t="str">
            <v>Oui</v>
          </cell>
          <cell r="AF1047" t="str">
            <v>Oui</v>
          </cell>
          <cell r="AG1047" t="str">
            <v>Oui</v>
          </cell>
          <cell r="AH1047">
            <v>44879</v>
          </cell>
          <cell r="AI1047" t="str">
            <v>E</v>
          </cell>
          <cell r="AJ1047">
            <v>255</v>
          </cell>
          <cell r="AK1047" t="str">
            <v>B</v>
          </cell>
          <cell r="AL1047">
            <v>8</v>
          </cell>
          <cell r="AM1047" t="str">
            <v>E</v>
          </cell>
          <cell r="AN1047" t="str">
            <v>01/01/2034</v>
          </cell>
          <cell r="AO1047" t="str">
            <v>ADTO</v>
          </cell>
          <cell r="AP1047" t="str">
            <v>DPE Exempté</v>
          </cell>
        </row>
      </sheetData>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ynthèse"/>
      <sheetName val="LOTS VACANTS"/>
      <sheetName val="histo retraité"/>
      <sheetName val="histo retraité PC"/>
      <sheetName val="Vac &gt; 3 mois"/>
      <sheetName val="Feuil2"/>
      <sheetName val="Feuil1"/>
    </sheetNames>
    <sheetDataSet>
      <sheetData sheetId="0"/>
      <sheetData sheetId="1">
        <row r="4">
          <cell r="G4"/>
          <cell r="H4"/>
        </row>
        <row r="5">
          <cell r="G5" t="str">
            <v>Surface lot</v>
          </cell>
          <cell r="H5" t="str">
            <v>Étage</v>
          </cell>
          <cell r="DL5" t="str">
            <v>CONCATENER POUR REL</v>
          </cell>
        </row>
        <row r="6">
          <cell r="A6" t="str">
            <v>100322</v>
          </cell>
          <cell r="B6" t="str">
            <v>1003AP4</v>
          </cell>
          <cell r="C6">
            <v>1003</v>
          </cell>
          <cell r="D6" t="str">
            <v>18 RUE GEORGES BIZET 75016 PARIS</v>
          </cell>
          <cell r="E6">
            <v>22</v>
          </cell>
          <cell r="F6" t="str">
            <v>AP4</v>
          </cell>
          <cell r="G6">
            <v>111</v>
          </cell>
          <cell r="H6">
            <v>2</v>
          </cell>
          <cell r="I6" t="str">
            <v>000</v>
          </cell>
          <cell r="J6" t="str">
            <v xml:space="preserve">VALTON </v>
          </cell>
          <cell r="K6">
            <v>35810</v>
          </cell>
          <cell r="L6">
            <v>45474</v>
          </cell>
          <cell r="M6">
            <v>28.805975975976001</v>
          </cell>
          <cell r="N6">
            <v>25.2</v>
          </cell>
          <cell r="O6">
            <v>30.2</v>
          </cell>
          <cell r="P6">
            <v>28.8</v>
          </cell>
          <cell r="Q6" t="str">
            <v xml:space="preserve">PRECO reçue le 12/07/2024 (parquet + salle de bain à refaire). Vérifier la hauteur sous plafond (pour un complément de loyer). </v>
          </cell>
          <cell r="R6"/>
          <cell r="S6"/>
          <cell r="T6"/>
          <cell r="DL6" t="str">
            <v>10032245474</v>
          </cell>
        </row>
        <row r="7">
          <cell r="A7"/>
          <cell r="B7"/>
          <cell r="C7">
            <v>1</v>
          </cell>
          <cell r="D7"/>
          <cell r="E7"/>
          <cell r="F7"/>
          <cell r="G7"/>
          <cell r="H7"/>
          <cell r="I7"/>
          <cell r="J7"/>
          <cell r="K7"/>
          <cell r="L7"/>
          <cell r="M7"/>
          <cell r="N7"/>
          <cell r="O7"/>
          <cell r="P7"/>
          <cell r="Q7"/>
          <cell r="R7"/>
          <cell r="S7"/>
          <cell r="T7"/>
        </row>
        <row r="8">
          <cell r="A8" t="str">
            <v>1005401</v>
          </cell>
          <cell r="B8" t="str">
            <v>1005AP4</v>
          </cell>
          <cell r="C8">
            <v>1005</v>
          </cell>
          <cell r="D8" t="str">
            <v>7 RUE JEAN DU BELLAY   75004   PARIS</v>
          </cell>
          <cell r="E8">
            <v>401</v>
          </cell>
          <cell r="F8" t="str">
            <v>AP4</v>
          </cell>
          <cell r="G8">
            <v>108</v>
          </cell>
          <cell r="H8">
            <v>4</v>
          </cell>
          <cell r="I8" t="str">
            <v>000</v>
          </cell>
          <cell r="J8" t="str">
            <v>ABBVIE BIOPHARMACEUTICALS</v>
          </cell>
          <cell r="K8">
            <v>40725</v>
          </cell>
          <cell r="L8">
            <v>45382</v>
          </cell>
          <cell r="M8">
            <v>38.216481481481502</v>
          </cell>
          <cell r="N8">
            <v>26.4</v>
          </cell>
          <cell r="O8">
            <v>31.7</v>
          </cell>
          <cell r="P8">
            <v>38.200000000000003</v>
          </cell>
          <cell r="Q8" t="str">
            <v>Bail code civil - mutation de l’occupant à l’étranger
Travaux dont remplacement des fenêtres - fin reporté au 1T2025
Complément de loyer : vue magnifique sur la Seine et dégagée</v>
          </cell>
          <cell r="R8"/>
          <cell r="S8" t="str">
            <v>DOSSIER VIP</v>
          </cell>
          <cell r="T8"/>
          <cell r="DL8" t="str">
            <v>100540145382</v>
          </cell>
        </row>
        <row r="9">
          <cell r="A9"/>
          <cell r="B9"/>
          <cell r="C9">
            <v>1</v>
          </cell>
          <cell r="D9"/>
          <cell r="E9"/>
          <cell r="F9"/>
          <cell r="G9"/>
          <cell r="H9"/>
          <cell r="I9"/>
          <cell r="J9"/>
          <cell r="K9"/>
          <cell r="L9"/>
          <cell r="M9"/>
          <cell r="N9" t="str">
            <v/>
          </cell>
          <cell r="O9" t="str">
            <v/>
          </cell>
          <cell r="P9"/>
          <cell r="Q9"/>
          <cell r="R9"/>
          <cell r="S9"/>
          <cell r="T9"/>
        </row>
        <row r="10">
          <cell r="A10" t="str">
            <v>1007112</v>
          </cell>
          <cell r="B10" t="str">
            <v>1007AP5</v>
          </cell>
          <cell r="C10">
            <v>1007</v>
          </cell>
          <cell r="D10" t="str">
            <v>19/21 RUE NICOLAS CHUQUET   75017   PARIS</v>
          </cell>
          <cell r="E10">
            <v>112</v>
          </cell>
          <cell r="F10" t="str">
            <v>AP5</v>
          </cell>
          <cell r="G10">
            <v>101.3</v>
          </cell>
          <cell r="H10">
            <v>1</v>
          </cell>
          <cell r="I10" t="str">
            <v>000</v>
          </cell>
          <cell r="J10" t="str">
            <v>GLIEBOVA</v>
          </cell>
          <cell r="K10">
            <v>42233</v>
          </cell>
          <cell r="L10">
            <v>45534</v>
          </cell>
          <cell r="M10">
            <v>24.920138203356334</v>
          </cell>
          <cell r="N10">
            <v>24.8</v>
          </cell>
          <cell r="O10">
            <v>29.8</v>
          </cell>
          <cell r="P10" t="str">
            <v>?</v>
          </cell>
          <cell r="Q10"/>
          <cell r="R10"/>
          <cell r="S10"/>
          <cell r="T10"/>
          <cell r="DL10" t="str">
            <v>100711245534</v>
          </cell>
        </row>
        <row r="11">
          <cell r="A11" t="str">
            <v>1007121</v>
          </cell>
          <cell r="B11" t="str">
            <v>1007AP4</v>
          </cell>
          <cell r="C11">
            <v>1007</v>
          </cell>
          <cell r="D11" t="str">
            <v>19/21 RUE NICOLAS CHUQUET   75017   PARIS</v>
          </cell>
          <cell r="E11">
            <v>121</v>
          </cell>
          <cell r="F11" t="str">
            <v>AP4</v>
          </cell>
          <cell r="G11">
            <v>88.5</v>
          </cell>
          <cell r="H11">
            <v>2</v>
          </cell>
          <cell r="I11" t="str">
            <v>000</v>
          </cell>
          <cell r="J11" t="str">
            <v>DESCHAMPS</v>
          </cell>
          <cell r="K11">
            <v>40711</v>
          </cell>
          <cell r="L11">
            <v>45412</v>
          </cell>
          <cell r="M11">
            <v>26.635480225988669</v>
          </cell>
          <cell r="N11">
            <v>24.8</v>
          </cell>
          <cell r="O11">
            <v>29.8</v>
          </cell>
          <cell r="P11">
            <v>26.6</v>
          </cell>
          <cell r="Q11" t="str">
            <v>Travaux reporté au 11/09/2024</v>
          </cell>
          <cell r="R11"/>
          <cell r="S11"/>
          <cell r="T11"/>
          <cell r="DL11" t="str">
            <v>100712145412</v>
          </cell>
        </row>
        <row r="12">
          <cell r="A12" t="str">
            <v>1007161</v>
          </cell>
          <cell r="B12" t="str">
            <v>1007AP9</v>
          </cell>
          <cell r="C12">
            <v>1007</v>
          </cell>
          <cell r="D12" t="str">
            <v>19/21 RUE NICOLAS CHUQUET   75017   PARIS</v>
          </cell>
          <cell r="E12">
            <v>161</v>
          </cell>
          <cell r="F12" t="str">
            <v>AP9</v>
          </cell>
          <cell r="G12">
            <v>124</v>
          </cell>
          <cell r="H12">
            <v>6</v>
          </cell>
          <cell r="I12" t="str">
            <v>000</v>
          </cell>
          <cell r="J12" t="str">
            <v>CHOISY</v>
          </cell>
          <cell r="K12">
            <v>43276</v>
          </cell>
          <cell r="L12">
            <v>45266</v>
          </cell>
          <cell r="M12">
            <v>27.823064516128998</v>
          </cell>
          <cell r="N12">
            <v>24.8</v>
          </cell>
          <cell r="O12">
            <v>29.8</v>
          </cell>
          <cell r="P12">
            <v>27.823064516128998</v>
          </cell>
          <cell r="Q12" t="str">
            <v xml:space="preserve">Duplex. Travaux réceptionnés le 25/01/2024.
Bonduelle préconise une baisse de loyer à 27€/m² (29/03/24)
Cuisine posée le 24/07/2024. Rafraichir les photos en commercialisation. </v>
          </cell>
          <cell r="R12"/>
          <cell r="S12" t="str">
            <v>ROCHETEAU</v>
          </cell>
          <cell r="T12"/>
          <cell r="DL12" t="str">
            <v>100716145266</v>
          </cell>
        </row>
        <row r="13">
          <cell r="A13" t="str">
            <v>1007211</v>
          </cell>
          <cell r="B13" t="str">
            <v>1007AP2</v>
          </cell>
          <cell r="C13">
            <v>1007</v>
          </cell>
          <cell r="D13" t="str">
            <v>19/21 RUE NICOLAS CHUQUET   75017   PARIS</v>
          </cell>
          <cell r="E13">
            <v>211</v>
          </cell>
          <cell r="F13" t="str">
            <v>AP2</v>
          </cell>
          <cell r="G13">
            <v>60</v>
          </cell>
          <cell r="H13">
            <v>1</v>
          </cell>
          <cell r="I13" t="str">
            <v>000</v>
          </cell>
          <cell r="J13" t="str">
            <v>AVRAMOFF</v>
          </cell>
          <cell r="K13">
            <v>43406</v>
          </cell>
          <cell r="L13">
            <v>45348</v>
          </cell>
          <cell r="M13">
            <v>27.508333333333336</v>
          </cell>
          <cell r="N13">
            <v>24.7</v>
          </cell>
          <cell r="O13">
            <v>29.6</v>
          </cell>
          <cell r="P13">
            <v>27.5</v>
          </cell>
          <cell r="Q13" t="str">
            <v>Travaux réceptionnés le 23/04/2024</v>
          </cell>
          <cell r="R13" t="str">
            <v>XXX</v>
          </cell>
          <cell r="S13" t="str">
            <v>GANET</v>
          </cell>
          <cell r="T13">
            <v>45474</v>
          </cell>
          <cell r="DL13" t="str">
            <v>100721145348</v>
          </cell>
        </row>
        <row r="14">
          <cell r="A14"/>
          <cell r="B14"/>
          <cell r="C14">
            <v>4</v>
          </cell>
          <cell r="D14"/>
          <cell r="E14"/>
          <cell r="F14"/>
          <cell r="G14"/>
          <cell r="H14"/>
          <cell r="I14"/>
          <cell r="J14"/>
          <cell r="K14"/>
          <cell r="L14"/>
          <cell r="M14"/>
          <cell r="N14" t="str">
            <v/>
          </cell>
          <cell r="O14" t="str">
            <v/>
          </cell>
          <cell r="P14"/>
          <cell r="Q14"/>
          <cell r="R14"/>
          <cell r="S14"/>
          <cell r="T14"/>
        </row>
        <row r="15">
          <cell r="A15" t="str">
            <v>10081201</v>
          </cell>
          <cell r="B15" t="str">
            <v>1008AP7</v>
          </cell>
          <cell r="C15">
            <v>1008</v>
          </cell>
          <cell r="D15" t="str">
            <v>4 RUE DE COMMAILLE 
75007 PARIS</v>
          </cell>
          <cell r="E15">
            <v>1201</v>
          </cell>
          <cell r="F15" t="str">
            <v>AP7</v>
          </cell>
          <cell r="G15">
            <v>230.32</v>
          </cell>
          <cell r="H15">
            <v>2</v>
          </cell>
          <cell r="I15" t="str">
            <v>RUE</v>
          </cell>
          <cell r="J15" t="str">
            <v>DAHAN</v>
          </cell>
          <cell r="K15">
            <v>25948</v>
          </cell>
          <cell r="L15">
            <v>44835</v>
          </cell>
          <cell r="M15">
            <v>23.285308800456416</v>
          </cell>
          <cell r="N15">
            <v>29.4</v>
          </cell>
          <cell r="O15">
            <v>35.299999999999997</v>
          </cell>
          <cell r="P15">
            <v>40</v>
          </cell>
          <cell r="Q15" t="str">
            <v>Décès locataire le 04/06/2022. Libération le 01/10/2022 (selon état locatif).
Restructuration avec architecte, attendu fin décembre 2023
Complément de loyer acté (hauteur sous plafond 3,3m) 
Annexer le DPE après travaux dans le prochain bail
DDE (19/12/2023)</v>
          </cell>
          <cell r="R15" t="str">
            <v>XXX</v>
          </cell>
          <cell r="S15" t="str">
            <v>LISANTI &amp; VANGER</v>
          </cell>
          <cell r="T15">
            <v>45306</v>
          </cell>
          <cell r="DL15" t="str">
            <v>1008120144835</v>
          </cell>
        </row>
        <row r="16">
          <cell r="A16"/>
          <cell r="B16"/>
          <cell r="C16">
            <v>1</v>
          </cell>
          <cell r="D16"/>
          <cell r="E16"/>
          <cell r="F16"/>
          <cell r="G16"/>
          <cell r="H16"/>
          <cell r="I16"/>
          <cell r="J16"/>
          <cell r="K16"/>
          <cell r="L16"/>
          <cell r="M16"/>
          <cell r="N16" t="str">
            <v/>
          </cell>
          <cell r="O16" t="str">
            <v/>
          </cell>
          <cell r="P16"/>
          <cell r="Q16"/>
          <cell r="R16"/>
          <cell r="S16"/>
          <cell r="T16"/>
        </row>
        <row r="17">
          <cell r="A17" t="str">
            <v>10108</v>
          </cell>
          <cell r="B17" t="str">
            <v>1010AP6</v>
          </cell>
          <cell r="C17">
            <v>1010</v>
          </cell>
          <cell r="D17" t="str">
            <v>7 RUE ANATOLE DE LA FORGE   75017   PARIS</v>
          </cell>
          <cell r="E17">
            <v>8</v>
          </cell>
          <cell r="F17" t="str">
            <v>AP6</v>
          </cell>
          <cell r="G17">
            <v>197.5</v>
          </cell>
          <cell r="H17">
            <v>2</v>
          </cell>
          <cell r="I17" t="str">
            <v>000</v>
          </cell>
          <cell r="J17" t="str">
            <v xml:space="preserve">SIAUD FACCHIN </v>
          </cell>
          <cell r="K17">
            <v>42384</v>
          </cell>
          <cell r="L17">
            <v>44767</v>
          </cell>
          <cell r="M17">
            <v>22.1856281407035</v>
          </cell>
          <cell r="N17">
            <v>24.7</v>
          </cell>
          <cell r="O17">
            <v>29.6</v>
          </cell>
          <cell r="P17">
            <v>29.2</v>
          </cell>
          <cell r="Q17" t="str">
            <v>Travaux de restructuration avec un architecte, démarrage des travaux le 25/09/2023 =&gt; 25/03/2024.
Hausse de loyer acté 28,9€/m² au lieu de 22,2€/m² (13/10/22).
Baisse de la surface suite à un nouveau diag après travaux : 199m² à 197.5m²</v>
          </cell>
          <cell r="R17" t="str">
            <v>XXX</v>
          </cell>
          <cell r="S17" t="str">
            <v>TOMBERLIN</v>
          </cell>
          <cell r="T17">
            <v>45414</v>
          </cell>
          <cell r="DL17" t="str">
            <v>1010844767</v>
          </cell>
        </row>
        <row r="18">
          <cell r="A18" t="str">
            <v>101017</v>
          </cell>
          <cell r="B18" t="str">
            <v>1010AP3</v>
          </cell>
          <cell r="C18">
            <v>1010</v>
          </cell>
          <cell r="D18" t="str">
            <v>7 RUE ANATOLE DE LA FORGE   75017   PARIS</v>
          </cell>
          <cell r="E18">
            <v>17</v>
          </cell>
          <cell r="F18" t="str">
            <v>AP3</v>
          </cell>
          <cell r="G18">
            <v>81.400000000000006</v>
          </cell>
          <cell r="H18">
            <v>7</v>
          </cell>
          <cell r="I18" t="str">
            <v>000</v>
          </cell>
          <cell r="J18" t="str">
            <v xml:space="preserve">SARDE </v>
          </cell>
          <cell r="K18">
            <v>43728</v>
          </cell>
          <cell r="L18">
            <v>45472</v>
          </cell>
          <cell r="M18">
            <v>27.094963144963163</v>
          </cell>
          <cell r="N18">
            <v>26</v>
          </cell>
          <cell r="O18">
            <v>31.2</v>
          </cell>
          <cell r="P18">
            <v>27.1</v>
          </cell>
          <cell r="Q18" t="str">
            <v>Préco reçue le 02/07/2024 validée le 09/07/2024</v>
          </cell>
          <cell r="R18"/>
          <cell r="S18"/>
          <cell r="T18"/>
          <cell r="DL18" t="str">
            <v>10101745472</v>
          </cell>
        </row>
        <row r="19">
          <cell r="A19" t="str">
            <v>101019</v>
          </cell>
          <cell r="B19" t="str">
            <v>1010AP2</v>
          </cell>
          <cell r="C19">
            <v>1010</v>
          </cell>
          <cell r="D19" t="str">
            <v>7 RUE ANATOLE DE LA FORGE   75017   PARIS</v>
          </cell>
          <cell r="E19">
            <v>19</v>
          </cell>
          <cell r="F19" t="str">
            <v>AP2</v>
          </cell>
          <cell r="G19">
            <v>57</v>
          </cell>
          <cell r="H19">
            <v>7</v>
          </cell>
          <cell r="I19" t="str">
            <v>000</v>
          </cell>
          <cell r="J19" t="str">
            <v xml:space="preserve">HAMAIDE &amp; BAUDE </v>
          </cell>
          <cell r="K19">
            <v>44099</v>
          </cell>
          <cell r="L19">
            <v>45508</v>
          </cell>
          <cell r="M19">
            <v>27.882105263157914</v>
          </cell>
          <cell r="N19">
            <v>27.3</v>
          </cell>
          <cell r="O19">
            <v>32.799999999999997</v>
          </cell>
          <cell r="P19">
            <v>27.9</v>
          </cell>
          <cell r="Q19"/>
          <cell r="R19"/>
          <cell r="S19"/>
          <cell r="T19"/>
          <cell r="DL19" t="str">
            <v>10101945508</v>
          </cell>
        </row>
        <row r="20">
          <cell r="A20"/>
          <cell r="B20"/>
          <cell r="C20">
            <v>3</v>
          </cell>
          <cell r="D20"/>
          <cell r="E20"/>
          <cell r="F20"/>
          <cell r="G20"/>
          <cell r="H20"/>
          <cell r="I20"/>
          <cell r="J20"/>
          <cell r="K20"/>
          <cell r="L20"/>
          <cell r="M20" t="str">
            <v xml:space="preserve"> </v>
          </cell>
          <cell r="N20" t="str">
            <v/>
          </cell>
          <cell r="O20" t="str">
            <v/>
          </cell>
          <cell r="P20" t="str">
            <v xml:space="preserve"> </v>
          </cell>
          <cell r="Q20"/>
          <cell r="R20"/>
          <cell r="S20"/>
          <cell r="T20"/>
        </row>
        <row r="21">
          <cell r="A21" t="str">
            <v>101212</v>
          </cell>
          <cell r="B21" t="str">
            <v>1012AP3</v>
          </cell>
          <cell r="C21">
            <v>1012</v>
          </cell>
          <cell r="D21" t="str">
            <v>12 VILLA GAUDELET   75011   PARIS</v>
          </cell>
          <cell r="E21">
            <v>12</v>
          </cell>
          <cell r="F21" t="str">
            <v>AP3</v>
          </cell>
          <cell r="G21">
            <v>69</v>
          </cell>
          <cell r="H21">
            <v>2</v>
          </cell>
          <cell r="I21" t="str">
            <v>000</v>
          </cell>
          <cell r="J21" t="str">
            <v xml:space="preserve">BOUCHER </v>
          </cell>
          <cell r="K21">
            <v>41228</v>
          </cell>
          <cell r="L21">
            <v>45560</v>
          </cell>
          <cell r="M21">
            <v>27.705797101449249</v>
          </cell>
          <cell r="N21">
            <v>21.8</v>
          </cell>
          <cell r="O21">
            <v>26.2</v>
          </cell>
          <cell r="P21" t="str">
            <v>?</v>
          </cell>
          <cell r="Q21" t="str">
            <v>Bail code civil, parking inclus dans le loyer sortant</v>
          </cell>
          <cell r="R21"/>
          <cell r="S21"/>
          <cell r="T21"/>
          <cell r="DL21" t="str">
            <v>10121245560</v>
          </cell>
        </row>
        <row r="22">
          <cell r="A22" t="str">
            <v>101230</v>
          </cell>
          <cell r="B22" t="str">
            <v>1012AP1</v>
          </cell>
          <cell r="C22">
            <v>1012</v>
          </cell>
          <cell r="D22" t="str">
            <v>12 VILLA GAUDELET   75011   PARIS</v>
          </cell>
          <cell r="E22">
            <v>30</v>
          </cell>
          <cell r="F22" t="str">
            <v>AP1</v>
          </cell>
          <cell r="G22">
            <v>20.96</v>
          </cell>
          <cell r="H22">
            <v>4</v>
          </cell>
          <cell r="I22" t="str">
            <v>000</v>
          </cell>
          <cell r="J22" t="str">
            <v>BAUER</v>
          </cell>
          <cell r="K22">
            <v>44733</v>
          </cell>
          <cell r="L22">
            <v>45504</v>
          </cell>
          <cell r="M22">
            <v>28.046278625954169</v>
          </cell>
          <cell r="N22">
            <v>29.2</v>
          </cell>
          <cell r="O22">
            <v>35</v>
          </cell>
          <cell r="P22">
            <v>28</v>
          </cell>
          <cell r="Q22"/>
          <cell r="R22"/>
          <cell r="S22"/>
          <cell r="T22"/>
          <cell r="DL22" t="str">
            <v>10123045504</v>
          </cell>
        </row>
        <row r="23">
          <cell r="A23"/>
          <cell r="B23"/>
          <cell r="C23">
            <v>2</v>
          </cell>
          <cell r="D23"/>
          <cell r="E23"/>
          <cell r="F23"/>
          <cell r="G23"/>
          <cell r="H23"/>
          <cell r="I23"/>
          <cell r="J23"/>
          <cell r="K23"/>
          <cell r="L23"/>
          <cell r="M23" t="str">
            <v xml:space="preserve"> </v>
          </cell>
          <cell r="N23" t="str">
            <v/>
          </cell>
          <cell r="O23" t="str">
            <v/>
          </cell>
          <cell r="P23" t="str">
            <v xml:space="preserve"> </v>
          </cell>
          <cell r="Q23"/>
          <cell r="R23"/>
          <cell r="S23"/>
          <cell r="T23"/>
        </row>
        <row r="24">
          <cell r="A24" t="str">
            <v>10138</v>
          </cell>
          <cell r="B24" t="str">
            <v>1013AP4</v>
          </cell>
          <cell r="C24">
            <v>1013</v>
          </cell>
          <cell r="D24" t="str">
            <v>12 BIS VILLA GAUDELET   75011   PARIS</v>
          </cell>
          <cell r="E24">
            <v>8</v>
          </cell>
          <cell r="F24" t="str">
            <v>AP4</v>
          </cell>
          <cell r="G24">
            <v>100</v>
          </cell>
          <cell r="H24">
            <v>2</v>
          </cell>
          <cell r="I24" t="str">
            <v>000</v>
          </cell>
          <cell r="J24" t="str">
            <v>HALAT &amp; FERREIRA</v>
          </cell>
          <cell r="K24">
            <v>41548</v>
          </cell>
          <cell r="L24">
            <v>45478</v>
          </cell>
          <cell r="M24">
            <v>24.5425</v>
          </cell>
          <cell r="N24">
            <v>22.5</v>
          </cell>
          <cell r="O24">
            <v>27</v>
          </cell>
          <cell r="P24">
            <v>24.5</v>
          </cell>
          <cell r="Q24" t="str">
            <v>Préco à recevoir</v>
          </cell>
          <cell r="R24"/>
          <cell r="S24"/>
          <cell r="T24"/>
          <cell r="DL24" t="str">
            <v>1013845478</v>
          </cell>
        </row>
        <row r="25">
          <cell r="A25" t="str">
            <v>101313</v>
          </cell>
          <cell r="B25" t="str">
            <v>1013AP4</v>
          </cell>
          <cell r="C25">
            <v>1013</v>
          </cell>
          <cell r="D25" t="str">
            <v>12 BIS VILLA GAUDELET   75011   PARIS</v>
          </cell>
          <cell r="E25">
            <v>13</v>
          </cell>
          <cell r="F25" t="str">
            <v>AP4</v>
          </cell>
          <cell r="G25">
            <v>78</v>
          </cell>
          <cell r="H25">
            <v>3</v>
          </cell>
          <cell r="I25" t="str">
            <v>000</v>
          </cell>
          <cell r="J25" t="str">
            <v xml:space="preserve">DIEUMEGARD &amp; BAYET </v>
          </cell>
          <cell r="K25">
            <v>44700</v>
          </cell>
          <cell r="L25">
            <v>45481</v>
          </cell>
          <cell r="M25">
            <v>27.351645537200667</v>
          </cell>
          <cell r="N25">
            <v>22.5</v>
          </cell>
          <cell r="O25">
            <v>27</v>
          </cell>
          <cell r="P25">
            <v>27</v>
          </cell>
          <cell r="Q25" t="str">
            <v>Préco à recevoir</v>
          </cell>
          <cell r="R25"/>
          <cell r="S25"/>
          <cell r="T25"/>
          <cell r="DL25" t="str">
            <v>10131345481</v>
          </cell>
        </row>
        <row r="26">
          <cell r="A26" t="str">
            <v>101315</v>
          </cell>
          <cell r="B26" t="str">
            <v>1013AP4</v>
          </cell>
          <cell r="C26">
            <v>1013</v>
          </cell>
          <cell r="D26" t="str">
            <v>12 BIS VILLA GAUDELET   75011   PARIS</v>
          </cell>
          <cell r="E26">
            <v>15</v>
          </cell>
          <cell r="F26" t="str">
            <v>AP4</v>
          </cell>
          <cell r="G26">
            <v>105</v>
          </cell>
          <cell r="H26">
            <v>3</v>
          </cell>
          <cell r="I26" t="str">
            <v>000</v>
          </cell>
          <cell r="J26" t="str">
            <v>ZANNIER</v>
          </cell>
          <cell r="K26">
            <v>41646</v>
          </cell>
          <cell r="L26">
            <v>45289</v>
          </cell>
          <cell r="M26">
            <v>24.025904761904751</v>
          </cell>
          <cell r="N26">
            <v>22.5</v>
          </cell>
          <cell r="O26">
            <v>27</v>
          </cell>
          <cell r="P26">
            <v>25.1</v>
          </cell>
          <cell r="Q26" t="str">
            <v xml:space="preserve">Travaux réceptionnés le 19/03/2024. Cuisine posée le 23/07/2024. Rafraichir les photos en commercialisation. </v>
          </cell>
          <cell r="R26"/>
          <cell r="S26"/>
          <cell r="T26"/>
          <cell r="DL26" t="str">
            <v>10131545289</v>
          </cell>
        </row>
        <row r="27">
          <cell r="A27"/>
          <cell r="B27"/>
          <cell r="C27">
            <v>3</v>
          </cell>
          <cell r="D27"/>
          <cell r="E27"/>
          <cell r="F27"/>
          <cell r="G27"/>
          <cell r="H27"/>
          <cell r="I27"/>
          <cell r="J27"/>
          <cell r="K27"/>
          <cell r="L27"/>
          <cell r="M27"/>
          <cell r="N27" t="str">
            <v/>
          </cell>
          <cell r="O27" t="str">
            <v/>
          </cell>
          <cell r="P27"/>
          <cell r="Q27"/>
          <cell r="R27"/>
          <cell r="S27"/>
          <cell r="T27"/>
        </row>
        <row r="28">
          <cell r="A28" t="str">
            <v>1016303</v>
          </cell>
          <cell r="B28" t="str">
            <v>1016AP4</v>
          </cell>
          <cell r="C28">
            <v>1016</v>
          </cell>
          <cell r="D28" t="str">
            <v>25 QUAI DES GRANDS-AUGUSTINS   75006   PARIS</v>
          </cell>
          <cell r="E28">
            <v>303</v>
          </cell>
          <cell r="F28" t="str">
            <v>AP4</v>
          </cell>
          <cell r="G28">
            <v>93</v>
          </cell>
          <cell r="H28">
            <v>3</v>
          </cell>
          <cell r="I28" t="str">
            <v>000</v>
          </cell>
          <cell r="J28" t="str">
            <v>TEXIER</v>
          </cell>
          <cell r="K28">
            <v>43497</v>
          </cell>
          <cell r="L28">
            <v>45217</v>
          </cell>
          <cell r="M28">
            <v>30.296666666666667</v>
          </cell>
          <cell r="N28">
            <v>26.4</v>
          </cell>
          <cell r="O28">
            <v>31.7</v>
          </cell>
          <cell r="P28">
            <v>30.3</v>
          </cell>
          <cell r="Q28" t="str">
            <v>Travaux réceptionnés le 15/01/2024</v>
          </cell>
          <cell r="R28" t="str">
            <v>XXX</v>
          </cell>
          <cell r="S28" t="str">
            <v>DAUDET &amp; PICOURET</v>
          </cell>
          <cell r="T28">
            <v>45363</v>
          </cell>
          <cell r="DL28" t="str">
            <v>101630345217</v>
          </cell>
        </row>
        <row r="29">
          <cell r="A29"/>
          <cell r="B29"/>
          <cell r="C29">
            <v>1</v>
          </cell>
          <cell r="D29"/>
          <cell r="E29"/>
          <cell r="F29"/>
          <cell r="G29"/>
          <cell r="H29"/>
          <cell r="I29"/>
          <cell r="J29"/>
          <cell r="K29"/>
          <cell r="L29"/>
          <cell r="M29"/>
          <cell r="N29" t="str">
            <v/>
          </cell>
          <cell r="O29" t="str">
            <v/>
          </cell>
          <cell r="P29"/>
          <cell r="Q29"/>
          <cell r="R29"/>
          <cell r="S29"/>
          <cell r="T29"/>
        </row>
        <row r="30">
          <cell r="A30" t="str">
            <v>10179</v>
          </cell>
          <cell r="B30" t="str">
            <v>1017AP3</v>
          </cell>
          <cell r="C30">
            <v>1017</v>
          </cell>
          <cell r="D30" t="str">
            <v>18/26 BOULEVARD DE GRENELLE   75015   PARIS</v>
          </cell>
          <cell r="E30">
            <v>9</v>
          </cell>
          <cell r="F30" t="str">
            <v>AP3</v>
          </cell>
          <cell r="G30">
            <v>89</v>
          </cell>
          <cell r="H30">
            <v>2</v>
          </cell>
          <cell r="I30" t="str">
            <v>24</v>
          </cell>
          <cell r="J30" t="str">
            <v>SHEN
 (AMBASSADE DE CHINE)</v>
          </cell>
          <cell r="K30">
            <v>43727</v>
          </cell>
          <cell r="L30">
            <v>45406</v>
          </cell>
          <cell r="M30">
            <v>27.645243445692916</v>
          </cell>
          <cell r="N30">
            <v>22.2</v>
          </cell>
          <cell r="O30">
            <v>26.6</v>
          </cell>
          <cell r="P30">
            <v>26.6</v>
          </cell>
          <cell r="Q30" t="str">
            <v>Travaux réceptionnés</v>
          </cell>
          <cell r="R30"/>
          <cell r="S30"/>
          <cell r="T30"/>
          <cell r="DL30" t="str">
            <v>1017945406</v>
          </cell>
        </row>
        <row r="31">
          <cell r="A31" t="str">
            <v>101714</v>
          </cell>
          <cell r="B31" t="str">
            <v>1017AP3</v>
          </cell>
          <cell r="C31">
            <v>1017</v>
          </cell>
          <cell r="D31" t="str">
            <v>18/26 BOULEVARD DE GRENELLE   75015   PARIS</v>
          </cell>
          <cell r="E31">
            <v>14</v>
          </cell>
          <cell r="F31" t="str">
            <v>AP3</v>
          </cell>
          <cell r="G31">
            <v>87.1</v>
          </cell>
          <cell r="H31">
            <v>3</v>
          </cell>
          <cell r="I31" t="str">
            <v>24</v>
          </cell>
          <cell r="J31" t="str">
            <v>LI 
(AMBASSADE DE CHINE)</v>
          </cell>
          <cell r="K31">
            <v>43727</v>
          </cell>
          <cell r="L31">
            <v>45392</v>
          </cell>
          <cell r="M31">
            <v>25.842326827401497</v>
          </cell>
          <cell r="N31">
            <v>22.2</v>
          </cell>
          <cell r="O31">
            <v>26.6</v>
          </cell>
          <cell r="P31">
            <v>25.8</v>
          </cell>
          <cell r="Q31" t="str">
            <v>Travaux réceptionnés le 07/06/2024</v>
          </cell>
          <cell r="R31"/>
          <cell r="S31"/>
          <cell r="T31"/>
          <cell r="DL31" t="str">
            <v>10171445392</v>
          </cell>
        </row>
        <row r="32">
          <cell r="A32" t="str">
            <v>101715</v>
          </cell>
          <cell r="B32" t="str">
            <v>1017AP3</v>
          </cell>
          <cell r="C32">
            <v>1017</v>
          </cell>
          <cell r="D32" t="str">
            <v>18/26 BOULEVARD DE GRENELLE   75015   PARIS</v>
          </cell>
          <cell r="E32">
            <v>15</v>
          </cell>
          <cell r="F32" t="str">
            <v>AP3</v>
          </cell>
          <cell r="G32">
            <v>77</v>
          </cell>
          <cell r="H32">
            <v>3</v>
          </cell>
          <cell r="I32" t="str">
            <v>24</v>
          </cell>
          <cell r="J32" t="str">
            <v>DONG
 (AMBASSADE DE CHINE)</v>
          </cell>
          <cell r="K32">
            <v>43727</v>
          </cell>
          <cell r="L32">
            <v>45406</v>
          </cell>
          <cell r="M32">
            <v>30.169393939393917</v>
          </cell>
          <cell r="N32">
            <v>22.2</v>
          </cell>
          <cell r="O32">
            <v>26.6</v>
          </cell>
          <cell r="P32">
            <v>26.6</v>
          </cell>
          <cell r="Q32" t="str">
            <v>Travaux réceptionnés le 14/06/2024</v>
          </cell>
          <cell r="R32"/>
          <cell r="S32" t="str">
            <v>MARIANI</v>
          </cell>
          <cell r="T32"/>
          <cell r="DL32" t="str">
            <v>10171545406</v>
          </cell>
        </row>
        <row r="33">
          <cell r="A33" t="str">
            <v>101717</v>
          </cell>
          <cell r="B33" t="str">
            <v>1017AP1</v>
          </cell>
          <cell r="C33">
            <v>1017</v>
          </cell>
          <cell r="D33" t="str">
            <v>18/26 BOULEVARD DE GRENELLE   75015   PARIS</v>
          </cell>
          <cell r="E33">
            <v>17</v>
          </cell>
          <cell r="F33" t="str">
            <v>AP1</v>
          </cell>
          <cell r="G33">
            <v>33</v>
          </cell>
          <cell r="H33">
            <v>3</v>
          </cell>
          <cell r="I33" t="str">
            <v>24</v>
          </cell>
          <cell r="J33" t="str">
            <v>ROGER</v>
          </cell>
          <cell r="K33">
            <v>36373</v>
          </cell>
          <cell r="L33">
            <v>45379</v>
          </cell>
          <cell r="M33">
            <v>26.271212121212169</v>
          </cell>
          <cell r="N33">
            <v>27</v>
          </cell>
          <cell r="O33">
            <v>32.4</v>
          </cell>
          <cell r="P33">
            <v>31.7</v>
          </cell>
          <cell r="Q33" t="str">
            <v>Travaux réceptionnés le 07/06/2024</v>
          </cell>
          <cell r="R33" t="str">
            <v>XXX</v>
          </cell>
          <cell r="S33" t="str">
            <v>LOUSSOUARN</v>
          </cell>
          <cell r="T33">
            <v>45499</v>
          </cell>
          <cell r="DL33" t="str">
            <v>10171745379</v>
          </cell>
        </row>
        <row r="34">
          <cell r="A34" t="str">
            <v>101719</v>
          </cell>
          <cell r="B34" t="str">
            <v>1017AP1</v>
          </cell>
          <cell r="C34">
            <v>1017</v>
          </cell>
          <cell r="D34" t="str">
            <v>18/26 BOULEVARD DE GRENELLE   75015   PARIS</v>
          </cell>
          <cell r="E34">
            <v>19</v>
          </cell>
          <cell r="F34" t="str">
            <v>AP1</v>
          </cell>
          <cell r="G34">
            <v>30</v>
          </cell>
          <cell r="H34">
            <v>3</v>
          </cell>
          <cell r="I34" t="str">
            <v>24</v>
          </cell>
          <cell r="J34" t="str">
            <v>OUKHOUAD</v>
          </cell>
          <cell r="K34">
            <v>43397</v>
          </cell>
          <cell r="L34">
            <v>45246</v>
          </cell>
          <cell r="M34">
            <v>31.826666666666668</v>
          </cell>
          <cell r="N34">
            <v>27</v>
          </cell>
          <cell r="O34">
            <v>32.4</v>
          </cell>
          <cell r="P34">
            <v>31.7</v>
          </cell>
          <cell r="Q34" t="str">
            <v>Travaux réceptionnés le 26/01/2024</v>
          </cell>
          <cell r="R34" t="str">
            <v>XXX</v>
          </cell>
          <cell r="S34" t="str">
            <v>LEPEU</v>
          </cell>
          <cell r="T34">
            <v>45364</v>
          </cell>
          <cell r="DL34" t="str">
            <v>10171945246</v>
          </cell>
        </row>
        <row r="35">
          <cell r="A35" t="str">
            <v>101729</v>
          </cell>
          <cell r="B35" t="str">
            <v>1017AP1</v>
          </cell>
          <cell r="C35">
            <v>1017</v>
          </cell>
          <cell r="D35" t="str">
            <v>18/26 BOULEVARD DE GRENELLE   75015   PARIS</v>
          </cell>
          <cell r="E35">
            <v>29</v>
          </cell>
          <cell r="F35" t="str">
            <v>AP1</v>
          </cell>
          <cell r="G35">
            <v>30</v>
          </cell>
          <cell r="H35">
            <v>4</v>
          </cell>
          <cell r="I35" t="str">
            <v>24B</v>
          </cell>
          <cell r="J35" t="str">
            <v>FAURE-BIGUET</v>
          </cell>
          <cell r="K35">
            <v>42860</v>
          </cell>
          <cell r="L35">
            <v>45291</v>
          </cell>
          <cell r="M35">
            <v>28.624333333333336</v>
          </cell>
          <cell r="N35">
            <v>27</v>
          </cell>
          <cell r="O35">
            <v>32.4</v>
          </cell>
          <cell r="P35">
            <v>28.624333333333336</v>
          </cell>
          <cell r="Q35" t="str">
            <v>Travaux réceptionnés le 16/02/2024</v>
          </cell>
          <cell r="R35" t="str">
            <v>XXX</v>
          </cell>
          <cell r="S35" t="str">
            <v>CHAN-ASHING</v>
          </cell>
          <cell r="T35">
            <v>45369</v>
          </cell>
          <cell r="DL35" t="str">
            <v>10172945291</v>
          </cell>
        </row>
        <row r="36">
          <cell r="A36" t="str">
            <v>101742</v>
          </cell>
          <cell r="B36" t="str">
            <v>1017AP2</v>
          </cell>
          <cell r="C36">
            <v>1017</v>
          </cell>
          <cell r="D36" t="str">
            <v>18/26 BOULEVARD DE GRENELLE   75015   PARIS</v>
          </cell>
          <cell r="E36">
            <v>42</v>
          </cell>
          <cell r="F36" t="str">
            <v>AP2</v>
          </cell>
          <cell r="G36">
            <v>55</v>
          </cell>
          <cell r="H36">
            <v>5</v>
          </cell>
          <cell r="I36" t="str">
            <v>24B</v>
          </cell>
          <cell r="J36" t="str">
            <v>ZHAI YUTONG 
(AMBASSADE DE CHINE)</v>
          </cell>
          <cell r="K36">
            <v>44410</v>
          </cell>
          <cell r="L36">
            <v>45406</v>
          </cell>
          <cell r="M36">
            <v>26.644606060606083</v>
          </cell>
          <cell r="N36">
            <v>24.6</v>
          </cell>
          <cell r="O36">
            <v>29.5</v>
          </cell>
          <cell r="P36">
            <v>26.6</v>
          </cell>
          <cell r="Q36" t="str">
            <v>Travaux en entretien courant réceptionnés le 17/05/2024</v>
          </cell>
          <cell r="R36" t="str">
            <v>XXX</v>
          </cell>
          <cell r="S36" t="str">
            <v xml:space="preserve">MARZOUK &amp; GAM </v>
          </cell>
          <cell r="T36">
            <v>45463</v>
          </cell>
          <cell r="DL36" t="str">
            <v>10174245406</v>
          </cell>
        </row>
        <row r="37">
          <cell r="A37" t="str">
            <v>101754</v>
          </cell>
          <cell r="B37" t="str">
            <v>1017AP3</v>
          </cell>
          <cell r="C37">
            <v>1017</v>
          </cell>
          <cell r="D37" t="str">
            <v>18/26 BOULEVARD DE GRENELLE   75015   PARIS</v>
          </cell>
          <cell r="E37">
            <v>54</v>
          </cell>
          <cell r="F37" t="str">
            <v>AP3</v>
          </cell>
          <cell r="G37">
            <v>82</v>
          </cell>
          <cell r="H37">
            <v>7</v>
          </cell>
          <cell r="I37" t="str">
            <v>24B</v>
          </cell>
          <cell r="J37" t="str">
            <v xml:space="preserve">DANONE </v>
          </cell>
          <cell r="K37">
            <v>44809</v>
          </cell>
          <cell r="L37">
            <v>45351</v>
          </cell>
          <cell r="M37">
            <v>23.344512195121919</v>
          </cell>
          <cell r="N37">
            <v>22.2</v>
          </cell>
          <cell r="O37">
            <v>26.6</v>
          </cell>
          <cell r="P37">
            <v>23.3</v>
          </cell>
          <cell r="Q37" t="str">
            <v>Travaux réceptionnés le 12/04/2024</v>
          </cell>
          <cell r="R37" t="str">
            <v>XXX</v>
          </cell>
          <cell r="S37" t="str">
            <v>BERRAHAMOUNI</v>
          </cell>
          <cell r="T37">
            <v>45425</v>
          </cell>
          <cell r="DL37" t="str">
            <v>10175445351</v>
          </cell>
        </row>
        <row r="38">
          <cell r="A38" t="str">
            <v>101759</v>
          </cell>
          <cell r="B38" t="str">
            <v>1017AP1</v>
          </cell>
          <cell r="C38">
            <v>1017</v>
          </cell>
          <cell r="D38" t="str">
            <v>18/26 BOULEVARD DE GRENELLE   75015   PARIS</v>
          </cell>
          <cell r="E38">
            <v>59</v>
          </cell>
          <cell r="F38" t="str">
            <v>AP1</v>
          </cell>
          <cell r="G38">
            <v>30</v>
          </cell>
          <cell r="H38">
            <v>7</v>
          </cell>
          <cell r="I38" t="str">
            <v>24B</v>
          </cell>
          <cell r="J38" t="str">
            <v>SAADI</v>
          </cell>
          <cell r="K38">
            <v>38930</v>
          </cell>
          <cell r="L38">
            <v>45224</v>
          </cell>
          <cell r="M38">
            <v>25.507666666666665</v>
          </cell>
          <cell r="N38">
            <v>27</v>
          </cell>
          <cell r="O38">
            <v>32.4</v>
          </cell>
          <cell r="P38">
            <v>31.7</v>
          </cell>
          <cell r="Q38" t="str">
            <v>DPE D
Travaux réceptionnés le 26/01/2024</v>
          </cell>
          <cell r="R38" t="str">
            <v>XXX</v>
          </cell>
          <cell r="S38" t="str">
            <v>TANRET</v>
          </cell>
          <cell r="T38">
            <v>45345</v>
          </cell>
          <cell r="DL38" t="str">
            <v>10175945224</v>
          </cell>
        </row>
        <row r="39">
          <cell r="A39" t="str">
            <v>101796</v>
          </cell>
          <cell r="B39" t="str">
            <v>1017AP1</v>
          </cell>
          <cell r="C39">
            <v>1017</v>
          </cell>
          <cell r="D39" t="str">
            <v>18/26 BOULEVARD DE GRENELLE   75015   PARIS</v>
          </cell>
          <cell r="E39">
            <v>96</v>
          </cell>
          <cell r="F39" t="str">
            <v>AP1</v>
          </cell>
          <cell r="G39">
            <v>33</v>
          </cell>
          <cell r="H39">
            <v>11</v>
          </cell>
          <cell r="I39" t="str">
            <v>24T</v>
          </cell>
          <cell r="J39" t="str">
            <v>MILLOT</v>
          </cell>
          <cell r="K39">
            <v>43641</v>
          </cell>
          <cell r="L39">
            <v>45227</v>
          </cell>
          <cell r="M39">
            <v>32.140303030303002</v>
          </cell>
          <cell r="N39">
            <v>27</v>
          </cell>
          <cell r="O39">
            <v>32.4</v>
          </cell>
          <cell r="P39">
            <v>31.7</v>
          </cell>
          <cell r="Q39" t="str">
            <v>Vue sur Tour Eiffel 
Travaux réceptionnés le 17/01/2024</v>
          </cell>
          <cell r="R39" t="str">
            <v>XXX</v>
          </cell>
          <cell r="S39" t="str">
            <v xml:space="preserve">VERREZ </v>
          </cell>
          <cell r="T39">
            <v>45324</v>
          </cell>
          <cell r="DL39" t="str">
            <v>10179645227</v>
          </cell>
        </row>
        <row r="40">
          <cell r="A40" t="str">
            <v>1017103</v>
          </cell>
          <cell r="B40" t="str">
            <v>1017AP1</v>
          </cell>
          <cell r="C40">
            <v>1017</v>
          </cell>
          <cell r="D40" t="str">
            <v>18/26 BOULEVARD DE GRENELLE   75015   PARIS</v>
          </cell>
          <cell r="E40">
            <v>103</v>
          </cell>
          <cell r="F40" t="str">
            <v>AP1</v>
          </cell>
          <cell r="G40">
            <v>48</v>
          </cell>
          <cell r="H40">
            <v>11</v>
          </cell>
          <cell r="I40" t="str">
            <v>24T</v>
          </cell>
          <cell r="J40" t="str">
            <v>BAYIG</v>
          </cell>
          <cell r="K40">
            <v>44494</v>
          </cell>
          <cell r="L40">
            <v>45214</v>
          </cell>
          <cell r="M40">
            <v>20.309791666666666</v>
          </cell>
          <cell r="N40">
            <v>27</v>
          </cell>
          <cell r="O40">
            <v>32.4</v>
          </cell>
          <cell r="P40">
            <v>20.3</v>
          </cell>
          <cell r="Q40" t="str">
            <v>Travaux réceptionnés le 18/12/2023 (rafraichissement)
Pas de vue sur la Tour Eiffel</v>
          </cell>
          <cell r="R40" t="str">
            <v>XXX</v>
          </cell>
          <cell r="S40" t="str">
            <v>GIRARDIN</v>
          </cell>
          <cell r="T40">
            <v>45294</v>
          </cell>
          <cell r="DL40" t="str">
            <v>101710345214</v>
          </cell>
        </row>
        <row r="41">
          <cell r="A41" t="str">
            <v>1017108</v>
          </cell>
          <cell r="B41" t="str">
            <v>1017AP1</v>
          </cell>
          <cell r="C41">
            <v>1017</v>
          </cell>
          <cell r="D41" t="str">
            <v>18/26 BOULEVARD DE GRENELLE   75015   PARIS</v>
          </cell>
          <cell r="E41">
            <v>108</v>
          </cell>
          <cell r="F41" t="str">
            <v>AP1</v>
          </cell>
          <cell r="G41">
            <v>31</v>
          </cell>
          <cell r="H41">
            <v>12</v>
          </cell>
          <cell r="I41" t="str">
            <v>24T</v>
          </cell>
          <cell r="J41" t="str">
            <v>BENHANAYA</v>
          </cell>
          <cell r="K41">
            <v>43678</v>
          </cell>
          <cell r="L41">
            <v>45497</v>
          </cell>
          <cell r="M41">
            <v>31.972258064516168</v>
          </cell>
          <cell r="N41">
            <v>27</v>
          </cell>
          <cell r="O41">
            <v>32.4</v>
          </cell>
          <cell r="P41">
            <v>32</v>
          </cell>
          <cell r="Q41" t="str">
            <v>Travaux en entretien courant</v>
          </cell>
          <cell r="R41"/>
          <cell r="S41"/>
          <cell r="T41"/>
          <cell r="DL41" t="str">
            <v>101710845497</v>
          </cell>
        </row>
        <row r="42">
          <cell r="A42" t="str">
            <v>1017113</v>
          </cell>
          <cell r="B42" t="str">
            <v>1017AP1</v>
          </cell>
          <cell r="C42">
            <v>1017</v>
          </cell>
          <cell r="D42" t="str">
            <v>18/26 BOULEVARD DE GRENELLE   75015   PARIS</v>
          </cell>
          <cell r="E42">
            <v>113</v>
          </cell>
          <cell r="F42" t="str">
            <v>AP1</v>
          </cell>
          <cell r="G42">
            <v>48</v>
          </cell>
          <cell r="H42">
            <v>12</v>
          </cell>
          <cell r="I42" t="str">
            <v>24T</v>
          </cell>
          <cell r="J42" t="str">
            <v>*BERRADA</v>
          </cell>
          <cell r="K42">
            <v>42635</v>
          </cell>
          <cell r="L42">
            <v>45315</v>
          </cell>
          <cell r="M42">
            <v>22.753125000000001</v>
          </cell>
          <cell r="N42">
            <v>27</v>
          </cell>
          <cell r="O42">
            <v>32.4</v>
          </cell>
          <cell r="P42">
            <v>22.8</v>
          </cell>
          <cell r="Q42" t="str">
            <v>Travaux réceptionnés le 29/03/2024</v>
          </cell>
          <cell r="R42" t="str">
            <v>XXX</v>
          </cell>
          <cell r="S42" t="str">
            <v>DOUADI</v>
          </cell>
          <cell r="T42">
            <v>45404</v>
          </cell>
          <cell r="DL42" t="str">
            <v>101711345315</v>
          </cell>
        </row>
        <row r="43">
          <cell r="A43" t="str">
            <v>1017129</v>
          </cell>
          <cell r="B43" t="str">
            <v>1017AP2</v>
          </cell>
          <cell r="C43">
            <v>1017</v>
          </cell>
          <cell r="D43" t="str">
            <v>18/26 BOULEVARD DE GRENELLE   75015   PARIS</v>
          </cell>
          <cell r="E43">
            <v>129</v>
          </cell>
          <cell r="F43" t="str">
            <v>AP2</v>
          </cell>
          <cell r="G43">
            <v>48</v>
          </cell>
          <cell r="H43">
            <v>2</v>
          </cell>
          <cell r="I43" t="str">
            <v>16</v>
          </cell>
          <cell r="J43" t="str">
            <v xml:space="preserve">JOLLIVET </v>
          </cell>
          <cell r="K43">
            <v>44519</v>
          </cell>
          <cell r="L43">
            <v>45346</v>
          </cell>
          <cell r="M43">
            <v>26.576458333333335</v>
          </cell>
          <cell r="N43">
            <v>24.6</v>
          </cell>
          <cell r="O43">
            <v>29.5</v>
          </cell>
          <cell r="P43">
            <v>26.6</v>
          </cell>
          <cell r="Q43" t="str">
            <v>Travaux en entretien courant réceptionnés le 29/03/2024</v>
          </cell>
          <cell r="R43" t="str">
            <v>XXX</v>
          </cell>
          <cell r="S43" t="str">
            <v xml:space="preserve"> BENTCHIKOU</v>
          </cell>
          <cell r="T43">
            <v>45391</v>
          </cell>
          <cell r="DL43" t="str">
            <v>101712945346</v>
          </cell>
        </row>
        <row r="44">
          <cell r="A44" t="str">
            <v>1017140</v>
          </cell>
          <cell r="B44" t="str">
            <v>1017AP3</v>
          </cell>
          <cell r="C44">
            <v>1017</v>
          </cell>
          <cell r="D44" t="str">
            <v>18/26 BOULEVARD DE GRENELLE   75015   PARIS</v>
          </cell>
          <cell r="E44">
            <v>140</v>
          </cell>
          <cell r="F44" t="str">
            <v>AP3</v>
          </cell>
          <cell r="G44">
            <v>76</v>
          </cell>
          <cell r="H44">
            <v>4</v>
          </cell>
          <cell r="I44" t="str">
            <v>18</v>
          </cell>
          <cell r="J44" t="str">
            <v>PASCALIS &amp; BONACCHI</v>
          </cell>
          <cell r="K44">
            <v>44281</v>
          </cell>
          <cell r="L44">
            <v>45254</v>
          </cell>
          <cell r="M44">
            <v>22.831666666666667</v>
          </cell>
          <cell r="N44">
            <v>22.2</v>
          </cell>
          <cell r="O44">
            <v>26.6</v>
          </cell>
          <cell r="P44">
            <v>22.831666666666667</v>
          </cell>
          <cell r="Q44" t="str">
            <v>Fin de travaux prévu le 21/01/2024
Vue sur Tour Eiffel</v>
          </cell>
          <cell r="R44" t="str">
            <v>XXX</v>
          </cell>
          <cell r="S44" t="str">
            <v xml:space="preserve">LAMBIASE </v>
          </cell>
          <cell r="T44">
            <v>45343</v>
          </cell>
          <cell r="DL44" t="str">
            <v>101714045254</v>
          </cell>
        </row>
        <row r="45">
          <cell r="A45" t="str">
            <v>1017145</v>
          </cell>
          <cell r="B45" t="str">
            <v>1017AP1</v>
          </cell>
          <cell r="C45">
            <v>1017</v>
          </cell>
          <cell r="D45" t="str">
            <v>18/26 BOULEVARD DE GRENELLE   75015   PARIS</v>
          </cell>
          <cell r="E45">
            <v>145</v>
          </cell>
          <cell r="F45" t="str">
            <v>AP1</v>
          </cell>
          <cell r="G45">
            <v>24</v>
          </cell>
          <cell r="H45">
            <v>5</v>
          </cell>
          <cell r="I45" t="str">
            <v>18</v>
          </cell>
          <cell r="J45" t="str">
            <v>GREGOIRE</v>
          </cell>
          <cell r="K45">
            <v>42811</v>
          </cell>
          <cell r="L45">
            <v>45282</v>
          </cell>
          <cell r="M45">
            <v>32.99583333333333</v>
          </cell>
          <cell r="N45">
            <v>27</v>
          </cell>
          <cell r="O45">
            <v>32.4</v>
          </cell>
          <cell r="P45">
            <v>31.7</v>
          </cell>
          <cell r="Q45" t="str">
            <v>Réduction de préavis validé par AF
Pas de vue sur la Tour Eiffel 
Travaux réceptionnés le 25/01/2024</v>
          </cell>
          <cell r="R45" t="str">
            <v>XXX</v>
          </cell>
          <cell r="S45" t="str">
            <v>SAGNIER</v>
          </cell>
          <cell r="T45">
            <v>45372</v>
          </cell>
          <cell r="DL45" t="str">
            <v>101714545282</v>
          </cell>
        </row>
        <row r="46">
          <cell r="A46" t="str">
            <v>1017150</v>
          </cell>
          <cell r="B46" t="str">
            <v>1017AP2</v>
          </cell>
          <cell r="C46">
            <v>1017</v>
          </cell>
          <cell r="D46" t="str">
            <v>18/26 BOULEVARD DE GRENELLE   75015   PARIS</v>
          </cell>
          <cell r="E46">
            <v>150</v>
          </cell>
          <cell r="F46" t="str">
            <v>AP2</v>
          </cell>
          <cell r="G46">
            <v>48</v>
          </cell>
          <cell r="H46">
            <v>5</v>
          </cell>
          <cell r="I46" t="str">
            <v>18</v>
          </cell>
          <cell r="J46" t="str">
            <v>TREVALINET/
CANDASSAMY</v>
          </cell>
          <cell r="K46">
            <v>44517</v>
          </cell>
          <cell r="L46">
            <v>45266</v>
          </cell>
          <cell r="M46">
            <v>27.118333333333336</v>
          </cell>
          <cell r="N46">
            <v>24.6</v>
          </cell>
          <cell r="O46">
            <v>29.5</v>
          </cell>
          <cell r="P46">
            <v>27.118333333333336</v>
          </cell>
          <cell r="Q46" t="str">
            <v>Fin des travaux : 09/02/2024</v>
          </cell>
          <cell r="R46" t="str">
            <v>XXX</v>
          </cell>
          <cell r="S46" t="str">
            <v>MOUAWAD &amp; EL KHOURY</v>
          </cell>
          <cell r="T46">
            <v>45385</v>
          </cell>
          <cell r="DL46" t="str">
            <v>101715045266</v>
          </cell>
        </row>
        <row r="47">
          <cell r="A47" t="str">
            <v>1017201</v>
          </cell>
          <cell r="B47" t="str">
            <v>1017AP3</v>
          </cell>
          <cell r="C47">
            <v>1017</v>
          </cell>
          <cell r="D47" t="str">
            <v>18/26 BOULEVARD DE GRENELLE   75015   PARIS</v>
          </cell>
          <cell r="E47">
            <v>201</v>
          </cell>
          <cell r="F47" t="str">
            <v>AP3</v>
          </cell>
          <cell r="G47">
            <v>88</v>
          </cell>
          <cell r="H47" t="str">
            <v>RC</v>
          </cell>
          <cell r="I47" t="str">
            <v>22</v>
          </cell>
          <cell r="J47" t="str">
            <v>MOEHRMANN &amp; VIGUIER</v>
          </cell>
          <cell r="K47">
            <v>44477</v>
          </cell>
          <cell r="L47">
            <v>45471</v>
          </cell>
          <cell r="M47">
            <v>21.544090909090915</v>
          </cell>
          <cell r="N47">
            <v>22.2</v>
          </cell>
          <cell r="O47">
            <v>26.6</v>
          </cell>
          <cell r="P47">
            <v>21.5</v>
          </cell>
          <cell r="Q47" t="str">
            <v>Préco validée le 09/07/2024; entretien courant</v>
          </cell>
          <cell r="R47"/>
          <cell r="S47"/>
          <cell r="T47"/>
          <cell r="DL47" t="str">
            <v>101720145471</v>
          </cell>
        </row>
        <row r="48">
          <cell r="A48" t="str">
            <v>1017204</v>
          </cell>
          <cell r="B48" t="str">
            <v>1017AP1</v>
          </cell>
          <cell r="C48">
            <v>1017</v>
          </cell>
          <cell r="D48" t="str">
            <v>18/26 BOULEVARD DE GRENELLE   75015   PARIS</v>
          </cell>
          <cell r="E48">
            <v>204</v>
          </cell>
          <cell r="F48" t="str">
            <v>AP1</v>
          </cell>
          <cell r="G48">
            <v>37</v>
          </cell>
          <cell r="H48" t="str">
            <v>RC</v>
          </cell>
          <cell r="I48" t="str">
            <v>22</v>
          </cell>
          <cell r="J48" t="str">
            <v>BELFAIZA</v>
          </cell>
          <cell r="K48">
            <v>41650</v>
          </cell>
          <cell r="L48">
            <v>45292</v>
          </cell>
          <cell r="M48">
            <v>27.328108108108083</v>
          </cell>
          <cell r="N48">
            <v>27</v>
          </cell>
          <cell r="O48">
            <v>32.4</v>
          </cell>
          <cell r="P48">
            <v>27.3</v>
          </cell>
          <cell r="Q48" t="str">
            <v>Travaux réceptionnés le 01/03/2024</v>
          </cell>
          <cell r="R48" t="str">
            <v>XXX</v>
          </cell>
          <cell r="S48" t="str">
            <v>BAUMANN</v>
          </cell>
          <cell r="T48">
            <v>45394</v>
          </cell>
          <cell r="DL48" t="str">
            <v>101720445292</v>
          </cell>
        </row>
        <row r="49">
          <cell r="A49" t="str">
            <v>1017213</v>
          </cell>
          <cell r="B49" t="str">
            <v>1017AP2</v>
          </cell>
          <cell r="C49">
            <v>1017</v>
          </cell>
          <cell r="D49" t="str">
            <v>18/26 BOULEVARD DE GRENELLE   75015   PARIS</v>
          </cell>
          <cell r="E49">
            <v>213</v>
          </cell>
          <cell r="F49" t="str">
            <v>AP2</v>
          </cell>
          <cell r="G49">
            <v>47</v>
          </cell>
          <cell r="H49">
            <v>2</v>
          </cell>
          <cell r="I49" t="str">
            <v>22</v>
          </cell>
          <cell r="J49" t="str">
            <v>BENZAKOUR &amp; BENKIRANE</v>
          </cell>
          <cell r="K49">
            <v>44484</v>
          </cell>
          <cell r="L49">
            <v>45435</v>
          </cell>
          <cell r="M49">
            <v>25.733404255319169</v>
          </cell>
          <cell r="N49">
            <v>24.6</v>
          </cell>
          <cell r="O49">
            <v>29.5</v>
          </cell>
          <cell r="P49">
            <v>25.7</v>
          </cell>
          <cell r="Q49" t="str">
            <v>Fin de travaux prévu le 02/08/2024</v>
          </cell>
          <cell r="R49"/>
          <cell r="S49"/>
          <cell r="T49"/>
          <cell r="DL49" t="str">
            <v>101721345435</v>
          </cell>
        </row>
        <row r="50">
          <cell r="A50" t="str">
            <v>1017215</v>
          </cell>
          <cell r="B50" t="str">
            <v>1017AP3</v>
          </cell>
          <cell r="C50">
            <v>1017</v>
          </cell>
          <cell r="D50" t="str">
            <v>18/26 BOULEVARD DE GRENELLE   75015   PARIS</v>
          </cell>
          <cell r="E50">
            <v>215</v>
          </cell>
          <cell r="F50" t="str">
            <v>AP3</v>
          </cell>
          <cell r="G50">
            <v>89</v>
          </cell>
          <cell r="H50">
            <v>2</v>
          </cell>
          <cell r="I50" t="str">
            <v>22</v>
          </cell>
          <cell r="J50" t="str">
            <v>BOGDAN</v>
          </cell>
          <cell r="K50">
            <v>25812</v>
          </cell>
          <cell r="L50">
            <v>45443</v>
          </cell>
          <cell r="M50">
            <v>12.240674157303333</v>
          </cell>
          <cell r="N50">
            <v>22.2</v>
          </cell>
          <cell r="O50">
            <v>26.6</v>
          </cell>
          <cell r="P50">
            <v>26.6</v>
          </cell>
          <cell r="Q50" t="str">
            <v>PRECO validée le 04/06/2024 - rénovation complète et désamiantage</v>
          </cell>
          <cell r="R50"/>
          <cell r="S50"/>
          <cell r="T50"/>
          <cell r="DL50" t="str">
            <v>101721545443</v>
          </cell>
        </row>
        <row r="51">
          <cell r="A51" t="str">
            <v>1017216</v>
          </cell>
          <cell r="B51" t="str">
            <v>1017AP1</v>
          </cell>
          <cell r="C51">
            <v>1017</v>
          </cell>
          <cell r="D51" t="str">
            <v>18/26 BOULEVARD DE GRENELLE   75015   PARIS</v>
          </cell>
          <cell r="E51">
            <v>216</v>
          </cell>
          <cell r="F51" t="str">
            <v>AP1</v>
          </cell>
          <cell r="G51">
            <v>37</v>
          </cell>
          <cell r="H51">
            <v>2</v>
          </cell>
          <cell r="I51" t="str">
            <v>22</v>
          </cell>
          <cell r="J51" t="str">
            <v xml:space="preserve">KTIRI </v>
          </cell>
          <cell r="K51">
            <v>41886</v>
          </cell>
          <cell r="L51">
            <v>45485</v>
          </cell>
          <cell r="M51">
            <v>28.084594594594581</v>
          </cell>
          <cell r="N51">
            <v>27</v>
          </cell>
          <cell r="O51">
            <v>32.4</v>
          </cell>
          <cell r="P51" t="str">
            <v>?</v>
          </cell>
          <cell r="Q51" t="str">
            <v>PRECO reçue le 16/07/2024</v>
          </cell>
          <cell r="R51"/>
          <cell r="S51"/>
          <cell r="T51"/>
          <cell r="DL51" t="str">
            <v>101721645485</v>
          </cell>
        </row>
        <row r="52">
          <cell r="A52" t="str">
            <v>1017219</v>
          </cell>
          <cell r="B52" t="str">
            <v>1017AP2</v>
          </cell>
          <cell r="C52">
            <v>1017</v>
          </cell>
          <cell r="D52" t="str">
            <v>18/26 BOULEVARD DE GRENELLE   75015   PARIS</v>
          </cell>
          <cell r="E52">
            <v>219</v>
          </cell>
          <cell r="F52" t="str">
            <v>AP2</v>
          </cell>
          <cell r="G52">
            <v>47</v>
          </cell>
          <cell r="H52">
            <v>3</v>
          </cell>
          <cell r="I52" t="str">
            <v>22</v>
          </cell>
          <cell r="J52" t="str">
            <v xml:space="preserve">HUANG </v>
          </cell>
          <cell r="K52">
            <v>44379</v>
          </cell>
          <cell r="L52">
            <v>45523</v>
          </cell>
          <cell r="M52">
            <v>26.1</v>
          </cell>
          <cell r="N52">
            <v>24.6</v>
          </cell>
          <cell r="O52">
            <v>29.5</v>
          </cell>
          <cell r="P52">
            <v>26.1</v>
          </cell>
          <cell r="Q52"/>
          <cell r="R52"/>
          <cell r="S52"/>
          <cell r="T52"/>
          <cell r="DL52" t="str">
            <v>101721945523</v>
          </cell>
        </row>
        <row r="53">
          <cell r="A53" t="str">
            <v>1017226</v>
          </cell>
          <cell r="B53" t="str">
            <v>1017AP2</v>
          </cell>
          <cell r="C53">
            <v>1017</v>
          </cell>
          <cell r="D53" t="str">
            <v>18/26 BOULEVARD DE GRENELLE   75015   PARIS</v>
          </cell>
          <cell r="E53">
            <v>226</v>
          </cell>
          <cell r="F53" t="str">
            <v>AP2</v>
          </cell>
          <cell r="G53">
            <v>47</v>
          </cell>
          <cell r="H53">
            <v>4</v>
          </cell>
          <cell r="I53" t="str">
            <v>22</v>
          </cell>
          <cell r="J53" t="str">
            <v>DENARIE</v>
          </cell>
          <cell r="K53">
            <v>38822</v>
          </cell>
          <cell r="L53">
            <v>45135</v>
          </cell>
          <cell r="M53">
            <v>23.762765957446831</v>
          </cell>
          <cell r="N53">
            <v>24.6</v>
          </cell>
          <cell r="O53">
            <v>29.5</v>
          </cell>
          <cell r="P53">
            <v>25.9</v>
          </cell>
          <cell r="Q53" t="str">
            <v xml:space="preserve">Fin des travaux (dont désamiantage) réceptionnés le 15/12/2023. 
Vue sur cour ni métro ni tour Eiffel. </v>
          </cell>
          <cell r="R53" t="str">
            <v>XXX</v>
          </cell>
          <cell r="S53" t="str">
            <v>OUNJEMA &amp; BENNANI</v>
          </cell>
          <cell r="T53">
            <v>45331</v>
          </cell>
          <cell r="DL53" t="str">
            <v>101722645135</v>
          </cell>
        </row>
        <row r="54">
          <cell r="A54" t="str">
            <v>1017228</v>
          </cell>
          <cell r="B54" t="str">
            <v>1017AP1</v>
          </cell>
          <cell r="C54">
            <v>1017</v>
          </cell>
          <cell r="D54" t="str">
            <v>18/26 BOULEVARD DE GRENELLE   75015   PARIS</v>
          </cell>
          <cell r="E54">
            <v>228</v>
          </cell>
          <cell r="F54" t="str">
            <v>AP1</v>
          </cell>
          <cell r="G54">
            <v>37</v>
          </cell>
          <cell r="H54">
            <v>4</v>
          </cell>
          <cell r="I54" t="str">
            <v>22</v>
          </cell>
          <cell r="J54" t="str">
            <v>KUWAE / HOSHIBA</v>
          </cell>
          <cell r="K54">
            <v>39774</v>
          </cell>
          <cell r="L54">
            <v>45209</v>
          </cell>
          <cell r="M54">
            <v>28.872702702702668</v>
          </cell>
          <cell r="N54">
            <v>27</v>
          </cell>
          <cell r="O54">
            <v>32.4</v>
          </cell>
          <cell r="P54">
            <v>28.9</v>
          </cell>
          <cell r="Q54" t="str">
            <v>Travaux réceptionnés le 02/02/2024</v>
          </cell>
          <cell r="R54" t="str">
            <v>XXX</v>
          </cell>
          <cell r="S54" t="str">
            <v xml:space="preserve">SEIF ELDINE </v>
          </cell>
          <cell r="T54">
            <v>45355</v>
          </cell>
          <cell r="DL54" t="str">
            <v>101722845209</v>
          </cell>
        </row>
        <row r="55">
          <cell r="A55" t="str">
            <v>1017233</v>
          </cell>
          <cell r="B55" t="str">
            <v>1017AP3</v>
          </cell>
          <cell r="C55">
            <v>1017</v>
          </cell>
          <cell r="D55" t="str">
            <v>18/26 BOULEVARD DE GRENELLE   75015   PARIS</v>
          </cell>
          <cell r="E55">
            <v>233</v>
          </cell>
          <cell r="F55" t="str">
            <v>AP3</v>
          </cell>
          <cell r="G55">
            <v>89</v>
          </cell>
          <cell r="H55">
            <v>5</v>
          </cell>
          <cell r="I55" t="str">
            <v>22</v>
          </cell>
          <cell r="J55" t="str">
            <v>LU 
(AMBASSADE DE CHINE)</v>
          </cell>
          <cell r="K55">
            <v>43733</v>
          </cell>
          <cell r="L55">
            <v>45406</v>
          </cell>
          <cell r="M55">
            <v>27.645243445692916</v>
          </cell>
          <cell r="N55">
            <v>22.2</v>
          </cell>
          <cell r="O55">
            <v>26.6</v>
          </cell>
          <cell r="P55">
            <v>26.6</v>
          </cell>
          <cell r="Q55" t="str">
            <v>Travaux réceptionnés le 13/06/2024</v>
          </cell>
          <cell r="R55"/>
          <cell r="S55"/>
          <cell r="T55"/>
          <cell r="DL55" t="str">
            <v>101723345406</v>
          </cell>
        </row>
        <row r="56">
          <cell r="A56" t="str">
            <v>1017244</v>
          </cell>
          <cell r="B56" t="str">
            <v>1017AP3</v>
          </cell>
          <cell r="C56">
            <v>1017</v>
          </cell>
          <cell r="D56" t="str">
            <v>18/26 BOULEVARD DE GRENELLE   75015   PARIS</v>
          </cell>
          <cell r="E56">
            <v>244</v>
          </cell>
          <cell r="F56" t="str">
            <v>AP3</v>
          </cell>
          <cell r="G56">
            <v>64</v>
          </cell>
          <cell r="H56" t="str">
            <v>RDC</v>
          </cell>
          <cell r="I56" t="str">
            <v>20</v>
          </cell>
          <cell r="J56" t="str">
            <v>RAYNAL &amp; SALAZAR</v>
          </cell>
          <cell r="K56">
            <v>44085</v>
          </cell>
          <cell r="L56">
            <v>45129</v>
          </cell>
          <cell r="M56">
            <v>24.838750000000001</v>
          </cell>
          <cell r="N56">
            <v>22.2</v>
          </cell>
          <cell r="O56">
            <v>26.6</v>
          </cell>
          <cell r="P56">
            <v>24.8</v>
          </cell>
          <cell r="Q56" t="str">
            <v>Travaux de restructuration (dont désamiantage) repoussé au 12/01/2024</v>
          </cell>
          <cell r="R56" t="str">
            <v>XXX</v>
          </cell>
          <cell r="S56" t="str">
            <v>TARRAZI</v>
          </cell>
          <cell r="T56">
            <v>45309</v>
          </cell>
          <cell r="DL56" t="str">
            <v>101724445129</v>
          </cell>
        </row>
        <row r="57">
          <cell r="A57" t="str">
            <v>1017262</v>
          </cell>
          <cell r="B57" t="str">
            <v>1017AP1</v>
          </cell>
          <cell r="C57">
            <v>1017</v>
          </cell>
          <cell r="D57" t="str">
            <v>18/26 BOULEVARD DE GRENELLE   75015   PARIS</v>
          </cell>
          <cell r="E57">
            <v>262</v>
          </cell>
          <cell r="F57" t="str">
            <v>AP1</v>
          </cell>
          <cell r="G57">
            <v>26</v>
          </cell>
          <cell r="H57">
            <v>3</v>
          </cell>
          <cell r="I57" t="str">
            <v>20</v>
          </cell>
          <cell r="J57" t="str">
            <v>BOUILLAUT</v>
          </cell>
          <cell r="K57">
            <v>44239</v>
          </cell>
          <cell r="L57">
            <v>45351</v>
          </cell>
          <cell r="M57">
            <v>31.6</v>
          </cell>
          <cell r="N57">
            <v>27</v>
          </cell>
          <cell r="O57">
            <v>32.4</v>
          </cell>
          <cell r="P57">
            <v>31.6</v>
          </cell>
          <cell r="Q57" t="str">
            <v>Bail code civil - Travaux réceptionnés le 12/04/2024</v>
          </cell>
          <cell r="R57" t="str">
            <v>XXX</v>
          </cell>
          <cell r="S57" t="str">
            <v>NISCOISE</v>
          </cell>
          <cell r="T57">
            <v>45443</v>
          </cell>
          <cell r="DL57" t="str">
            <v>101726245351</v>
          </cell>
        </row>
        <row r="58">
          <cell r="A58" t="str">
            <v>1017269</v>
          </cell>
          <cell r="B58" t="str">
            <v>1017AP3</v>
          </cell>
          <cell r="C58">
            <v>1017</v>
          </cell>
          <cell r="D58" t="str">
            <v>18/26 BOULEVARD DE GRENELLE   75015   PARIS</v>
          </cell>
          <cell r="E58">
            <v>269</v>
          </cell>
          <cell r="F58" t="str">
            <v>AP3</v>
          </cell>
          <cell r="G58">
            <v>64</v>
          </cell>
          <cell r="H58">
            <v>4</v>
          </cell>
          <cell r="I58" t="str">
            <v>20</v>
          </cell>
          <cell r="J58" t="str">
            <v>CHEN 
(AMBASSADE DE CHINE)</v>
          </cell>
          <cell r="K58">
            <v>44844</v>
          </cell>
          <cell r="L58">
            <v>45406</v>
          </cell>
          <cell r="M58">
            <v>27.248750000000001</v>
          </cell>
          <cell r="N58">
            <v>22.2</v>
          </cell>
          <cell r="O58">
            <v>26.6</v>
          </cell>
          <cell r="P58">
            <v>26.8</v>
          </cell>
          <cell r="Q58" t="str">
            <v>Travaux en entretien courant réceptionnés le 17/05/2024</v>
          </cell>
          <cell r="R58" t="str">
            <v>XXX</v>
          </cell>
          <cell r="S58" t="str">
            <v>AGBOTON &amp; MIGNON</v>
          </cell>
          <cell r="T58">
            <v>45471</v>
          </cell>
          <cell r="DL58" t="str">
            <v>101726945406</v>
          </cell>
        </row>
        <row r="59">
          <cell r="A59" t="str">
            <v>1017275</v>
          </cell>
          <cell r="B59" t="str">
            <v>1017AP3</v>
          </cell>
          <cell r="C59">
            <v>1017</v>
          </cell>
          <cell r="D59" t="str">
            <v>18/26 BOULEVARD DE GRENELLE   75015   PARIS</v>
          </cell>
          <cell r="E59">
            <v>275</v>
          </cell>
          <cell r="F59" t="str">
            <v>AP3</v>
          </cell>
          <cell r="G59">
            <v>64</v>
          </cell>
          <cell r="H59">
            <v>5</v>
          </cell>
          <cell r="I59" t="str">
            <v>20</v>
          </cell>
          <cell r="J59" t="str">
            <v>SAURIER</v>
          </cell>
          <cell r="K59">
            <v>26390</v>
          </cell>
          <cell r="L59" t="str">
            <v>?</v>
          </cell>
          <cell r="M59">
            <v>14.730937500000001</v>
          </cell>
          <cell r="N59">
            <v>22.2</v>
          </cell>
          <cell r="O59">
            <v>26.6</v>
          </cell>
          <cell r="P59" t="str">
            <v>?</v>
          </cell>
          <cell r="Q59" t="str">
            <v>Décès de la locataire le 05/06/2024, libération de l'apt sous peu par les héritiers</v>
          </cell>
          <cell r="R59"/>
          <cell r="S59"/>
          <cell r="T59"/>
          <cell r="DL59" t="str">
            <v>1017275?</v>
          </cell>
        </row>
        <row r="60">
          <cell r="A60" t="str">
            <v>1017832</v>
          </cell>
          <cell r="B60" t="str">
            <v>1017AP2</v>
          </cell>
          <cell r="C60">
            <v>1017</v>
          </cell>
          <cell r="D60" t="str">
            <v>18/26 BOULEVARD DE GRENELLE   75015   PARIS</v>
          </cell>
          <cell r="E60">
            <v>832</v>
          </cell>
          <cell r="F60" t="str">
            <v>AP2</v>
          </cell>
          <cell r="G60">
            <v>57.3</v>
          </cell>
          <cell r="H60">
            <v>2</v>
          </cell>
          <cell r="I60" t="str">
            <v>24</v>
          </cell>
          <cell r="J60" t="str">
            <v>FAVRE DULAC &amp; MARTIN</v>
          </cell>
          <cell r="K60">
            <v>43894</v>
          </cell>
          <cell r="L60">
            <v>45516</v>
          </cell>
          <cell r="M60">
            <v>25.979930191972084</v>
          </cell>
          <cell r="N60">
            <v>24.6</v>
          </cell>
          <cell r="O60">
            <v>29.5</v>
          </cell>
          <cell r="P60">
            <v>26</v>
          </cell>
          <cell r="Q60"/>
          <cell r="R60"/>
          <cell r="S60"/>
          <cell r="T60"/>
          <cell r="DL60" t="str">
            <v>101783245516</v>
          </cell>
        </row>
        <row r="61">
          <cell r="A61"/>
          <cell r="B61"/>
          <cell r="C61">
            <v>31</v>
          </cell>
          <cell r="D61"/>
          <cell r="E61"/>
          <cell r="F61"/>
          <cell r="G61"/>
          <cell r="H61"/>
          <cell r="I61"/>
          <cell r="J61"/>
          <cell r="K61"/>
          <cell r="L61"/>
          <cell r="M61"/>
          <cell r="N61" t="str">
            <v/>
          </cell>
          <cell r="O61" t="str">
            <v/>
          </cell>
          <cell r="P61"/>
          <cell r="Q61"/>
          <cell r="R61"/>
          <cell r="S61"/>
          <cell r="T61"/>
        </row>
        <row r="62">
          <cell r="A62" t="str">
            <v>1019151</v>
          </cell>
          <cell r="B62" t="str">
            <v>1019AP9</v>
          </cell>
          <cell r="C62">
            <v>1019</v>
          </cell>
          <cell r="D62" t="str">
            <v>40 RUE HAXO   75020   PARIS</v>
          </cell>
          <cell r="E62">
            <v>151</v>
          </cell>
          <cell r="F62" t="str">
            <v>AP9</v>
          </cell>
          <cell r="G62">
            <v>120.62</v>
          </cell>
          <cell r="H62">
            <v>4</v>
          </cell>
          <cell r="I62" t="str">
            <v>A</v>
          </cell>
          <cell r="J62" t="str">
            <v>CONSULAT DE LA REP D'ANGOLA</v>
          </cell>
          <cell r="K62">
            <v>41289</v>
          </cell>
          <cell r="L62">
            <v>45232</v>
          </cell>
          <cell r="M62">
            <v>23.484999999999999</v>
          </cell>
          <cell r="N62">
            <v>18.399999999999999</v>
          </cell>
          <cell r="O62">
            <v>22.1</v>
          </cell>
          <cell r="P62">
            <v>21.1</v>
          </cell>
          <cell r="Q62" t="str">
            <v>Travaux réceptionnés le 06/05/2024 - (sujet DDE : bloqué mars à avril 2024)</v>
          </cell>
          <cell r="R62" t="str">
            <v>XXX</v>
          </cell>
          <cell r="S62" t="str">
            <v xml:space="preserve"> GRDF
(GOMES-LOPES)</v>
          </cell>
          <cell r="T62">
            <v>45457</v>
          </cell>
          <cell r="DL62" t="str">
            <v>101915145232</v>
          </cell>
        </row>
        <row r="63">
          <cell r="A63" t="str">
            <v>1019214</v>
          </cell>
          <cell r="B63" t="str">
            <v>1019AP3</v>
          </cell>
          <cell r="C63">
            <v>1019</v>
          </cell>
          <cell r="D63" t="str">
            <v>40 RUE HAXO   75020   PARIS</v>
          </cell>
          <cell r="E63">
            <v>214</v>
          </cell>
          <cell r="F63" t="str">
            <v>AP3</v>
          </cell>
          <cell r="G63">
            <v>76.650000000000006</v>
          </cell>
          <cell r="H63">
            <v>1</v>
          </cell>
          <cell r="I63" t="str">
            <v>B</v>
          </cell>
          <cell r="J63" t="str">
            <v>THIAUDIERE</v>
          </cell>
          <cell r="K63">
            <v>42699</v>
          </cell>
          <cell r="L63">
            <v>45497</v>
          </cell>
          <cell r="M63">
            <v>20.919895629484667</v>
          </cell>
          <cell r="N63">
            <v>19.600000000000001</v>
          </cell>
          <cell r="O63">
            <v>23.5</v>
          </cell>
          <cell r="P63">
            <v>20.9</v>
          </cell>
          <cell r="Q63" t="str">
            <v>Parking inclus dans le loyer sortant</v>
          </cell>
          <cell r="R63"/>
          <cell r="S63"/>
          <cell r="T63"/>
          <cell r="DL63" t="str">
            <v>101921445497</v>
          </cell>
        </row>
        <row r="64">
          <cell r="A64" t="str">
            <v>1019233</v>
          </cell>
          <cell r="B64" t="str">
            <v>1019AP5</v>
          </cell>
          <cell r="C64">
            <v>1019</v>
          </cell>
          <cell r="D64" t="str">
            <v>40 RUE HAXO   75020   PARIS</v>
          </cell>
          <cell r="E64">
            <v>233</v>
          </cell>
          <cell r="F64" t="str">
            <v>AP5</v>
          </cell>
          <cell r="G64">
            <v>117</v>
          </cell>
          <cell r="H64">
            <v>3</v>
          </cell>
          <cell r="I64" t="str">
            <v>B</v>
          </cell>
          <cell r="J64" t="str">
            <v>HADDAD</v>
          </cell>
          <cell r="K64">
            <v>44396</v>
          </cell>
          <cell r="L64">
            <v>45424</v>
          </cell>
          <cell r="M64">
            <v>20.460769230769248</v>
          </cell>
          <cell r="N64">
            <v>18.399999999999999</v>
          </cell>
          <cell r="O64">
            <v>22.1</v>
          </cell>
          <cell r="P64">
            <v>20.5</v>
          </cell>
          <cell r="Q64" t="str">
            <v>Fin de travaux prévu le 30/08/2024</v>
          </cell>
          <cell r="R64"/>
          <cell r="S64" t="str">
            <v>GRDF</v>
          </cell>
          <cell r="T64"/>
          <cell r="DL64" t="str">
            <v>101923345424</v>
          </cell>
        </row>
        <row r="65">
          <cell r="A65" t="str">
            <v>1019241</v>
          </cell>
          <cell r="B65" t="str">
            <v>1019AP2</v>
          </cell>
          <cell r="C65">
            <v>1019</v>
          </cell>
          <cell r="D65" t="str">
            <v>40 RUE HAXO   75020   PARIS</v>
          </cell>
          <cell r="E65">
            <v>241</v>
          </cell>
          <cell r="F65" t="str">
            <v>AP2</v>
          </cell>
          <cell r="G65">
            <v>50.42</v>
          </cell>
          <cell r="H65">
            <v>4</v>
          </cell>
          <cell r="I65" t="str">
            <v>B</v>
          </cell>
          <cell r="J65" t="str">
            <v>LARABA</v>
          </cell>
          <cell r="K65">
            <v>41913</v>
          </cell>
          <cell r="L65">
            <v>45254</v>
          </cell>
          <cell r="M65">
            <v>24.5</v>
          </cell>
          <cell r="N65">
            <v>21.6</v>
          </cell>
          <cell r="O65">
            <v>25.9</v>
          </cell>
          <cell r="P65">
            <v>24.5</v>
          </cell>
          <cell r="Q65" t="str">
            <v>Travaux réceptionnés le 07/02/2024</v>
          </cell>
          <cell r="R65" t="str">
            <v>XXX</v>
          </cell>
          <cell r="S65" t="str">
            <v>ISSAD</v>
          </cell>
          <cell r="T65">
            <v>45380</v>
          </cell>
          <cell r="DL65" t="str">
            <v>101924145254</v>
          </cell>
        </row>
        <row r="66">
          <cell r="A66" t="str">
            <v>1019342</v>
          </cell>
          <cell r="B66" t="str">
            <v>1019AP2</v>
          </cell>
          <cell r="C66">
            <v>1019</v>
          </cell>
          <cell r="D66" t="str">
            <v>40 RUE HAXO   75020   PARIS</v>
          </cell>
          <cell r="E66">
            <v>342</v>
          </cell>
          <cell r="F66" t="str">
            <v>AP2</v>
          </cell>
          <cell r="G66">
            <v>57.38</v>
          </cell>
          <cell r="H66">
            <v>4</v>
          </cell>
          <cell r="I66" t="str">
            <v>C</v>
          </cell>
          <cell r="J66" t="str">
            <v>MATHIEU</v>
          </cell>
          <cell r="K66">
            <v>45191</v>
          </cell>
          <cell r="L66">
            <v>45505</v>
          </cell>
          <cell r="M66">
            <v>21.889159986057834</v>
          </cell>
          <cell r="N66">
            <v>21.6</v>
          </cell>
          <cell r="O66">
            <v>25.9</v>
          </cell>
          <cell r="P66">
            <v>21.9</v>
          </cell>
          <cell r="Q66"/>
          <cell r="R66"/>
          <cell r="S66"/>
          <cell r="T66"/>
          <cell r="DL66" t="str">
            <v>101934245505</v>
          </cell>
        </row>
        <row r="67">
          <cell r="A67"/>
          <cell r="B67"/>
          <cell r="C67">
            <v>5</v>
          </cell>
          <cell r="D67"/>
          <cell r="E67"/>
          <cell r="F67"/>
          <cell r="G67"/>
          <cell r="H67"/>
          <cell r="I67"/>
          <cell r="J67"/>
          <cell r="K67"/>
          <cell r="L67"/>
          <cell r="M67"/>
          <cell r="N67" t="str">
            <v/>
          </cell>
          <cell r="O67" t="str">
            <v/>
          </cell>
          <cell r="P67"/>
          <cell r="Q67"/>
          <cell r="R67"/>
          <cell r="S67"/>
          <cell r="T67"/>
        </row>
        <row r="68">
          <cell r="A68" t="str">
            <v>10205</v>
          </cell>
          <cell r="B68" t="str">
            <v>1020AP4</v>
          </cell>
          <cell r="C68">
            <v>1020</v>
          </cell>
          <cell r="D68" t="str">
            <v>9 RUE ABEL HOVELACQUE 75013 PARIS</v>
          </cell>
          <cell r="E68">
            <v>5</v>
          </cell>
          <cell r="F68" t="str">
            <v>AP4</v>
          </cell>
          <cell r="G68">
            <v>114</v>
          </cell>
          <cell r="H68">
            <v>2</v>
          </cell>
          <cell r="I68" t="str">
            <v>A</v>
          </cell>
          <cell r="J68" t="str">
            <v>BOURVIC</v>
          </cell>
          <cell r="K68">
            <v>44621</v>
          </cell>
          <cell r="L68">
            <v>45170</v>
          </cell>
          <cell r="M68">
            <v>26.183333333333334</v>
          </cell>
          <cell r="N68">
            <v>23.3</v>
          </cell>
          <cell r="O68">
            <v>28</v>
          </cell>
          <cell r="P68">
            <v>24.5</v>
          </cell>
          <cell r="Q68" t="str">
            <v>Travaux réceptionnés le 06/11/2023
Déléguer à Bonduelle - Baisse de loyer acté : de 25,7 à 24,5€</v>
          </cell>
          <cell r="R68" t="str">
            <v>XXX</v>
          </cell>
          <cell r="S68" t="str">
            <v>SORT</v>
          </cell>
          <cell r="T68">
            <v>45365</v>
          </cell>
          <cell r="DL68" t="str">
            <v>1020545170</v>
          </cell>
        </row>
        <row r="69">
          <cell r="A69" t="str">
            <v>102013</v>
          </cell>
          <cell r="B69" t="str">
            <v>1020AP4</v>
          </cell>
          <cell r="C69">
            <v>1020</v>
          </cell>
          <cell r="D69" t="str">
            <v>9 RUE ABEL HOVELACQUE 75013 PARIS</v>
          </cell>
          <cell r="E69">
            <v>13</v>
          </cell>
          <cell r="F69" t="str">
            <v>AP4</v>
          </cell>
          <cell r="G69">
            <v>83.5</v>
          </cell>
          <cell r="H69">
            <v>5</v>
          </cell>
          <cell r="I69" t="str">
            <v>A</v>
          </cell>
          <cell r="J69" t="str">
            <v>LAGACHE</v>
          </cell>
          <cell r="K69">
            <v>34335</v>
          </cell>
          <cell r="L69">
            <v>45351</v>
          </cell>
          <cell r="M69">
            <v>22.931257485029917</v>
          </cell>
          <cell r="N69">
            <v>23.3</v>
          </cell>
          <cell r="O69">
            <v>28</v>
          </cell>
          <cell r="P69">
            <v>25.7</v>
          </cell>
          <cell r="Q69" t="str">
            <v>Travaux de rénovation - DDE assèchement en cours jusqu'au 13/06/2024</v>
          </cell>
          <cell r="R69" t="str">
            <v>XXX</v>
          </cell>
          <cell r="S69" t="str">
            <v>VASQUEZ &amp; JACOTIN</v>
          </cell>
          <cell r="T69">
            <v>45481</v>
          </cell>
          <cell r="DL69" t="str">
            <v>10201345351</v>
          </cell>
        </row>
        <row r="70">
          <cell r="A70"/>
          <cell r="B70"/>
          <cell r="C70">
            <v>2</v>
          </cell>
          <cell r="D70"/>
          <cell r="E70"/>
          <cell r="F70"/>
          <cell r="G70"/>
          <cell r="H70"/>
          <cell r="I70"/>
          <cell r="J70"/>
          <cell r="K70"/>
          <cell r="L70"/>
          <cell r="M70"/>
          <cell r="N70" t="str">
            <v/>
          </cell>
          <cell r="O70" t="str">
            <v/>
          </cell>
          <cell r="P70"/>
          <cell r="Q70"/>
          <cell r="R70"/>
          <cell r="S70"/>
          <cell r="T70"/>
        </row>
        <row r="71">
          <cell r="A71" t="str">
            <v>102316</v>
          </cell>
          <cell r="B71" t="str">
            <v>1023AP3</v>
          </cell>
          <cell r="C71">
            <v>1023</v>
          </cell>
          <cell r="D71" t="str">
            <v>88 AVENUE KLEBER 75016 PARIS</v>
          </cell>
          <cell r="E71">
            <v>16</v>
          </cell>
          <cell r="F71" t="str">
            <v>AP3</v>
          </cell>
          <cell r="G71">
            <v>90.3</v>
          </cell>
          <cell r="H71">
            <v>6</v>
          </cell>
          <cell r="I71" t="e">
            <v>#N/A</v>
          </cell>
          <cell r="J71" t="str">
            <v>RABUT</v>
          </cell>
          <cell r="K71">
            <v>43896</v>
          </cell>
          <cell r="L71">
            <v>45247</v>
          </cell>
          <cell r="M71">
            <v>31.612631583333336</v>
          </cell>
          <cell r="N71">
            <v>25.4</v>
          </cell>
          <cell r="O71">
            <v>30.5</v>
          </cell>
          <cell r="P71">
            <v>33.299999999999997</v>
          </cell>
          <cell r="Q71" t="str">
            <v>Complément de loyer : Vue sur tour Eiffel</v>
          </cell>
          <cell r="R71" t="str">
            <v>XXX</v>
          </cell>
          <cell r="S71" t="str">
            <v>DELHOUME</v>
          </cell>
          <cell r="T71">
            <v>45352</v>
          </cell>
          <cell r="DL71" t="str">
            <v>10231645247</v>
          </cell>
        </row>
        <row r="72">
          <cell r="A72"/>
          <cell r="B72"/>
          <cell r="C72">
            <v>1</v>
          </cell>
          <cell r="D72"/>
          <cell r="E72"/>
          <cell r="F72"/>
          <cell r="G72"/>
          <cell r="H72"/>
          <cell r="I72"/>
          <cell r="J72"/>
          <cell r="K72"/>
          <cell r="L72"/>
          <cell r="M72"/>
          <cell r="N72" t="str">
            <v/>
          </cell>
          <cell r="O72" t="str">
            <v/>
          </cell>
          <cell r="P72"/>
          <cell r="Q72"/>
          <cell r="R72"/>
          <cell r="S72"/>
          <cell r="T72"/>
        </row>
        <row r="73">
          <cell r="A73" t="str">
            <v>10248</v>
          </cell>
          <cell r="B73" t="str">
            <v>1024AP5</v>
          </cell>
          <cell r="C73">
            <v>1024</v>
          </cell>
          <cell r="D73" t="str">
            <v>34 RUE DU LAOS   75015   PARIS</v>
          </cell>
          <cell r="E73">
            <v>8</v>
          </cell>
          <cell r="F73" t="str">
            <v>AP5</v>
          </cell>
          <cell r="G73">
            <v>141</v>
          </cell>
          <cell r="H73">
            <v>3</v>
          </cell>
          <cell r="I73" t="str">
            <v>RUE</v>
          </cell>
          <cell r="J73" t="str">
            <v xml:space="preserve">BERAUD </v>
          </cell>
          <cell r="K73">
            <v>38901</v>
          </cell>
          <cell r="L73">
            <v>45491</v>
          </cell>
          <cell r="M73">
            <v>28.915319148936167</v>
          </cell>
          <cell r="N73">
            <v>24</v>
          </cell>
          <cell r="O73">
            <v>28.8</v>
          </cell>
          <cell r="P73">
            <v>28.8</v>
          </cell>
          <cell r="Q73" t="str">
            <v>PRECO reçue le 22/07/2024</v>
          </cell>
          <cell r="R73"/>
          <cell r="S73"/>
          <cell r="T73"/>
          <cell r="DL73" t="str">
            <v>1024845491</v>
          </cell>
        </row>
        <row r="74">
          <cell r="A74" t="str">
            <v>102414</v>
          </cell>
          <cell r="B74" t="str">
            <v>1024AP5</v>
          </cell>
          <cell r="C74">
            <v>1024</v>
          </cell>
          <cell r="D74" t="str">
            <v>34 RUE DU LAOS   75015   PARIS</v>
          </cell>
          <cell r="E74">
            <v>14</v>
          </cell>
          <cell r="F74" t="str">
            <v>AP5</v>
          </cell>
          <cell r="G74">
            <v>141</v>
          </cell>
          <cell r="H74">
            <v>6</v>
          </cell>
          <cell r="I74" t="str">
            <v>RUE</v>
          </cell>
          <cell r="J74" t="str">
            <v>*ALL SERVICES HALL</v>
          </cell>
          <cell r="K74">
            <v>43162</v>
          </cell>
          <cell r="L74">
            <v>45478</v>
          </cell>
          <cell r="M74">
            <v>26.121560283687916</v>
          </cell>
          <cell r="N74">
            <v>24</v>
          </cell>
          <cell r="O74">
            <v>28.8</v>
          </cell>
          <cell r="P74">
            <v>26.1</v>
          </cell>
          <cell r="Q74" t="str">
            <v>Locataire expulsé le 05/07/2024</v>
          </cell>
          <cell r="R74"/>
          <cell r="S74"/>
          <cell r="T74"/>
          <cell r="DL74" t="str">
            <v>10241445478</v>
          </cell>
        </row>
        <row r="75">
          <cell r="A75" t="str">
            <v>102415</v>
          </cell>
          <cell r="B75" t="str">
            <v>1024AP4</v>
          </cell>
          <cell r="C75">
            <v>1024</v>
          </cell>
          <cell r="D75" t="str">
            <v>34 RUE DU LAOS   75015   PARIS</v>
          </cell>
          <cell r="E75">
            <v>15</v>
          </cell>
          <cell r="F75" t="str">
            <v>AP4</v>
          </cell>
          <cell r="G75">
            <v>86</v>
          </cell>
          <cell r="H75">
            <v>6</v>
          </cell>
          <cell r="I75" t="str">
            <v>RUE</v>
          </cell>
          <cell r="J75" t="str">
            <v>CHALARD</v>
          </cell>
          <cell r="K75">
            <v>42216</v>
          </cell>
          <cell r="L75">
            <v>45192</v>
          </cell>
          <cell r="M75">
            <v>28.787093023255835</v>
          </cell>
          <cell r="N75">
            <v>24</v>
          </cell>
          <cell r="O75">
            <v>28.8</v>
          </cell>
          <cell r="P75">
            <v>28.1</v>
          </cell>
          <cell r="Q75" t="str">
            <v>Travaux de rénovation avec ajout de SDB et remplacement des menuiseries : réception prévue le 30/05/2024.
Les fenêtres ont bien été remplacés durant les travaux - Pas de clause à prévoir au bail.</v>
          </cell>
          <cell r="R75" t="str">
            <v>XXX</v>
          </cell>
          <cell r="S75" t="str">
            <v xml:space="preserve">MARTIN </v>
          </cell>
          <cell r="T75">
            <v>45488</v>
          </cell>
          <cell r="DL75" t="str">
            <v>10241545192</v>
          </cell>
        </row>
        <row r="76">
          <cell r="A76" t="str">
            <v>102416</v>
          </cell>
          <cell r="B76" t="str">
            <v>1024AP3</v>
          </cell>
          <cell r="C76">
            <v>1024</v>
          </cell>
          <cell r="D76" t="str">
            <v>34 RUE DU LAOS   75015   PARIS</v>
          </cell>
          <cell r="E76">
            <v>16</v>
          </cell>
          <cell r="F76" t="str">
            <v>AP3</v>
          </cell>
          <cell r="G76">
            <v>86.87</v>
          </cell>
          <cell r="H76">
            <v>7</v>
          </cell>
          <cell r="I76" t="str">
            <v>RUE</v>
          </cell>
          <cell r="J76" t="str">
            <v>PERETTI</v>
          </cell>
          <cell r="K76">
            <v>44706</v>
          </cell>
          <cell r="L76">
            <v>45119</v>
          </cell>
          <cell r="M76">
            <v>25.971912052492247</v>
          </cell>
          <cell r="N76">
            <v>24.6</v>
          </cell>
          <cell r="O76">
            <v>29.5</v>
          </cell>
          <cell r="P76">
            <v>26</v>
          </cell>
          <cell r="Q76" t="str">
            <v>Travaux de restructuration réceptionnés le 26/01/2024</v>
          </cell>
          <cell r="R76" t="str">
            <v>XXX</v>
          </cell>
          <cell r="S76" t="str">
            <v>COPPA</v>
          </cell>
          <cell r="T76">
            <v>45336</v>
          </cell>
          <cell r="DL76" t="str">
            <v>10241645119</v>
          </cell>
        </row>
        <row r="77">
          <cell r="A77" t="str">
            <v>102420</v>
          </cell>
          <cell r="B77" t="str">
            <v>1024AP2</v>
          </cell>
          <cell r="C77">
            <v>1024</v>
          </cell>
          <cell r="D77" t="str">
            <v>34 RUE DU LAOS   75015   PARIS</v>
          </cell>
          <cell r="E77">
            <v>20</v>
          </cell>
          <cell r="F77" t="str">
            <v>AP2</v>
          </cell>
          <cell r="G77">
            <v>45.4</v>
          </cell>
          <cell r="H77">
            <v>1</v>
          </cell>
          <cell r="I77" t="str">
            <v>COU</v>
          </cell>
          <cell r="J77" t="str">
            <v>JACOB &amp; TROUCHE</v>
          </cell>
          <cell r="K77">
            <v>42749</v>
          </cell>
          <cell r="L77">
            <v>45197</v>
          </cell>
          <cell r="M77">
            <v>29.098017621145331</v>
          </cell>
          <cell r="N77">
            <v>25.4</v>
          </cell>
          <cell r="O77">
            <v>30.5</v>
          </cell>
          <cell r="P77">
            <v>30</v>
          </cell>
          <cell r="Q77" t="str">
            <v>Travaux réceptionnés le 17/11/2023</v>
          </cell>
          <cell r="R77" t="str">
            <v>XXX</v>
          </cell>
          <cell r="S77" t="str">
            <v>BARRAUTE &amp; CARRE</v>
          </cell>
          <cell r="T77">
            <v>45293</v>
          </cell>
          <cell r="DL77" t="str">
            <v>10242045197</v>
          </cell>
        </row>
        <row r="78">
          <cell r="A78"/>
          <cell r="B78"/>
          <cell r="C78">
            <v>5</v>
          </cell>
          <cell r="D78"/>
          <cell r="E78"/>
          <cell r="F78"/>
          <cell r="G78"/>
          <cell r="H78"/>
          <cell r="I78"/>
          <cell r="J78"/>
          <cell r="K78"/>
          <cell r="L78"/>
          <cell r="M78"/>
          <cell r="N78" t="str">
            <v/>
          </cell>
          <cell r="O78" t="str">
            <v/>
          </cell>
          <cell r="P78"/>
          <cell r="Q78"/>
          <cell r="R78"/>
          <cell r="S78"/>
          <cell r="T78"/>
        </row>
        <row r="79">
          <cell r="A79" t="str">
            <v>102518</v>
          </cell>
          <cell r="B79" t="str">
            <v>1025AP2</v>
          </cell>
          <cell r="C79">
            <v>1025</v>
          </cell>
          <cell r="D79" t="str">
            <v>77 BIS RUE LEGENDRE   75017   PARIS</v>
          </cell>
          <cell r="E79">
            <v>18</v>
          </cell>
          <cell r="F79" t="str">
            <v>AP2</v>
          </cell>
          <cell r="G79">
            <v>39</v>
          </cell>
          <cell r="H79" t="str">
            <v>5</v>
          </cell>
          <cell r="I79" t="str">
            <v>3</v>
          </cell>
          <cell r="J79" t="str">
            <v>BORTHAYRE</v>
          </cell>
          <cell r="K79">
            <v>30682</v>
          </cell>
          <cell r="L79">
            <v>45336</v>
          </cell>
          <cell r="M79">
            <v>10.595641025000001</v>
          </cell>
          <cell r="N79">
            <v>26.3</v>
          </cell>
          <cell r="O79">
            <v>31.6</v>
          </cell>
          <cell r="P79">
            <v>31.6</v>
          </cell>
          <cell r="Q79" t="str">
            <v>Décès locataire - Bail Habitation Loi 48
Travaux de restructuration</v>
          </cell>
          <cell r="R79"/>
          <cell r="S79"/>
          <cell r="T79"/>
          <cell r="DL79" t="str">
            <v>10251845336</v>
          </cell>
        </row>
        <row r="80">
          <cell r="A80" t="str">
            <v>102520</v>
          </cell>
          <cell r="B80" t="str">
            <v>1025CH</v>
          </cell>
          <cell r="C80">
            <v>1025</v>
          </cell>
          <cell r="D80" t="str">
            <v>77 BIS RUE LEGENDRE   75017   PARIS</v>
          </cell>
          <cell r="E80">
            <v>20</v>
          </cell>
          <cell r="F80" t="str">
            <v>CH</v>
          </cell>
          <cell r="G80">
            <v>16</v>
          </cell>
          <cell r="H80" t="str">
            <v>6</v>
          </cell>
          <cell r="I80" t="str">
            <v>3</v>
          </cell>
          <cell r="J80" t="str">
            <v>TORLET</v>
          </cell>
          <cell r="K80">
            <v>30133</v>
          </cell>
          <cell r="L80">
            <v>44546</v>
          </cell>
          <cell r="M80">
            <v>4.3762499999999998</v>
          </cell>
          <cell r="N80" t="str">
            <v/>
          </cell>
          <cell r="O80" t="str">
            <v/>
          </cell>
          <cell r="P80" t="str">
            <v>?</v>
          </cell>
          <cell r="Q80" t="str">
            <v>Décès - Bloqué (en attente de libérations des autres chambres) pour restructuration.</v>
          </cell>
          <cell r="R80"/>
          <cell r="S80"/>
          <cell r="T80"/>
          <cell r="DL80" t="str">
            <v>10252044546</v>
          </cell>
        </row>
        <row r="81">
          <cell r="A81" t="str">
            <v>102537</v>
          </cell>
          <cell r="B81" t="str">
            <v>1025AP5</v>
          </cell>
          <cell r="C81">
            <v>1025</v>
          </cell>
          <cell r="D81" t="str">
            <v>77 BIS RUE LEGENDRE   75017   PARIS</v>
          </cell>
          <cell r="E81">
            <v>37</v>
          </cell>
          <cell r="F81" t="str">
            <v>AP5</v>
          </cell>
          <cell r="G81">
            <v>94.32</v>
          </cell>
          <cell r="H81">
            <v>1</v>
          </cell>
          <cell r="I81" t="str">
            <v>4</v>
          </cell>
          <cell r="J81" t="str">
            <v>BONIOU</v>
          </cell>
          <cell r="K81">
            <v>16072</v>
          </cell>
          <cell r="L81">
            <v>45031</v>
          </cell>
          <cell r="M81">
            <v>5.7246598639455755</v>
          </cell>
          <cell r="N81">
            <v>22.6</v>
          </cell>
          <cell r="O81">
            <v>27.1</v>
          </cell>
          <cell r="P81">
            <v>26.4</v>
          </cell>
          <cell r="Q81" t="str">
            <v>Déménagement 04/04/2023 pour une prise à bail du lot 32 le 01/04/2023. 
Travaux réceptionnés le 28/03/2024. Baisse de la superficie suite aux travaux : 98m² à 94.32m²</v>
          </cell>
          <cell r="R81" t="str">
            <v>XXX</v>
          </cell>
          <cell r="S81" t="str">
            <v>BOURGOU FELIX</v>
          </cell>
          <cell r="T81">
            <v>45399</v>
          </cell>
          <cell r="DL81" t="str">
            <v>10253745031</v>
          </cell>
        </row>
        <row r="82">
          <cell r="A82" t="str">
            <v>102548</v>
          </cell>
          <cell r="B82" t="str">
            <v>1025CH</v>
          </cell>
          <cell r="C82">
            <v>1025</v>
          </cell>
          <cell r="D82" t="str">
            <v>77 BIS RUE LEGENDRE   75017   PARIS</v>
          </cell>
          <cell r="E82">
            <v>48</v>
          </cell>
          <cell r="F82" t="str">
            <v>CH</v>
          </cell>
          <cell r="G82">
            <v>8</v>
          </cell>
          <cell r="H82" t="str">
            <v>6</v>
          </cell>
          <cell r="I82" t="str">
            <v>4</v>
          </cell>
          <cell r="J82" t="str">
            <v>BONIOU</v>
          </cell>
          <cell r="K82">
            <v>16072</v>
          </cell>
          <cell r="L82">
            <v>45031</v>
          </cell>
          <cell r="M82"/>
          <cell r="N82" t="str">
            <v/>
          </cell>
          <cell r="O82" t="str">
            <v/>
          </cell>
          <cell r="P82" t="str">
            <v>?</v>
          </cell>
          <cell r="Q82" t="str">
            <v>Bloqué / Attente restructuration</v>
          </cell>
          <cell r="R82"/>
          <cell r="S82"/>
          <cell r="T82"/>
          <cell r="DL82" t="str">
            <v>10254845031</v>
          </cell>
        </row>
        <row r="83">
          <cell r="A83" t="str">
            <v>102549</v>
          </cell>
          <cell r="B83" t="str">
            <v>1025CH</v>
          </cell>
          <cell r="C83">
            <v>1025</v>
          </cell>
          <cell r="D83" t="str">
            <v>77 BIS RUE LEGENDRE   75017   PARIS</v>
          </cell>
          <cell r="E83">
            <v>49</v>
          </cell>
          <cell r="F83" t="str">
            <v>CH</v>
          </cell>
          <cell r="G83">
            <v>9.3000000000000007</v>
          </cell>
          <cell r="H83" t="str">
            <v>6</v>
          </cell>
          <cell r="I83" t="str">
            <v>000</v>
          </cell>
          <cell r="J83"/>
          <cell r="K83"/>
          <cell r="L83"/>
          <cell r="M83"/>
          <cell r="N83" t="str">
            <v/>
          </cell>
          <cell r="O83" t="str">
            <v/>
          </cell>
          <cell r="P83" t="str">
            <v>?</v>
          </cell>
          <cell r="Q83" t="str">
            <v>Bloqué pour restructuration</v>
          </cell>
          <cell r="R83"/>
          <cell r="S83"/>
          <cell r="T83"/>
          <cell r="DL83" t="str">
            <v>102549</v>
          </cell>
        </row>
        <row r="84">
          <cell r="A84" t="str">
            <v>102557</v>
          </cell>
          <cell r="B84" t="str">
            <v>1025AP5</v>
          </cell>
          <cell r="C84">
            <v>1025</v>
          </cell>
          <cell r="D84" t="str">
            <v>77 BIS RUE LEGENDRE   75017   PARIS</v>
          </cell>
          <cell r="E84">
            <v>57</v>
          </cell>
          <cell r="F84" t="str">
            <v>AP5</v>
          </cell>
          <cell r="G84">
            <v>102</v>
          </cell>
          <cell r="H84" t="str">
            <v>RDC</v>
          </cell>
          <cell r="I84" t="str">
            <v>5</v>
          </cell>
          <cell r="J84" t="str">
            <v>MASSIS</v>
          </cell>
          <cell r="K84">
            <v>43313</v>
          </cell>
          <cell r="L84">
            <v>45114</v>
          </cell>
          <cell r="M84">
            <v>25.371078431372581</v>
          </cell>
          <cell r="N84">
            <v>22.6</v>
          </cell>
          <cell r="O84">
            <v>27.1</v>
          </cell>
          <cell r="P84">
            <v>25.4</v>
          </cell>
          <cell r="Q84" t="str">
            <v>Travaux réceptionnés le 19/01/2024</v>
          </cell>
          <cell r="R84" t="str">
            <v>XXX</v>
          </cell>
          <cell r="S84" t="str">
            <v>BATAILLE</v>
          </cell>
          <cell r="T84">
            <v>45387</v>
          </cell>
          <cell r="DL84" t="str">
            <v>10255745114</v>
          </cell>
        </row>
        <row r="85">
          <cell r="A85" t="str">
            <v>102562</v>
          </cell>
          <cell r="B85" t="str">
            <v>1025AP5</v>
          </cell>
          <cell r="C85">
            <v>1025</v>
          </cell>
          <cell r="D85" t="str">
            <v>77 BIS RUE LEGENDRE   75017   PARIS</v>
          </cell>
          <cell r="E85">
            <v>62</v>
          </cell>
          <cell r="F85" t="str">
            <v>AP5</v>
          </cell>
          <cell r="G85">
            <v>117</v>
          </cell>
          <cell r="H85" t="str">
            <v>2</v>
          </cell>
          <cell r="I85" t="str">
            <v>5</v>
          </cell>
          <cell r="J85" t="str">
            <v xml:space="preserve">MELLOUL &amp; CARECCHIO </v>
          </cell>
          <cell r="K85">
            <v>43571</v>
          </cell>
          <cell r="L85">
            <v>45262</v>
          </cell>
          <cell r="M85">
            <v>27.855</v>
          </cell>
          <cell r="N85">
            <v>22.6</v>
          </cell>
          <cell r="O85">
            <v>27.1</v>
          </cell>
          <cell r="P85">
            <v>26.4</v>
          </cell>
          <cell r="Q85" t="str">
            <v>Travaux réceptionnés le 09/02/2024</v>
          </cell>
          <cell r="R85" t="str">
            <v>XXX</v>
          </cell>
          <cell r="S85" t="str">
            <v>LAMALLIER &amp; BAROUTI</v>
          </cell>
          <cell r="T85">
            <v>45364</v>
          </cell>
          <cell r="DL85" t="str">
            <v>10256245262</v>
          </cell>
        </row>
        <row r="86">
          <cell r="A86" t="str">
            <v>102564</v>
          </cell>
          <cell r="B86" t="str">
            <v>1025AP5</v>
          </cell>
          <cell r="C86">
            <v>1025</v>
          </cell>
          <cell r="D86" t="str">
            <v>77 BIS RUE LEGENDRE   75017   PARIS</v>
          </cell>
          <cell r="E86">
            <v>64</v>
          </cell>
          <cell r="F86" t="str">
            <v>AP5</v>
          </cell>
          <cell r="G86">
            <v>117</v>
          </cell>
          <cell r="H86" t="str">
            <v>3</v>
          </cell>
          <cell r="I86" t="str">
            <v>5</v>
          </cell>
          <cell r="J86" t="str">
            <v>*NEAU</v>
          </cell>
          <cell r="K86">
            <v>44467</v>
          </cell>
          <cell r="L86">
            <v>45478</v>
          </cell>
          <cell r="M86">
            <v>25.386410256410247</v>
          </cell>
          <cell r="N86">
            <v>22.6</v>
          </cell>
          <cell r="O86">
            <v>27.1</v>
          </cell>
          <cell r="P86">
            <v>27.1</v>
          </cell>
          <cell r="Q86" t="str">
            <v>Etude de loyer sous évalué reçue ; préco validée le 12/07/2024</v>
          </cell>
          <cell r="R86"/>
          <cell r="S86" t="str">
            <v>HUNAUT</v>
          </cell>
          <cell r="T86"/>
          <cell r="DL86" t="str">
            <v>10256445478</v>
          </cell>
        </row>
        <row r="87">
          <cell r="A87" t="str">
            <v>102565</v>
          </cell>
          <cell r="B87" t="str">
            <v>1025AP2</v>
          </cell>
          <cell r="C87">
            <v>1025</v>
          </cell>
          <cell r="D87" t="str">
            <v>77 BIS RUE LEGENDRE   75017   PARIS</v>
          </cell>
          <cell r="E87">
            <v>65</v>
          </cell>
          <cell r="F87" t="str">
            <v>AP2</v>
          </cell>
          <cell r="G87">
            <v>49</v>
          </cell>
          <cell r="H87" t="str">
            <v>4</v>
          </cell>
          <cell r="I87" t="str">
            <v>5</v>
          </cell>
          <cell r="J87" t="str">
            <v>GUILLOT &amp; PASCAL</v>
          </cell>
          <cell r="K87">
            <v>43105</v>
          </cell>
          <cell r="L87">
            <v>45219</v>
          </cell>
          <cell r="M87">
            <v>26.939387755102086</v>
          </cell>
          <cell r="N87">
            <v>26.3</v>
          </cell>
          <cell r="O87">
            <v>31.6</v>
          </cell>
          <cell r="P87">
            <v>26.9</v>
          </cell>
          <cell r="Q87" t="str">
            <v>Travaux de rafraichissement réceptionnés le 22/12/2023</v>
          </cell>
          <cell r="R87" t="str">
            <v>XXX</v>
          </cell>
          <cell r="S87" t="str">
            <v>ACHKAR</v>
          </cell>
          <cell r="T87">
            <v>45310</v>
          </cell>
          <cell r="DL87" t="str">
            <v>10256545219</v>
          </cell>
        </row>
        <row r="88">
          <cell r="A88" t="str">
            <v>102588</v>
          </cell>
          <cell r="B88" t="str">
            <v>1025AP3</v>
          </cell>
          <cell r="C88">
            <v>1025</v>
          </cell>
          <cell r="D88" t="str">
            <v>77 BIS RUE LEGENDRE   75017   PARIS</v>
          </cell>
          <cell r="E88">
            <v>88</v>
          </cell>
          <cell r="F88" t="str">
            <v>AP3</v>
          </cell>
          <cell r="G88">
            <v>58</v>
          </cell>
          <cell r="H88" t="str">
            <v>1</v>
          </cell>
          <cell r="I88" t="str">
            <v>6</v>
          </cell>
          <cell r="J88" t="str">
            <v>ABECASSIS &amp; BONNIN</v>
          </cell>
          <cell r="K88">
            <v>42287</v>
          </cell>
          <cell r="L88" t="str">
            <v>?</v>
          </cell>
          <cell r="M88">
            <v>29.184310344827583</v>
          </cell>
          <cell r="N88">
            <v>25</v>
          </cell>
          <cell r="O88">
            <v>30</v>
          </cell>
          <cell r="P88" t="str">
            <v>?</v>
          </cell>
          <cell r="Q88" t="str">
            <v>Congé à recevoir, le locataire reprend l'apt n°94</v>
          </cell>
          <cell r="R88"/>
          <cell r="S88"/>
          <cell r="T88"/>
          <cell r="DL88" t="str">
            <v>102588?</v>
          </cell>
        </row>
        <row r="89">
          <cell r="A89" t="str">
            <v>102594</v>
          </cell>
          <cell r="B89" t="str">
            <v>1025AP4</v>
          </cell>
          <cell r="C89">
            <v>1025</v>
          </cell>
          <cell r="D89" t="str">
            <v>77 BIS RUE LEGENDRE   75017   PARIS</v>
          </cell>
          <cell r="E89">
            <v>94</v>
          </cell>
          <cell r="F89" t="str">
            <v>AP4</v>
          </cell>
          <cell r="G89">
            <v>68</v>
          </cell>
          <cell r="H89" t="str">
            <v>4</v>
          </cell>
          <cell r="I89" t="str">
            <v>6</v>
          </cell>
          <cell r="J89" t="str">
            <v>LLEDO</v>
          </cell>
          <cell r="K89">
            <v>38687</v>
          </cell>
          <cell r="L89">
            <v>45353</v>
          </cell>
          <cell r="M89">
            <v>27.503529411764664</v>
          </cell>
          <cell r="N89">
            <v>22.6</v>
          </cell>
          <cell r="O89">
            <v>27.1</v>
          </cell>
          <cell r="P89">
            <v>27.1</v>
          </cell>
          <cell r="Q89" t="str">
            <v>Décès locataire - travaux reportés au 09/09/2024. En attente du congé locataire preneur de l'appartement (échange)</v>
          </cell>
          <cell r="R89"/>
          <cell r="S89" t="str">
            <v>ABECASSIS &amp; BONNIN</v>
          </cell>
          <cell r="T89"/>
          <cell r="DL89" t="str">
            <v>10259445353</v>
          </cell>
        </row>
        <row r="90">
          <cell r="A90" t="str">
            <v>1025109</v>
          </cell>
          <cell r="B90" t="str">
            <v>1025AP3</v>
          </cell>
          <cell r="C90">
            <v>1025</v>
          </cell>
          <cell r="D90" t="str">
            <v>77 BIS RUE LEGENDRE   75017   PARIS</v>
          </cell>
          <cell r="E90">
            <v>109</v>
          </cell>
          <cell r="F90" t="str">
            <v>AP3</v>
          </cell>
          <cell r="G90">
            <v>48</v>
          </cell>
          <cell r="H90" t="str">
            <v>1</v>
          </cell>
          <cell r="I90" t="str">
            <v>7</v>
          </cell>
          <cell r="J90" t="str">
            <v>PEYON &amp; DIETZ</v>
          </cell>
          <cell r="K90">
            <v>43998</v>
          </cell>
          <cell r="L90">
            <v>45253</v>
          </cell>
          <cell r="M90">
            <v>29.082708333333333</v>
          </cell>
          <cell r="N90">
            <v>25</v>
          </cell>
          <cell r="O90">
            <v>30</v>
          </cell>
          <cell r="P90">
            <v>29.082708333333333</v>
          </cell>
          <cell r="Q90" t="str">
            <v xml:space="preserve">Travaux jusqu'au 19/02/2024.                                                                                 </v>
          </cell>
          <cell r="R90" t="str">
            <v>XXX</v>
          </cell>
          <cell r="S90" t="str">
            <v>COUYOUMDJAN &amp; DUBREUIL</v>
          </cell>
          <cell r="T90">
            <v>45349</v>
          </cell>
          <cell r="DL90" t="str">
            <v>102510945253</v>
          </cell>
        </row>
        <row r="91">
          <cell r="A91" t="str">
            <v>1025117</v>
          </cell>
          <cell r="B91" t="str">
            <v>1025AP2</v>
          </cell>
          <cell r="C91">
            <v>1025</v>
          </cell>
          <cell r="D91" t="str">
            <v>77 BIS RUE LEGENDRE   75017   PARIS</v>
          </cell>
          <cell r="E91">
            <v>117</v>
          </cell>
          <cell r="F91" t="str">
            <v>AP2</v>
          </cell>
          <cell r="G91">
            <v>47.8</v>
          </cell>
          <cell r="H91" t="str">
            <v>3</v>
          </cell>
          <cell r="I91" t="str">
            <v>7</v>
          </cell>
          <cell r="J91" t="str">
            <v>WAUTERS</v>
          </cell>
          <cell r="K91">
            <v>43819</v>
          </cell>
          <cell r="L91">
            <v>45370</v>
          </cell>
          <cell r="M91">
            <v>29.619874476987416</v>
          </cell>
          <cell r="N91">
            <v>26.3</v>
          </cell>
          <cell r="O91">
            <v>31.6</v>
          </cell>
          <cell r="P91">
            <v>30.8</v>
          </cell>
          <cell r="Q91" t="str">
            <v xml:space="preserve">Travaux réceptionnés le 27/05/2024
En attente d'une étude de loyer sous évalué
Augmentation au loyer majoré : de 27,5€/m² à 30,8m² </v>
          </cell>
          <cell r="R91" t="str">
            <v>XXX</v>
          </cell>
          <cell r="S91" t="str">
            <v>BERTIN &amp; ABECASSIS</v>
          </cell>
          <cell r="T91">
            <v>45467</v>
          </cell>
          <cell r="DL91" t="str">
            <v>102511745370</v>
          </cell>
        </row>
        <row r="92">
          <cell r="A92" t="str">
            <v>1025120</v>
          </cell>
          <cell r="B92" t="str">
            <v>1025AP3</v>
          </cell>
          <cell r="C92">
            <v>1025</v>
          </cell>
          <cell r="D92" t="str">
            <v>77 BIS RUE LEGENDRE   75017   PARIS</v>
          </cell>
          <cell r="E92">
            <v>120</v>
          </cell>
          <cell r="F92" t="str">
            <v>AP3</v>
          </cell>
          <cell r="G92">
            <v>64</v>
          </cell>
          <cell r="H92" t="str">
            <v>4</v>
          </cell>
          <cell r="I92" t="str">
            <v>7</v>
          </cell>
          <cell r="J92" t="str">
            <v xml:space="preserve">MCIRDI </v>
          </cell>
          <cell r="K92">
            <v>43897</v>
          </cell>
          <cell r="L92">
            <v>45486</v>
          </cell>
          <cell r="M92">
            <v>28.3553125</v>
          </cell>
          <cell r="N92">
            <v>25</v>
          </cell>
          <cell r="O92">
            <v>30</v>
          </cell>
          <cell r="P92">
            <v>28.4</v>
          </cell>
          <cell r="Q92" t="str">
            <v>PRECO reçue le 17/07/2024</v>
          </cell>
          <cell r="R92"/>
          <cell r="S92"/>
          <cell r="T92"/>
          <cell r="DL92" t="str">
            <v>102512045486</v>
          </cell>
        </row>
        <row r="93">
          <cell r="A93" t="str">
            <v>1025138</v>
          </cell>
          <cell r="B93" t="str">
            <v>1025AP2</v>
          </cell>
          <cell r="C93">
            <v>1025</v>
          </cell>
          <cell r="D93" t="str">
            <v>77 BIS RUE LEGENDRE   75017   PARIS</v>
          </cell>
          <cell r="E93">
            <v>138</v>
          </cell>
          <cell r="F93" t="str">
            <v>AP2</v>
          </cell>
          <cell r="G93">
            <v>40</v>
          </cell>
          <cell r="H93" t="str">
            <v>RDC</v>
          </cell>
          <cell r="I93" t="str">
            <v>8</v>
          </cell>
          <cell r="J93" t="str">
            <v>JEST</v>
          </cell>
          <cell r="K93">
            <v>44089</v>
          </cell>
          <cell r="L93">
            <v>45253</v>
          </cell>
          <cell r="M93">
            <v>28.964166666666667</v>
          </cell>
          <cell r="N93">
            <v>26.3</v>
          </cell>
          <cell r="O93">
            <v>31.6</v>
          </cell>
          <cell r="P93">
            <v>28.964166666666667</v>
          </cell>
          <cell r="Q93" t="str">
            <v>Travaux réceptionnés le 14/03/2024</v>
          </cell>
          <cell r="R93" t="str">
            <v>XXX</v>
          </cell>
          <cell r="S93" t="str">
            <v>MELLAHI</v>
          </cell>
          <cell r="T93">
            <v>45384</v>
          </cell>
          <cell r="DL93" t="str">
            <v>102513845253</v>
          </cell>
        </row>
        <row r="94">
          <cell r="A94" t="str">
            <v>1025139</v>
          </cell>
          <cell r="B94" t="str">
            <v>1025AP2</v>
          </cell>
          <cell r="C94">
            <v>1025</v>
          </cell>
          <cell r="D94" t="str">
            <v>77 BIS RUE LEGENDRE   75017   PARIS</v>
          </cell>
          <cell r="E94">
            <v>139</v>
          </cell>
          <cell r="F94" t="str">
            <v>AP2</v>
          </cell>
          <cell r="G94">
            <v>41</v>
          </cell>
          <cell r="H94" t="str">
            <v>RDC</v>
          </cell>
          <cell r="I94" t="str">
            <v>8</v>
          </cell>
          <cell r="J94" t="str">
            <v>ROSAZ</v>
          </cell>
          <cell r="K94">
            <v>44830</v>
          </cell>
          <cell r="L94">
            <v>45364</v>
          </cell>
          <cell r="M94">
            <v>26.48</v>
          </cell>
          <cell r="N94">
            <v>26.3</v>
          </cell>
          <cell r="O94">
            <v>31.6</v>
          </cell>
          <cell r="P94">
            <v>26.5</v>
          </cell>
          <cell r="Q94"/>
          <cell r="R94" t="str">
            <v>XXX</v>
          </cell>
          <cell r="S94" t="str">
            <v>GUEZE &amp; DEBEAUNE</v>
          </cell>
          <cell r="T94">
            <v>45372</v>
          </cell>
          <cell r="DL94" t="str">
            <v>102513945364</v>
          </cell>
        </row>
        <row r="95">
          <cell r="A95" t="str">
            <v>1025142</v>
          </cell>
          <cell r="B95" t="str">
            <v>1025AP5</v>
          </cell>
          <cell r="C95">
            <v>1025</v>
          </cell>
          <cell r="D95" t="str">
            <v>77 BIS RUE LEGENDRE   75017   PARIS</v>
          </cell>
          <cell r="E95">
            <v>142</v>
          </cell>
          <cell r="F95" t="str">
            <v>AP5</v>
          </cell>
          <cell r="G95">
            <v>73</v>
          </cell>
          <cell r="H95" t="str">
            <v>1</v>
          </cell>
          <cell r="I95" t="str">
            <v>8</v>
          </cell>
          <cell r="J95" t="str">
            <v>BERNEUIL</v>
          </cell>
          <cell r="K95">
            <v>25204</v>
          </cell>
          <cell r="L95">
            <v>45471</v>
          </cell>
          <cell r="M95">
            <v>5.3663013699999995</v>
          </cell>
          <cell r="N95">
            <v>22.6</v>
          </cell>
          <cell r="O95">
            <v>27.1</v>
          </cell>
          <cell r="P95">
            <v>27.1</v>
          </cell>
          <cell r="Q95" t="str">
            <v>Décès de la locataire - Bail Habitation Loi 48
PRECO reçue et validée le 11/07/2024 - restructuration. 
Vérifier la typologie de l'apt</v>
          </cell>
          <cell r="R95"/>
          <cell r="S95"/>
          <cell r="T95"/>
          <cell r="DL95" t="str">
            <v>102514245471</v>
          </cell>
        </row>
        <row r="96">
          <cell r="A96" t="str">
            <v>1025152</v>
          </cell>
          <cell r="B96" t="str">
            <v>1025AP2</v>
          </cell>
          <cell r="C96">
            <v>1025</v>
          </cell>
          <cell r="D96" t="str">
            <v>77 BIS RUE LEGENDRE   75017   PARIS</v>
          </cell>
          <cell r="E96">
            <v>152</v>
          </cell>
          <cell r="F96" t="str">
            <v>AP2</v>
          </cell>
          <cell r="G96">
            <v>53</v>
          </cell>
          <cell r="H96" t="str">
            <v>4</v>
          </cell>
          <cell r="I96" t="str">
            <v>8</v>
          </cell>
          <cell r="J96" t="str">
            <v>*ATTAF</v>
          </cell>
          <cell r="K96">
            <v>43406</v>
          </cell>
          <cell r="L96">
            <v>45310</v>
          </cell>
          <cell r="M96">
            <v>30.809433962264166</v>
          </cell>
          <cell r="N96">
            <v>26.3</v>
          </cell>
          <cell r="O96">
            <v>31.6</v>
          </cell>
          <cell r="P96">
            <v>30.8</v>
          </cell>
          <cell r="Q96" t="str">
            <v>Travaux réceptionnés le 20/03/2024</v>
          </cell>
          <cell r="R96" t="str">
            <v>XXX</v>
          </cell>
          <cell r="S96" t="str">
            <v>LE VOURCH &amp; AUGIER</v>
          </cell>
          <cell r="T96">
            <v>45387</v>
          </cell>
          <cell r="DL96" t="str">
            <v>102515245310</v>
          </cell>
        </row>
        <row r="97">
          <cell r="A97" t="str">
            <v>1025166</v>
          </cell>
          <cell r="B97" t="str">
            <v>1025AP1</v>
          </cell>
          <cell r="C97">
            <v>1025</v>
          </cell>
          <cell r="D97" t="str">
            <v>77 BIS RUE LEGENDRE   75017   PARIS</v>
          </cell>
          <cell r="E97">
            <v>166</v>
          </cell>
          <cell r="F97" t="str">
            <v>AP1</v>
          </cell>
          <cell r="G97">
            <v>26</v>
          </cell>
          <cell r="H97" t="str">
            <v>RDC</v>
          </cell>
          <cell r="I97" t="str">
            <v>8</v>
          </cell>
          <cell r="J97" t="str">
            <v xml:space="preserve">DAVID </v>
          </cell>
          <cell r="K97">
            <v>43461</v>
          </cell>
          <cell r="L97">
            <v>45501</v>
          </cell>
          <cell r="M97">
            <v>30.19346153846158</v>
          </cell>
          <cell r="N97">
            <v>30.2</v>
          </cell>
          <cell r="O97">
            <v>36.200000000000003</v>
          </cell>
          <cell r="P97" t="str">
            <v xml:space="preserve">? </v>
          </cell>
          <cell r="Q97"/>
          <cell r="R97"/>
          <cell r="S97"/>
          <cell r="T97"/>
          <cell r="DL97" t="str">
            <v>102516645501</v>
          </cell>
        </row>
        <row r="98">
          <cell r="A98"/>
          <cell r="B98"/>
          <cell r="C98">
            <v>19</v>
          </cell>
          <cell r="D98"/>
          <cell r="E98"/>
          <cell r="F98"/>
          <cell r="G98"/>
          <cell r="H98"/>
          <cell r="I98"/>
          <cell r="J98"/>
          <cell r="K98"/>
          <cell r="L98"/>
          <cell r="M98"/>
          <cell r="N98" t="str">
            <v/>
          </cell>
          <cell r="O98" t="str">
            <v/>
          </cell>
          <cell r="P98"/>
          <cell r="Q98"/>
          <cell r="R98"/>
          <cell r="S98"/>
          <cell r="T98"/>
        </row>
        <row r="99">
          <cell r="A99" t="str">
            <v>10283</v>
          </cell>
          <cell r="B99" t="str">
            <v>1028</v>
          </cell>
          <cell r="C99">
            <v>1028</v>
          </cell>
          <cell r="D99" t="str">
            <v>15 RUE JEAN MERMOZ   75008   PARIS</v>
          </cell>
          <cell r="E99">
            <v>3</v>
          </cell>
          <cell r="F99"/>
          <cell r="G99">
            <v>45.5</v>
          </cell>
          <cell r="H99" t="str">
            <v>RDC</v>
          </cell>
          <cell r="I99" t="str">
            <v>RUE</v>
          </cell>
          <cell r="J99" t="str">
            <v>ex TRICQUET (loge gardienne)</v>
          </cell>
          <cell r="K99">
            <v>44562</v>
          </cell>
          <cell r="L99">
            <v>45457</v>
          </cell>
          <cell r="M99">
            <v>0</v>
          </cell>
          <cell r="N99" t="str">
            <v/>
          </cell>
          <cell r="O99" t="str">
            <v/>
          </cell>
          <cell r="P99" t="str">
            <v>?</v>
          </cell>
          <cell r="Q99" t="str">
            <v>Restructuration de la loge =&gt; apt (vérifier la typologie du lot) - DPE à faire</v>
          </cell>
          <cell r="R99"/>
          <cell r="S99"/>
          <cell r="T99"/>
          <cell r="DL99" t="str">
            <v>1028345457</v>
          </cell>
        </row>
        <row r="100">
          <cell r="A100" t="str">
            <v>1028201</v>
          </cell>
          <cell r="B100" t="str">
            <v>1028AP5</v>
          </cell>
          <cell r="C100">
            <v>1028</v>
          </cell>
          <cell r="D100" t="str">
            <v>15 RUE JEAN MERMOZ   75008   PARIS</v>
          </cell>
          <cell r="E100">
            <v>201</v>
          </cell>
          <cell r="F100" t="str">
            <v>AP5</v>
          </cell>
          <cell r="G100">
            <v>152</v>
          </cell>
          <cell r="H100">
            <v>2</v>
          </cell>
          <cell r="I100" t="str">
            <v>RUE</v>
          </cell>
          <cell r="J100" t="str">
            <v>(TOHME)
 URBANSTOCK</v>
          </cell>
          <cell r="K100">
            <v>43556</v>
          </cell>
          <cell r="L100">
            <v>45565</v>
          </cell>
          <cell r="M100">
            <v>28.147499999999997</v>
          </cell>
          <cell r="N100">
            <v>26.4</v>
          </cell>
          <cell r="O100">
            <v>31.7</v>
          </cell>
          <cell r="P100" t="str">
            <v>?</v>
          </cell>
          <cell r="Q100"/>
          <cell r="R100"/>
          <cell r="S100"/>
          <cell r="T100"/>
          <cell r="DL100" t="str">
            <v>102820145565</v>
          </cell>
        </row>
        <row r="101">
          <cell r="A101" t="str">
            <v>1028502</v>
          </cell>
          <cell r="B101" t="str">
            <v>1028AP4</v>
          </cell>
          <cell r="C101">
            <v>1028</v>
          </cell>
          <cell r="D101" t="str">
            <v>15 RUE JEAN MERMOZ   75008   PARIS</v>
          </cell>
          <cell r="E101">
            <v>502</v>
          </cell>
          <cell r="F101" t="str">
            <v>AP4</v>
          </cell>
          <cell r="G101">
            <v>119.5</v>
          </cell>
          <cell r="H101">
            <v>5</v>
          </cell>
          <cell r="I101" t="str">
            <v>RUE</v>
          </cell>
          <cell r="J101" t="str">
            <v xml:space="preserve">*DESERT &amp; KAMALIAN </v>
          </cell>
          <cell r="K101">
            <v>44798</v>
          </cell>
          <cell r="L101">
            <v>45399</v>
          </cell>
          <cell r="M101">
            <v>30.00970711297067</v>
          </cell>
          <cell r="N101">
            <v>26.4</v>
          </cell>
          <cell r="O101">
            <v>31.7</v>
          </cell>
          <cell r="P101">
            <v>30</v>
          </cell>
          <cell r="Q101" t="str">
            <v>Apt en très bon état =&gt; commercialisable. 
Sert (partiellement) de base vie pour les travaux de la loge et des locaux communs (attendu au plus tard pour le 22mai2024)</v>
          </cell>
          <cell r="R101" t="str">
            <v>XXX</v>
          </cell>
          <cell r="S101" t="str">
            <v>GIRAUD</v>
          </cell>
          <cell r="T101">
            <v>45434</v>
          </cell>
          <cell r="DL101" t="str">
            <v>102850245399</v>
          </cell>
        </row>
        <row r="102">
          <cell r="A102"/>
          <cell r="B102"/>
          <cell r="C102">
            <v>3</v>
          </cell>
          <cell r="D102"/>
          <cell r="E102"/>
          <cell r="F102"/>
          <cell r="G102"/>
          <cell r="H102"/>
          <cell r="I102"/>
          <cell r="J102"/>
          <cell r="K102"/>
          <cell r="L102"/>
          <cell r="M102"/>
          <cell r="N102" t="str">
            <v/>
          </cell>
          <cell r="O102" t="str">
            <v/>
          </cell>
          <cell r="P102"/>
          <cell r="Q102"/>
          <cell r="R102"/>
          <cell r="S102"/>
          <cell r="T102"/>
        </row>
        <row r="103">
          <cell r="A103" t="str">
            <v>10295</v>
          </cell>
          <cell r="B103" t="str">
            <v>1029AP3</v>
          </cell>
          <cell r="C103">
            <v>1029</v>
          </cell>
          <cell r="D103" t="str">
            <v xml:space="preserve">120  BLD DU MONTPARNASSE </v>
          </cell>
          <cell r="E103">
            <v>5</v>
          </cell>
          <cell r="F103" t="str">
            <v>AP3</v>
          </cell>
          <cell r="G103">
            <v>103</v>
          </cell>
          <cell r="H103">
            <v>1</v>
          </cell>
          <cell r="I103" t="str">
            <v>000</v>
          </cell>
          <cell r="J103" t="str">
            <v xml:space="preserve">BAERT </v>
          </cell>
          <cell r="K103">
            <v>44006</v>
          </cell>
          <cell r="L103">
            <v>45485</v>
          </cell>
          <cell r="M103">
            <v>25.261359223301</v>
          </cell>
          <cell r="N103">
            <v>23.7</v>
          </cell>
          <cell r="O103">
            <v>28.4</v>
          </cell>
          <cell r="P103">
            <v>25.3</v>
          </cell>
          <cell r="Q103" t="str">
            <v>Préco reçue le 16/07/2024</v>
          </cell>
          <cell r="R103"/>
          <cell r="S103"/>
          <cell r="T103"/>
          <cell r="DL103" t="str">
            <v>1029545485</v>
          </cell>
        </row>
        <row r="104">
          <cell r="A104"/>
          <cell r="B104"/>
          <cell r="C104">
            <v>1</v>
          </cell>
          <cell r="D104"/>
          <cell r="E104"/>
          <cell r="F104"/>
          <cell r="G104"/>
          <cell r="H104"/>
          <cell r="I104"/>
          <cell r="J104"/>
          <cell r="K104"/>
          <cell r="L104"/>
          <cell r="M104"/>
          <cell r="N104" t="str">
            <v/>
          </cell>
          <cell r="O104" t="str">
            <v/>
          </cell>
          <cell r="P104"/>
          <cell r="Q104"/>
          <cell r="R104"/>
          <cell r="S104"/>
          <cell r="T104"/>
        </row>
        <row r="105">
          <cell r="A105" t="str">
            <v>10304</v>
          </cell>
          <cell r="B105" t="str">
            <v>1030AP5</v>
          </cell>
          <cell r="C105">
            <v>1030</v>
          </cell>
          <cell r="D105" t="str">
            <v xml:space="preserve">120 BIS BLD DU MONTPARNASSE </v>
          </cell>
          <cell r="E105">
            <v>4</v>
          </cell>
          <cell r="F105" t="str">
            <v>AP5</v>
          </cell>
          <cell r="G105">
            <v>157</v>
          </cell>
          <cell r="H105">
            <v>2</v>
          </cell>
          <cell r="I105" t="str">
            <v>RUE</v>
          </cell>
          <cell r="J105" t="str">
            <v>AMBASSADE DE GRANDE-BRETAGNE</v>
          </cell>
          <cell r="K105">
            <v>41052</v>
          </cell>
          <cell r="L105">
            <v>45196</v>
          </cell>
          <cell r="M105">
            <v>27.56038216560508</v>
          </cell>
          <cell r="N105">
            <v>21.2</v>
          </cell>
          <cell r="O105">
            <v>25.4</v>
          </cell>
          <cell r="P105">
            <v>25</v>
          </cell>
          <cell r="Q105" t="str">
            <v>Travaux réceptionnés le 06/12/2023</v>
          </cell>
          <cell r="R105" t="str">
            <v>XXX</v>
          </cell>
          <cell r="S105" t="str">
            <v>LUIGGI &amp; CAMPBELL</v>
          </cell>
          <cell r="T105">
            <v>45310</v>
          </cell>
          <cell r="DL105" t="str">
            <v>1030445196</v>
          </cell>
        </row>
        <row r="106">
          <cell r="A106" t="str">
            <v>103016</v>
          </cell>
          <cell r="B106" t="str">
            <v>1030AP3</v>
          </cell>
          <cell r="C106">
            <v>1030</v>
          </cell>
          <cell r="D106" t="str">
            <v xml:space="preserve">120 BIS BLD DU MONTPARNASSE </v>
          </cell>
          <cell r="E106">
            <v>16</v>
          </cell>
          <cell r="F106" t="str">
            <v>AP3</v>
          </cell>
          <cell r="G106">
            <v>100</v>
          </cell>
          <cell r="H106">
            <v>6</v>
          </cell>
          <cell r="I106" t="str">
            <v>COU</v>
          </cell>
          <cell r="J106" t="str">
            <v>ORSINI</v>
          </cell>
          <cell r="K106">
            <v>43206</v>
          </cell>
          <cell r="L106">
            <v>45094</v>
          </cell>
          <cell r="M106">
            <v>28.1404</v>
          </cell>
          <cell r="N106">
            <v>23.7</v>
          </cell>
          <cell r="O106">
            <v>28.4</v>
          </cell>
          <cell r="P106">
            <v>28.1</v>
          </cell>
          <cell r="Q106" t="str">
            <v>Travaux réceptionnés le 15/09/2023</v>
          </cell>
          <cell r="R106" t="str">
            <v>XXX</v>
          </cell>
          <cell r="S106" t="str">
            <v>DAMJANOVIC</v>
          </cell>
          <cell r="T106">
            <v>45306</v>
          </cell>
          <cell r="DL106" t="str">
            <v>10301645094</v>
          </cell>
        </row>
        <row r="107">
          <cell r="A107" t="str">
            <v>103017</v>
          </cell>
          <cell r="B107" t="str">
            <v>1030AP5</v>
          </cell>
          <cell r="C107">
            <v>1030</v>
          </cell>
          <cell r="D107" t="str">
            <v xml:space="preserve">120 BIS BLD DU MONTPARNASSE </v>
          </cell>
          <cell r="E107">
            <v>17</v>
          </cell>
          <cell r="F107" t="str">
            <v>AP5</v>
          </cell>
          <cell r="G107">
            <v>116</v>
          </cell>
          <cell r="H107">
            <v>7</v>
          </cell>
          <cell r="I107" t="str">
            <v>COU</v>
          </cell>
          <cell r="J107" t="str">
            <v xml:space="preserve">FRERING &amp; HAMELLE </v>
          </cell>
          <cell r="K107">
            <v>37088</v>
          </cell>
          <cell r="L107">
            <v>45473</v>
          </cell>
          <cell r="M107">
            <v>27.099798850574746</v>
          </cell>
          <cell r="N107">
            <v>21.2</v>
          </cell>
          <cell r="O107">
            <v>25.4</v>
          </cell>
          <cell r="P107" t="str">
            <v>?</v>
          </cell>
          <cell r="Q107" t="str">
            <v>Sinistre provenant toiture - DO en cours
PRECO reçue le 11/07/2024. Vérifier la vue du logement (pour un complément de loyer).</v>
          </cell>
          <cell r="R107"/>
          <cell r="S107"/>
          <cell r="T107"/>
          <cell r="DL107" t="str">
            <v>10301745473</v>
          </cell>
        </row>
        <row r="108">
          <cell r="A108"/>
          <cell r="B108"/>
          <cell r="C108">
            <v>3</v>
          </cell>
          <cell r="D108"/>
          <cell r="E108"/>
          <cell r="F108"/>
          <cell r="G108"/>
          <cell r="H108"/>
          <cell r="I108"/>
          <cell r="J108"/>
          <cell r="K108"/>
          <cell r="L108"/>
          <cell r="M108"/>
          <cell r="N108" t="str">
            <v/>
          </cell>
          <cell r="O108" t="str">
            <v/>
          </cell>
          <cell r="P108"/>
          <cell r="Q108"/>
          <cell r="R108"/>
          <cell r="S108"/>
          <cell r="T108"/>
        </row>
        <row r="109">
          <cell r="A109" t="str">
            <v>10314</v>
          </cell>
          <cell r="B109" t="str">
            <v>1031AP1</v>
          </cell>
          <cell r="C109">
            <v>1031</v>
          </cell>
          <cell r="D109" t="str">
            <v>47 AVENUE DE LA MOTTE PIQUET   75015 PARIS</v>
          </cell>
          <cell r="E109">
            <v>4</v>
          </cell>
          <cell r="F109" t="str">
            <v>AP1</v>
          </cell>
          <cell r="G109">
            <v>16.100000000000001</v>
          </cell>
          <cell r="H109" t="str">
            <v>RC</v>
          </cell>
          <cell r="I109" t="str">
            <v>000</v>
          </cell>
          <cell r="J109" t="str">
            <v>SADOUN</v>
          </cell>
          <cell r="K109">
            <v>43283</v>
          </cell>
          <cell r="L109">
            <v>44810</v>
          </cell>
          <cell r="M109">
            <v>33.347826086956502</v>
          </cell>
          <cell r="N109">
            <v>29.4</v>
          </cell>
          <cell r="O109">
            <v>35.299999999999997</v>
          </cell>
          <cell r="P109">
            <v>34.700000000000003</v>
          </cell>
          <cell r="Q109" t="str">
            <v xml:space="preserve">Travaux réceptionnés avec réserves le 20/12/2023, (DPE G =&gt; E)
Travaux de restructuration avec archi (amélioration phonique et énergétique). Bloqué en base vie pour la restructuration des chambres de bonnes. 
Augmentation de loyer suite aux travaux d'amélioration dans le logement.  </v>
          </cell>
          <cell r="R109" t="str">
            <v>XXX</v>
          </cell>
          <cell r="S109" t="str">
            <v xml:space="preserve">SPENGLER </v>
          </cell>
          <cell r="T109">
            <v>45331</v>
          </cell>
          <cell r="DL109" t="str">
            <v>1031444810</v>
          </cell>
        </row>
        <row r="110">
          <cell r="A110" t="str">
            <v>10318</v>
          </cell>
          <cell r="B110" t="str">
            <v>1031AP3</v>
          </cell>
          <cell r="C110">
            <v>1031</v>
          </cell>
          <cell r="D110" t="str">
            <v>47 AVENUE DE LA MOTTE PIQUET   75015 PARIS</v>
          </cell>
          <cell r="E110">
            <v>8</v>
          </cell>
          <cell r="F110" t="str">
            <v>AP3</v>
          </cell>
          <cell r="G110">
            <v>82</v>
          </cell>
          <cell r="H110">
            <v>2</v>
          </cell>
          <cell r="I110" t="str">
            <v>000</v>
          </cell>
          <cell r="J110" t="str">
            <v>EMSCHWILLER</v>
          </cell>
          <cell r="K110">
            <v>40817</v>
          </cell>
          <cell r="L110">
            <v>45189</v>
          </cell>
          <cell r="M110">
            <v>31.331097560975582</v>
          </cell>
          <cell r="N110">
            <v>24.6</v>
          </cell>
          <cell r="O110">
            <v>29.5</v>
          </cell>
          <cell r="P110">
            <v>28.8</v>
          </cell>
          <cell r="Q110" t="str">
            <v>Travaux terminés</v>
          </cell>
          <cell r="R110" t="str">
            <v>XXX</v>
          </cell>
          <cell r="S110" t="str">
            <v xml:space="preserve"> LETHONGSAVARN &amp; CHENET</v>
          </cell>
          <cell r="T110">
            <v>45324</v>
          </cell>
          <cell r="DL110" t="str">
            <v>1031845189</v>
          </cell>
        </row>
        <row r="111">
          <cell r="A111" t="str">
            <v>103111</v>
          </cell>
          <cell r="B111" t="str">
            <v>1031AP4</v>
          </cell>
          <cell r="C111">
            <v>1031</v>
          </cell>
          <cell r="D111" t="str">
            <v>47 AVENUE DE LA MOTTE PIQUET   75015 PARIS</v>
          </cell>
          <cell r="E111">
            <v>11</v>
          </cell>
          <cell r="F111" t="str">
            <v>AP4</v>
          </cell>
          <cell r="G111">
            <v>99</v>
          </cell>
          <cell r="H111">
            <v>3</v>
          </cell>
          <cell r="I111" t="str">
            <v>000</v>
          </cell>
          <cell r="J111" t="str">
            <v>CORLIEU</v>
          </cell>
          <cell r="K111">
            <v>31686</v>
          </cell>
          <cell r="L111">
            <v>45077</v>
          </cell>
          <cell r="M111">
            <v>20.430505050505083</v>
          </cell>
          <cell r="N111">
            <v>24</v>
          </cell>
          <cell r="O111">
            <v>28.8</v>
          </cell>
          <cell r="P111">
            <v>28.8</v>
          </cell>
          <cell r="Q111" t="str">
            <v>36 ans d'occupation -  Changement de menuiseries extérieur + travaux de restructurations. 
Commander un diagnostic surface =&gt; le balcon a été transformé en buanderie par l'ancien locataire. 
Réception prévue début septembre 2024.</v>
          </cell>
          <cell r="R111"/>
          <cell r="S111"/>
          <cell r="T111"/>
          <cell r="DL111" t="str">
            <v>10311145077</v>
          </cell>
        </row>
        <row r="112">
          <cell r="A112"/>
          <cell r="B112"/>
          <cell r="C112">
            <v>3</v>
          </cell>
          <cell r="D112"/>
          <cell r="E112"/>
          <cell r="F112"/>
          <cell r="G112"/>
          <cell r="H112"/>
          <cell r="I112"/>
          <cell r="J112"/>
          <cell r="K112"/>
          <cell r="L112"/>
          <cell r="M112"/>
          <cell r="N112" t="str">
            <v/>
          </cell>
          <cell r="O112" t="str">
            <v/>
          </cell>
          <cell r="P112"/>
          <cell r="Q112"/>
          <cell r="R112"/>
          <cell r="S112"/>
          <cell r="T112"/>
        </row>
        <row r="113">
          <cell r="A113" t="str">
            <v>10343</v>
          </cell>
          <cell r="B113" t="str">
            <v>1034AP6</v>
          </cell>
          <cell r="C113">
            <v>1034</v>
          </cell>
          <cell r="D113" t="str">
            <v>12 AVENUE DE L'OBSERVATOIRE 75006 PARIS</v>
          </cell>
          <cell r="E113">
            <v>3</v>
          </cell>
          <cell r="F113" t="str">
            <v>AP6</v>
          </cell>
          <cell r="G113">
            <v>149</v>
          </cell>
          <cell r="H113" t="str">
            <v>RDC</v>
          </cell>
          <cell r="I113" t="str">
            <v>RUE</v>
          </cell>
          <cell r="J113" t="str">
            <v>PIGALLE &amp; GARCIA</v>
          </cell>
          <cell r="K113">
            <v>37991</v>
          </cell>
          <cell r="L113">
            <v>45504</v>
          </cell>
          <cell r="M113">
            <v>40.622751677852335</v>
          </cell>
          <cell r="N113">
            <v>29.4</v>
          </cell>
          <cell r="O113">
            <v>35.299999999999997</v>
          </cell>
          <cell r="P113">
            <v>35.299999999999997</v>
          </cell>
          <cell r="Q113" t="str">
            <v>Bail professionnel - Echéancier mis en place sortie acceptée au 31/07/24. 
Loyer validé sous réserve de visiter le bien et de vérifier sa configuration car on parle d’un grand logement situé au RDC. Également étudier la piste d’un bail mixte avec une profession libérale (médicale). 
Véranda privative : surface à confirmer (vérifier si on peut appliquer un complément de loyer).</v>
          </cell>
          <cell r="R113"/>
          <cell r="S113"/>
          <cell r="T113"/>
          <cell r="DL113" t="str">
            <v>1034345504</v>
          </cell>
        </row>
        <row r="114">
          <cell r="A114" t="str">
            <v>10345</v>
          </cell>
          <cell r="B114" t="str">
            <v>1034CH</v>
          </cell>
          <cell r="C114">
            <v>1034</v>
          </cell>
          <cell r="D114" t="str">
            <v>12 AVENUE DE L'OBSERVATOIRE 75006 PARIS</v>
          </cell>
          <cell r="E114">
            <v>5</v>
          </cell>
          <cell r="F114" t="str">
            <v>CH</v>
          </cell>
          <cell r="G114">
            <v>10</v>
          </cell>
          <cell r="H114" t="str">
            <v>RDC</v>
          </cell>
          <cell r="I114" t="str">
            <v>COU</v>
          </cell>
          <cell r="J114" t="str">
            <v>KALUSZYNER</v>
          </cell>
          <cell r="K114">
            <v>37744</v>
          </cell>
          <cell r="L114">
            <v>40339</v>
          </cell>
          <cell r="M114">
            <v>10.775</v>
          </cell>
          <cell r="N114" t="str">
            <v/>
          </cell>
          <cell r="O114" t="str">
            <v/>
          </cell>
          <cell r="P114"/>
          <cell r="Q114" t="str">
            <v>Bloqué / Attente restructuration</v>
          </cell>
          <cell r="R114"/>
          <cell r="S114"/>
          <cell r="T114"/>
          <cell r="DL114" t="str">
            <v>1034540339</v>
          </cell>
        </row>
        <row r="115">
          <cell r="A115" t="str">
            <v>10349</v>
          </cell>
          <cell r="B115" t="str">
            <v>1034AP1</v>
          </cell>
          <cell r="C115">
            <v>1034</v>
          </cell>
          <cell r="D115" t="str">
            <v>12 AVENUE DE L'OBSERVATOIRE 75006 PARIS</v>
          </cell>
          <cell r="E115">
            <v>9</v>
          </cell>
          <cell r="F115" t="str">
            <v>AP1</v>
          </cell>
          <cell r="G115">
            <v>20.23</v>
          </cell>
          <cell r="H115">
            <v>1</v>
          </cell>
          <cell r="I115" t="str">
            <v>COU</v>
          </cell>
          <cell r="J115" t="str">
            <v>CAMPOS</v>
          </cell>
          <cell r="K115">
            <v>44211</v>
          </cell>
          <cell r="L115">
            <v>45164</v>
          </cell>
          <cell r="M115">
            <v>39.025210084033581</v>
          </cell>
          <cell r="N115">
            <v>33.4</v>
          </cell>
          <cell r="O115">
            <v>40.1</v>
          </cell>
          <cell r="P115">
            <v>39</v>
          </cell>
          <cell r="Q115" t="str">
            <v>DPE (G =&gt; D),  travaux réceptionnés le 19 janvier 2024</v>
          </cell>
          <cell r="R115" t="str">
            <v>XXX</v>
          </cell>
          <cell r="S115" t="str">
            <v xml:space="preserve">NOUVIAN </v>
          </cell>
          <cell r="T115">
            <v>45330</v>
          </cell>
          <cell r="DL115" t="str">
            <v>1034945164</v>
          </cell>
        </row>
        <row r="116">
          <cell r="A116" t="str">
            <v>103412</v>
          </cell>
          <cell r="B116" t="str">
            <v>1034CH</v>
          </cell>
          <cell r="C116">
            <v>1034</v>
          </cell>
          <cell r="D116" t="str">
            <v>12 AVENUE DE L'OBSERVATOIRE 75006 PARIS</v>
          </cell>
          <cell r="E116">
            <v>12</v>
          </cell>
          <cell r="F116" t="str">
            <v>CH</v>
          </cell>
          <cell r="G116">
            <v>9</v>
          </cell>
          <cell r="H116">
            <v>2</v>
          </cell>
          <cell r="I116" t="str">
            <v>COU</v>
          </cell>
          <cell r="J116"/>
          <cell r="K116"/>
          <cell r="L116"/>
          <cell r="M116"/>
          <cell r="N116" t="str">
            <v/>
          </cell>
          <cell r="O116" t="str">
            <v/>
          </cell>
          <cell r="P116"/>
          <cell r="Q116" t="str">
            <v>Bloqué / Attente restructuration</v>
          </cell>
          <cell r="R116"/>
          <cell r="S116"/>
          <cell r="T116"/>
          <cell r="DL116" t="str">
            <v>103412</v>
          </cell>
        </row>
        <row r="117">
          <cell r="A117" t="str">
            <v>103414</v>
          </cell>
          <cell r="B117" t="str">
            <v>1034AP6</v>
          </cell>
          <cell r="C117">
            <v>1034</v>
          </cell>
          <cell r="D117" t="str">
            <v>12 AVENUE DE L'OBSERVATOIRE 75006 PARIS</v>
          </cell>
          <cell r="E117">
            <v>14</v>
          </cell>
          <cell r="F117" t="str">
            <v>AP6</v>
          </cell>
          <cell r="G117">
            <v>146</v>
          </cell>
          <cell r="H117">
            <v>3</v>
          </cell>
          <cell r="I117" t="str">
            <v>RUE</v>
          </cell>
          <cell r="J117" t="str">
            <v>BONNEAU LAMBERT</v>
          </cell>
          <cell r="K117">
            <v>34309</v>
          </cell>
          <cell r="L117">
            <v>45397</v>
          </cell>
          <cell r="M117">
            <v>22.281780821917835</v>
          </cell>
          <cell r="N117">
            <v>29.4</v>
          </cell>
          <cell r="O117">
            <v>35.299999999999997</v>
          </cell>
          <cell r="P117">
            <v>35.299999999999997</v>
          </cell>
          <cell r="Q117" t="str">
            <v>Décès locataire déc. 2023</v>
          </cell>
          <cell r="R117"/>
          <cell r="S117"/>
          <cell r="T117"/>
          <cell r="DL117" t="str">
            <v>10341445397</v>
          </cell>
        </row>
        <row r="118">
          <cell r="A118" t="str">
            <v>103421</v>
          </cell>
          <cell r="B118" t="str">
            <v>1034AP4</v>
          </cell>
          <cell r="C118">
            <v>1034</v>
          </cell>
          <cell r="D118" t="str">
            <v>12 AVENUE DE L'OBSERVATOIRE 75006 PARIS</v>
          </cell>
          <cell r="E118">
            <v>21</v>
          </cell>
          <cell r="F118" t="str">
            <v>AP4</v>
          </cell>
          <cell r="G118">
            <v>114</v>
          </cell>
          <cell r="H118">
            <v>5</v>
          </cell>
          <cell r="I118" t="str">
            <v>RUE</v>
          </cell>
          <cell r="J118" t="str">
            <v>VERGNE &amp; STRAUSS</v>
          </cell>
          <cell r="K118">
            <v>43591</v>
          </cell>
          <cell r="L118">
            <v>45128</v>
          </cell>
          <cell r="M118">
            <v>35.104824561403497</v>
          </cell>
          <cell r="N118">
            <v>29.4</v>
          </cell>
          <cell r="O118">
            <v>35.299999999999997</v>
          </cell>
          <cell r="P118">
            <v>34.799999999999997</v>
          </cell>
          <cell r="Q118" t="str">
            <v>Travaux réceptionnés le 27/10/2023. Déléguer à Bonduelle.</v>
          </cell>
          <cell r="R118" t="str">
            <v>XXX</v>
          </cell>
          <cell r="S118" t="str">
            <v>LE GOFF &amp; FARHI</v>
          </cell>
          <cell r="T118">
            <v>45313</v>
          </cell>
          <cell r="DL118" t="str">
            <v>10342145128</v>
          </cell>
        </row>
        <row r="119">
          <cell r="A119" t="str">
            <v>103422</v>
          </cell>
          <cell r="B119" t="str">
            <v>1034AP1</v>
          </cell>
          <cell r="C119">
            <v>1034</v>
          </cell>
          <cell r="D119" t="str">
            <v>12 AVENUE DE L'OBSERVATOIRE 75006 PARIS</v>
          </cell>
          <cell r="E119">
            <v>22</v>
          </cell>
          <cell r="F119" t="str">
            <v>AP1</v>
          </cell>
          <cell r="G119">
            <v>19.5</v>
          </cell>
          <cell r="H119">
            <v>5</v>
          </cell>
          <cell r="I119" t="str">
            <v>COU</v>
          </cell>
          <cell r="J119" t="str">
            <v>COUMBA</v>
          </cell>
          <cell r="K119">
            <v>43119</v>
          </cell>
          <cell r="L119">
            <v>45214</v>
          </cell>
          <cell r="M119">
            <v>35.630769230769253</v>
          </cell>
          <cell r="N119">
            <v>33.4</v>
          </cell>
          <cell r="O119">
            <v>40.1</v>
          </cell>
          <cell r="P119">
            <v>39.4</v>
          </cell>
          <cell r="Q119" t="str">
            <v xml:space="preserve">Restructuration dont remplacement des fenêtres; réception prévu le 22/03/2024
Hausse du loyer acté, loyer majoré au lieu du loyer sortant (25/03/24) </v>
          </cell>
          <cell r="R119" t="str">
            <v>XXX</v>
          </cell>
          <cell r="S119" t="str">
            <v>ROCH</v>
          </cell>
          <cell r="T119">
            <v>45391</v>
          </cell>
          <cell r="DL119" t="str">
            <v>10342245214</v>
          </cell>
        </row>
        <row r="120">
          <cell r="A120" t="str">
            <v>103424</v>
          </cell>
          <cell r="B120" t="str">
            <v>1034AP4</v>
          </cell>
          <cell r="C120">
            <v>1034</v>
          </cell>
          <cell r="D120" t="str">
            <v>12 AVENUE DE L'OBSERVATOIRE 75006 PARIS</v>
          </cell>
          <cell r="E120">
            <v>24</v>
          </cell>
          <cell r="F120" t="str">
            <v>AP4</v>
          </cell>
          <cell r="G120">
            <v>105</v>
          </cell>
          <cell r="H120">
            <v>6</v>
          </cell>
          <cell r="I120" t="str">
            <v>RUE</v>
          </cell>
          <cell r="J120" t="str">
            <v>Société EGG / GHOUZI</v>
          </cell>
          <cell r="K120">
            <v>40436</v>
          </cell>
          <cell r="L120">
            <v>45342</v>
          </cell>
          <cell r="M120">
            <v>42.46057142857142</v>
          </cell>
          <cell r="N120">
            <v>29.4</v>
          </cell>
          <cell r="O120">
            <v>35.299999999999997</v>
          </cell>
          <cell r="P120">
            <v>35.299999999999997</v>
          </cell>
          <cell r="Q120" t="str">
            <v xml:space="preserve">Bail code civil - travaux de rafraichissent réceptionnés le 23/04/2024 - Faux AP4 : double séjour + 2 chambres.
Loyer acté le 29/03/2024 avec un complément de loyer (336€) : vue sur le panthéon et la tour Eiffel  (étude de loyer ESSET). 
Baisse de loyer acté le 23/07/2024 : de 38€/m² à 35,3€/m². </v>
          </cell>
          <cell r="R120"/>
          <cell r="S120" t="str">
            <v xml:space="preserve">FABEL </v>
          </cell>
          <cell r="T120">
            <v>45460</v>
          </cell>
          <cell r="DL120" t="str">
            <v>10342445342</v>
          </cell>
        </row>
        <row r="121">
          <cell r="A121"/>
          <cell r="B121"/>
          <cell r="C121">
            <v>8</v>
          </cell>
          <cell r="D121"/>
          <cell r="E121"/>
          <cell r="F121"/>
          <cell r="G121"/>
          <cell r="H121"/>
          <cell r="I121"/>
          <cell r="J121"/>
          <cell r="K121"/>
          <cell r="L121"/>
          <cell r="M121"/>
          <cell r="N121" t="str">
            <v/>
          </cell>
          <cell r="O121" t="str">
            <v/>
          </cell>
          <cell r="P121"/>
          <cell r="Q121"/>
          <cell r="R121"/>
          <cell r="S121"/>
          <cell r="T121"/>
        </row>
        <row r="122">
          <cell r="A122" t="str">
            <v>10356</v>
          </cell>
          <cell r="B122" t="str">
            <v>1035AP5</v>
          </cell>
          <cell r="C122">
            <v>1035</v>
          </cell>
          <cell r="D122" t="str">
            <v>1 RUE D'OUESSANT 75015 PARIS</v>
          </cell>
          <cell r="E122">
            <v>6</v>
          </cell>
          <cell r="F122" t="str">
            <v>AP5</v>
          </cell>
          <cell r="G122">
            <v>120</v>
          </cell>
          <cell r="H122">
            <v>1</v>
          </cell>
          <cell r="I122" t="str">
            <v>000</v>
          </cell>
          <cell r="J122" t="str">
            <v xml:space="preserve">BARDAKCI OZISIKCILAR </v>
          </cell>
          <cell r="K122">
            <v>44439</v>
          </cell>
          <cell r="L122">
            <v>45575</v>
          </cell>
          <cell r="M122">
            <v>25.525833333333335</v>
          </cell>
          <cell r="N122">
            <v>24</v>
          </cell>
          <cell r="O122">
            <v>28.8</v>
          </cell>
          <cell r="P122" t="str">
            <v>?</v>
          </cell>
          <cell r="Q122"/>
          <cell r="R122"/>
          <cell r="S122"/>
          <cell r="T122"/>
          <cell r="DL122" t="str">
            <v>1035645575</v>
          </cell>
        </row>
        <row r="123">
          <cell r="A123" t="str">
            <v>10357</v>
          </cell>
          <cell r="B123" t="str">
            <v>1035AP4</v>
          </cell>
          <cell r="C123">
            <v>1035</v>
          </cell>
          <cell r="D123" t="str">
            <v>1 RUE D'OUESSANT 75015 PARIS</v>
          </cell>
          <cell r="E123">
            <v>7</v>
          </cell>
          <cell r="F123" t="str">
            <v>AP4</v>
          </cell>
          <cell r="G123">
            <v>90</v>
          </cell>
          <cell r="H123">
            <v>1</v>
          </cell>
          <cell r="I123" t="str">
            <v>000</v>
          </cell>
          <cell r="J123" t="str">
            <v>RECLUS</v>
          </cell>
          <cell r="K123">
            <v>34912</v>
          </cell>
          <cell r="L123">
            <v>45291</v>
          </cell>
          <cell r="M123">
            <v>22.864814814814835</v>
          </cell>
          <cell r="N123">
            <v>24</v>
          </cell>
          <cell r="O123">
            <v>28.8</v>
          </cell>
          <cell r="P123">
            <v>28.8</v>
          </cell>
          <cell r="Q123" t="str">
            <v>Travaux terminés exceptés les fenêtres qui seront installées en Aout</v>
          </cell>
          <cell r="R123"/>
          <cell r="S123"/>
          <cell r="T123"/>
          <cell r="DL123" t="str">
            <v>1035745291</v>
          </cell>
        </row>
        <row r="124">
          <cell r="A124" t="str">
            <v>10358</v>
          </cell>
          <cell r="B124" t="str">
            <v>1035AP1</v>
          </cell>
          <cell r="C124">
            <v>1035</v>
          </cell>
          <cell r="D124" t="str">
            <v>1 RUE D'OUESSANT 75015 PARIS</v>
          </cell>
          <cell r="E124">
            <v>8</v>
          </cell>
          <cell r="F124" t="str">
            <v>AP1</v>
          </cell>
          <cell r="G124">
            <v>25</v>
          </cell>
          <cell r="H124">
            <v>1</v>
          </cell>
          <cell r="I124" t="str">
            <v>000</v>
          </cell>
          <cell r="J124" t="str">
            <v>CARETTE</v>
          </cell>
          <cell r="K124">
            <v>44588</v>
          </cell>
          <cell r="L124">
            <v>45337</v>
          </cell>
          <cell r="M124">
            <v>32.520000000000003</v>
          </cell>
          <cell r="N124">
            <v>29.4</v>
          </cell>
          <cell r="O124">
            <v>35.299999999999997</v>
          </cell>
          <cell r="P124">
            <v>32.5</v>
          </cell>
          <cell r="Q124" t="str">
            <v>DPE DEFIM F
Préco validée le 15/03/2024</v>
          </cell>
          <cell r="R124"/>
          <cell r="S124" t="str">
            <v>FLAUGERE</v>
          </cell>
          <cell r="T124"/>
          <cell r="DL124" t="str">
            <v>1035845337</v>
          </cell>
        </row>
        <row r="125">
          <cell r="A125" t="str">
            <v>103511</v>
          </cell>
          <cell r="B125" t="str">
            <v>1035AP1</v>
          </cell>
          <cell r="C125">
            <v>1035</v>
          </cell>
          <cell r="D125" t="str">
            <v>1 RUE D'OUESSANT 75015 PARIS</v>
          </cell>
          <cell r="E125">
            <v>11</v>
          </cell>
          <cell r="F125" t="str">
            <v>AP1</v>
          </cell>
          <cell r="G125">
            <v>25</v>
          </cell>
          <cell r="H125">
            <v>2</v>
          </cell>
          <cell r="I125" t="str">
            <v>000</v>
          </cell>
          <cell r="J125" t="str">
            <v>MARVIE</v>
          </cell>
          <cell r="K125">
            <v>43892</v>
          </cell>
          <cell r="L125">
            <v>45188</v>
          </cell>
          <cell r="M125">
            <v>31.780799999999999</v>
          </cell>
          <cell r="N125">
            <v>29.4</v>
          </cell>
          <cell r="O125">
            <v>35.299999999999997</v>
          </cell>
          <cell r="P125">
            <v>31.8</v>
          </cell>
          <cell r="Q125" t="str">
            <v>Reprise de l'appartement le 19/09/2023 par huissier.
Travaux réceptionnés le 22/12/2023</v>
          </cell>
          <cell r="R125" t="str">
            <v>XXX</v>
          </cell>
          <cell r="S125" t="str">
            <v>ETTAHRI</v>
          </cell>
          <cell r="T125">
            <v>45313</v>
          </cell>
          <cell r="DL125" t="str">
            <v>10351145188</v>
          </cell>
        </row>
        <row r="126">
          <cell r="A126" t="str">
            <v>103513</v>
          </cell>
          <cell r="B126" t="str">
            <v>1035AP4</v>
          </cell>
          <cell r="C126">
            <v>1035</v>
          </cell>
          <cell r="D126" t="str">
            <v>1 RUE D'OUESSANT 75015 PARIS</v>
          </cell>
          <cell r="E126">
            <v>13</v>
          </cell>
          <cell r="F126" t="str">
            <v>AP4</v>
          </cell>
          <cell r="G126">
            <v>91</v>
          </cell>
          <cell r="H126">
            <v>3</v>
          </cell>
          <cell r="I126" t="str">
            <v>000</v>
          </cell>
          <cell r="J126" t="str">
            <v>PHAM-BA</v>
          </cell>
          <cell r="K126">
            <v>42300</v>
          </cell>
          <cell r="L126">
            <v>45232</v>
          </cell>
          <cell r="M126">
            <v>28.1</v>
          </cell>
          <cell r="N126">
            <v>24</v>
          </cell>
          <cell r="O126">
            <v>28.8</v>
          </cell>
          <cell r="P126">
            <v>28.8</v>
          </cell>
          <cell r="Q126" t="str">
            <v>Travaux réceptionnés</v>
          </cell>
          <cell r="R126"/>
          <cell r="S126"/>
          <cell r="T126"/>
          <cell r="DL126" t="str">
            <v>10351345232</v>
          </cell>
        </row>
        <row r="127">
          <cell r="A127" t="str">
            <v>103525</v>
          </cell>
          <cell r="B127" t="str">
            <v>1035CH</v>
          </cell>
          <cell r="C127">
            <v>1035</v>
          </cell>
          <cell r="D127" t="str">
            <v>1 RUE D'OUESSANT 75015 PARIS</v>
          </cell>
          <cell r="E127">
            <v>25</v>
          </cell>
          <cell r="F127" t="str">
            <v>CH</v>
          </cell>
          <cell r="G127">
            <v>11</v>
          </cell>
          <cell r="H127">
            <v>6</v>
          </cell>
          <cell r="I127" t="str">
            <v>000</v>
          </cell>
          <cell r="J127" t="str">
            <v>FAURY</v>
          </cell>
          <cell r="K127">
            <v>32273</v>
          </cell>
          <cell r="L127">
            <v>42419</v>
          </cell>
          <cell r="M127">
            <v>13.873409090909083</v>
          </cell>
          <cell r="N127" t="str">
            <v/>
          </cell>
          <cell r="O127" t="str">
            <v/>
          </cell>
          <cell r="P127"/>
          <cell r="Q127" t="str">
            <v>Bloqué / Attente restructuration</v>
          </cell>
          <cell r="R127"/>
          <cell r="S127"/>
          <cell r="T127"/>
          <cell r="DL127" t="str">
            <v>10352542419</v>
          </cell>
        </row>
        <row r="128">
          <cell r="A128"/>
          <cell r="B128"/>
          <cell r="C128">
            <v>6</v>
          </cell>
          <cell r="D128"/>
          <cell r="E128"/>
          <cell r="F128"/>
          <cell r="G128"/>
          <cell r="H128"/>
          <cell r="I128"/>
          <cell r="J128"/>
          <cell r="K128"/>
          <cell r="L128"/>
          <cell r="M128"/>
          <cell r="N128" t="str">
            <v/>
          </cell>
          <cell r="O128" t="str">
            <v/>
          </cell>
          <cell r="P128"/>
          <cell r="Q128"/>
          <cell r="R128"/>
          <cell r="S128"/>
          <cell r="T128"/>
        </row>
        <row r="129">
          <cell r="A129" t="str">
            <v>103714</v>
          </cell>
          <cell r="B129" t="str">
            <v>1037AP2</v>
          </cell>
          <cell r="C129">
            <v>1037</v>
          </cell>
          <cell r="D129" t="str">
            <v>22 RUE DE PASSY
75016 PARIS</v>
          </cell>
          <cell r="E129">
            <v>14</v>
          </cell>
          <cell r="F129" t="str">
            <v>AP2</v>
          </cell>
          <cell r="G129">
            <v>60</v>
          </cell>
          <cell r="H129">
            <v>6</v>
          </cell>
          <cell r="I129" t="str">
            <v>000</v>
          </cell>
          <cell r="J129" t="str">
            <v>MARTIN</v>
          </cell>
          <cell r="K129">
            <v>44546</v>
          </cell>
          <cell r="L129">
            <v>45291</v>
          </cell>
          <cell r="M129">
            <v>27</v>
          </cell>
          <cell r="N129">
            <v>26.9</v>
          </cell>
          <cell r="O129">
            <v>32.299999999999997</v>
          </cell>
          <cell r="P129">
            <v>27</v>
          </cell>
          <cell r="Q129" t="str">
            <v>Nouveau DPE D, travaux réceptionnés</v>
          </cell>
          <cell r="R129" t="str">
            <v>XXX</v>
          </cell>
          <cell r="S129" t="str">
            <v>PEUCHERET</v>
          </cell>
          <cell r="T129">
            <v>45352</v>
          </cell>
          <cell r="DL129" t="str">
            <v>10371445291</v>
          </cell>
        </row>
        <row r="130">
          <cell r="A130"/>
          <cell r="B130"/>
          <cell r="C130">
            <v>1</v>
          </cell>
          <cell r="D130"/>
          <cell r="E130"/>
          <cell r="F130"/>
          <cell r="G130"/>
          <cell r="H130"/>
          <cell r="I130"/>
          <cell r="J130"/>
          <cell r="K130"/>
          <cell r="L130"/>
          <cell r="M130"/>
          <cell r="N130" t="str">
            <v/>
          </cell>
          <cell r="O130" t="str">
            <v/>
          </cell>
          <cell r="P130"/>
          <cell r="Q130"/>
          <cell r="R130"/>
          <cell r="S130"/>
          <cell r="T130"/>
        </row>
        <row r="131">
          <cell r="A131" t="str">
            <v>10384</v>
          </cell>
          <cell r="B131" t="str">
            <v>1038AP5</v>
          </cell>
          <cell r="C131">
            <v>1038</v>
          </cell>
          <cell r="D131" t="str">
            <v>4 RUE PICCINI 75016 PARIS</v>
          </cell>
          <cell r="E131">
            <v>4</v>
          </cell>
          <cell r="F131" t="str">
            <v>AP5</v>
          </cell>
          <cell r="G131">
            <v>199</v>
          </cell>
          <cell r="H131">
            <v>1</v>
          </cell>
          <cell r="I131" t="str">
            <v>RUE</v>
          </cell>
          <cell r="J131" t="str">
            <v xml:space="preserve">LEO TRADE FABRIC </v>
          </cell>
          <cell r="K131">
            <v>43132</v>
          </cell>
          <cell r="L131">
            <v>45499</v>
          </cell>
          <cell r="M131">
            <v>23.9604522613065</v>
          </cell>
          <cell r="N131">
            <v>25.2</v>
          </cell>
          <cell r="O131">
            <v>30.2</v>
          </cell>
          <cell r="P131">
            <v>24</v>
          </cell>
          <cell r="Q131" t="str">
            <v xml:space="preserve">Résiliation de bail </v>
          </cell>
          <cell r="R131"/>
          <cell r="S131"/>
          <cell r="T131"/>
          <cell r="DL131" t="str">
            <v>1038445499</v>
          </cell>
        </row>
        <row r="132">
          <cell r="A132" t="str">
            <v>10385</v>
          </cell>
          <cell r="B132" t="str">
            <v>1038AP5</v>
          </cell>
          <cell r="C132">
            <v>1038</v>
          </cell>
          <cell r="D132" t="str">
            <v>4 RUE PICCINI 75016 PARIS</v>
          </cell>
          <cell r="E132">
            <v>5</v>
          </cell>
          <cell r="F132" t="str">
            <v>AP5</v>
          </cell>
          <cell r="G132">
            <v>199</v>
          </cell>
          <cell r="H132">
            <v>2</v>
          </cell>
          <cell r="I132" t="str">
            <v>RUE</v>
          </cell>
          <cell r="J132" t="str">
            <v>*CHERPANTIER</v>
          </cell>
          <cell r="K132">
            <v>42109</v>
          </cell>
          <cell r="L132">
            <v>45306</v>
          </cell>
          <cell r="M132">
            <v>21.910753768844248</v>
          </cell>
          <cell r="N132">
            <v>25.2</v>
          </cell>
          <cell r="O132">
            <v>30.2</v>
          </cell>
          <cell r="P132">
            <v>21.9</v>
          </cell>
          <cell r="Q132" t="str">
            <v>Travaux réceptionnés le 26/04/2024
DDE post travaux, en cours de traitement</v>
          </cell>
          <cell r="R132" t="str">
            <v>XXX</v>
          </cell>
          <cell r="S132" t="str">
            <v>LOWE &amp; BUFTON</v>
          </cell>
          <cell r="T132">
            <v>45485</v>
          </cell>
          <cell r="DL132" t="str">
            <v>1038545306</v>
          </cell>
        </row>
        <row r="133">
          <cell r="A133" t="str">
            <v>103815</v>
          </cell>
          <cell r="B133" t="str">
            <v>1038AP2</v>
          </cell>
          <cell r="C133">
            <v>1038</v>
          </cell>
          <cell r="D133" t="str">
            <v>4 RUE PICCINI 75016 PARIS</v>
          </cell>
          <cell r="E133">
            <v>15</v>
          </cell>
          <cell r="F133" t="str">
            <v>AP2</v>
          </cell>
          <cell r="G133">
            <v>60</v>
          </cell>
          <cell r="H133">
            <v>2</v>
          </cell>
          <cell r="I133" t="str">
            <v>COU</v>
          </cell>
          <cell r="J133" t="str">
            <v>*GUEZ</v>
          </cell>
          <cell r="K133">
            <v>35186</v>
          </cell>
          <cell r="L133" t="str">
            <v>?</v>
          </cell>
          <cell r="M133">
            <v>23.252666666666666</v>
          </cell>
          <cell r="N133">
            <v>26.9</v>
          </cell>
          <cell r="O133">
            <v>32.299999999999997</v>
          </cell>
          <cell r="P133" t="str">
            <v>?</v>
          </cell>
          <cell r="Q133" t="str">
            <v>En attente de l'expulsion</v>
          </cell>
          <cell r="R133"/>
          <cell r="S133"/>
          <cell r="T133"/>
          <cell r="DL133" t="str">
            <v>103815?</v>
          </cell>
        </row>
        <row r="134">
          <cell r="A134"/>
          <cell r="B134"/>
          <cell r="C134">
            <v>3</v>
          </cell>
          <cell r="D134"/>
          <cell r="E134"/>
          <cell r="F134"/>
          <cell r="G134"/>
          <cell r="H134"/>
          <cell r="I134"/>
          <cell r="J134"/>
          <cell r="K134"/>
          <cell r="L134"/>
          <cell r="M134"/>
          <cell r="N134" t="str">
            <v/>
          </cell>
          <cell r="O134" t="str">
            <v/>
          </cell>
          <cell r="P134"/>
          <cell r="Q134"/>
          <cell r="R134"/>
          <cell r="S134"/>
          <cell r="T134"/>
        </row>
        <row r="135">
          <cell r="A135" t="str">
            <v>10395</v>
          </cell>
          <cell r="B135" t="str">
            <v>1039AP5</v>
          </cell>
          <cell r="C135">
            <v>1039</v>
          </cell>
          <cell r="D135" t="str">
            <v>33 RUE POUSSIN 75016 PARIS</v>
          </cell>
          <cell r="E135">
            <v>5</v>
          </cell>
          <cell r="F135" t="str">
            <v>AP5</v>
          </cell>
          <cell r="G135">
            <v>136</v>
          </cell>
          <cell r="H135">
            <v>2</v>
          </cell>
          <cell r="I135" t="str">
            <v>000</v>
          </cell>
          <cell r="J135" t="str">
            <v>AMBASSADE DE GRANDE BRETAGNE</v>
          </cell>
          <cell r="K135">
            <v>44789</v>
          </cell>
          <cell r="L135">
            <v>45187</v>
          </cell>
          <cell r="M135">
            <v>23.887401960784334</v>
          </cell>
          <cell r="N135">
            <v>24</v>
          </cell>
          <cell r="O135">
            <v>28.8</v>
          </cell>
          <cell r="P135">
            <v>23.2</v>
          </cell>
          <cell r="Q135" t="str">
            <v>ex YAO FOFANA… Rattacher la cave n°8331
Travaux (dont aménagement d'une cuisine) réceptionnés le 08/12/2023 - (Nouveau DPE E -&gt; C)
Baisse de loyer acté, de 23,9 à 23,2€ + 100€ de parking distinct</v>
          </cell>
          <cell r="R135" t="str">
            <v>XXX</v>
          </cell>
          <cell r="S135" t="str">
            <v>HENRY</v>
          </cell>
          <cell r="T135">
            <v>45352</v>
          </cell>
          <cell r="DL135" t="str">
            <v>1039545187</v>
          </cell>
        </row>
        <row r="136">
          <cell r="A136" t="str">
            <v>10398</v>
          </cell>
          <cell r="B136" t="str">
            <v>1039AP6</v>
          </cell>
          <cell r="C136">
            <v>1039</v>
          </cell>
          <cell r="D136" t="str">
            <v>33 RUE POUSSIN 75016 PARIS</v>
          </cell>
          <cell r="E136">
            <v>8</v>
          </cell>
          <cell r="F136" t="str">
            <v>AP6</v>
          </cell>
          <cell r="G136">
            <v>162</v>
          </cell>
          <cell r="H136">
            <v>3</v>
          </cell>
          <cell r="I136" t="str">
            <v>000</v>
          </cell>
          <cell r="J136" t="str">
            <v>LASCOMBE</v>
          </cell>
          <cell r="K136">
            <v>42489</v>
          </cell>
          <cell r="L136">
            <v>45268</v>
          </cell>
          <cell r="M136">
            <v>25.140802469135835</v>
          </cell>
          <cell r="N136">
            <v>24</v>
          </cell>
          <cell r="O136">
            <v>28.8</v>
          </cell>
          <cell r="P136">
            <v>26</v>
          </cell>
          <cell r="Q136" t="str">
            <v xml:space="preserve">Travaux réceptionnés le 12/04/2024
Etude de loyer sous évalué reçue, louer le parking  à 200€ compte tenu de la demande et de la localisation. </v>
          </cell>
          <cell r="R136" t="str">
            <v>XXX</v>
          </cell>
          <cell r="S136" t="str">
            <v>LIGNEUL</v>
          </cell>
          <cell r="T136">
            <v>45467</v>
          </cell>
          <cell r="DL136" t="str">
            <v>1039845268</v>
          </cell>
        </row>
        <row r="137">
          <cell r="A137" t="str">
            <v>103910</v>
          </cell>
          <cell r="B137" t="str">
            <v>1039AP6</v>
          </cell>
          <cell r="C137">
            <v>1039</v>
          </cell>
          <cell r="D137" t="str">
            <v>33 RUE POUSSIN 75016 PARIS</v>
          </cell>
          <cell r="E137">
            <v>10</v>
          </cell>
          <cell r="F137" t="str">
            <v>AP6</v>
          </cell>
          <cell r="G137">
            <v>164</v>
          </cell>
          <cell r="H137">
            <v>4</v>
          </cell>
          <cell r="I137" t="str">
            <v>000</v>
          </cell>
          <cell r="J137" t="str">
            <v>MAZZOLENI</v>
          </cell>
          <cell r="K137">
            <v>44798</v>
          </cell>
          <cell r="L137">
            <v>45246</v>
          </cell>
          <cell r="M137">
            <v>27.97583333333333</v>
          </cell>
          <cell r="N137">
            <v>24</v>
          </cell>
          <cell r="O137">
            <v>28.8</v>
          </cell>
          <cell r="P137">
            <v>27</v>
          </cell>
          <cell r="Q137" t="str">
            <v>Sans travaux - Baisse de loyer acté à 27€/m² au lieu de 28€/m²</v>
          </cell>
          <cell r="R137" t="str">
            <v>XXX</v>
          </cell>
          <cell r="S137" t="str">
            <v>BERLENGHI</v>
          </cell>
          <cell r="T137">
            <v>45408</v>
          </cell>
          <cell r="DL137" t="str">
            <v>10391045246</v>
          </cell>
        </row>
        <row r="138">
          <cell r="A138" t="str">
            <v>103914</v>
          </cell>
          <cell r="B138" t="str">
            <v>1039AP6</v>
          </cell>
          <cell r="C138">
            <v>1039</v>
          </cell>
          <cell r="D138" t="str">
            <v>33 RUE POUSSIN 75016 PARIS</v>
          </cell>
          <cell r="E138">
            <v>14</v>
          </cell>
          <cell r="F138" t="str">
            <v>AP6</v>
          </cell>
          <cell r="G138">
            <v>149.4</v>
          </cell>
          <cell r="H138">
            <v>6</v>
          </cell>
          <cell r="I138" t="str">
            <v>000</v>
          </cell>
          <cell r="J138" t="str">
            <v>SARA DELFAUT</v>
          </cell>
          <cell r="K138">
            <v>44575</v>
          </cell>
          <cell r="L138">
            <v>45412</v>
          </cell>
          <cell r="M138">
            <v>26.773828647925001</v>
          </cell>
          <cell r="N138">
            <v>24</v>
          </cell>
          <cell r="O138">
            <v>28.8</v>
          </cell>
          <cell r="P138">
            <v>26.8</v>
          </cell>
          <cell r="Q138" t="str">
            <v>Loyer validé hors pkg (+150€ pkg), baisse de loyer préconisé si pas de dossier d'ici fin avril 2024</v>
          </cell>
          <cell r="R138" t="str">
            <v>XXX</v>
          </cell>
          <cell r="S138" t="str">
            <v>MOREAU</v>
          </cell>
          <cell r="T138">
            <v>45446</v>
          </cell>
          <cell r="DL138" t="str">
            <v>10391445412</v>
          </cell>
        </row>
        <row r="139">
          <cell r="A139"/>
          <cell r="B139"/>
          <cell r="C139">
            <v>4</v>
          </cell>
          <cell r="D139"/>
          <cell r="E139"/>
          <cell r="F139"/>
          <cell r="G139"/>
          <cell r="H139"/>
          <cell r="I139"/>
          <cell r="J139"/>
          <cell r="K139"/>
          <cell r="L139"/>
          <cell r="M139"/>
          <cell r="N139" t="str">
            <v/>
          </cell>
          <cell r="O139" t="str">
            <v/>
          </cell>
          <cell r="P139"/>
          <cell r="Q139"/>
          <cell r="R139"/>
          <cell r="S139"/>
          <cell r="T139"/>
        </row>
        <row r="140">
          <cell r="A140" t="str">
            <v>104037</v>
          </cell>
          <cell r="B140" t="str">
            <v>1040AP5</v>
          </cell>
          <cell r="C140">
            <v>1040</v>
          </cell>
          <cell r="D140" t="str">
            <v>71 RUE DE PROVENCE</v>
          </cell>
          <cell r="E140">
            <v>37</v>
          </cell>
          <cell r="F140" t="str">
            <v>AP5</v>
          </cell>
          <cell r="G140">
            <v>107.31</v>
          </cell>
          <cell r="H140">
            <v>6</v>
          </cell>
          <cell r="I140" t="e">
            <v>#N/A</v>
          </cell>
          <cell r="J140" t="str">
            <v>ex CHAMBRE DE SERVICES</v>
          </cell>
          <cell r="K140"/>
          <cell r="L140"/>
          <cell r="M140"/>
          <cell r="N140" t="str">
            <v/>
          </cell>
          <cell r="O140" t="str">
            <v/>
          </cell>
          <cell r="P140">
            <v>31.2</v>
          </cell>
          <cell r="Q140"/>
          <cell r="R140" t="str">
            <v>XXX</v>
          </cell>
          <cell r="S140" t="str">
            <v>TREUTENAERE</v>
          </cell>
          <cell r="T140">
            <v>45401</v>
          </cell>
          <cell r="DL140" t="str">
            <v>104037</v>
          </cell>
        </row>
        <row r="141">
          <cell r="A141"/>
          <cell r="B141"/>
          <cell r="C141">
            <v>1</v>
          </cell>
          <cell r="D141"/>
          <cell r="E141"/>
          <cell r="F141"/>
          <cell r="G141"/>
          <cell r="H141"/>
          <cell r="I141"/>
          <cell r="J141"/>
          <cell r="K141"/>
          <cell r="L141"/>
          <cell r="M141"/>
          <cell r="N141" t="str">
            <v/>
          </cell>
          <cell r="O141" t="str">
            <v/>
          </cell>
          <cell r="P141"/>
          <cell r="Q141"/>
          <cell r="R141"/>
          <cell r="S141"/>
          <cell r="T141"/>
        </row>
        <row r="142">
          <cell r="A142" t="str">
            <v>104218</v>
          </cell>
          <cell r="B142" t="str">
            <v>1042AP4</v>
          </cell>
          <cell r="C142">
            <v>1042</v>
          </cell>
          <cell r="D142" t="str">
            <v>204 BOULEVARD RASPAIL 75014 PARIS</v>
          </cell>
          <cell r="E142">
            <v>18</v>
          </cell>
          <cell r="F142" t="str">
            <v>AP4</v>
          </cell>
          <cell r="G142">
            <v>111</v>
          </cell>
          <cell r="H142">
            <v>4</v>
          </cell>
          <cell r="I142" t="str">
            <v>RUE</v>
          </cell>
          <cell r="J142" t="str">
            <v>BENSOUSSEN &amp; WEISBUCH</v>
          </cell>
          <cell r="K142">
            <v>45257</v>
          </cell>
          <cell r="L142">
            <v>45360</v>
          </cell>
          <cell r="M142">
            <v>31</v>
          </cell>
          <cell r="N142">
            <v>21.2</v>
          </cell>
          <cell r="O142">
            <v>25.4</v>
          </cell>
          <cell r="P142">
            <v>31</v>
          </cell>
          <cell r="Q142" t="str">
            <v>Complément de loyer du précédent bail (prestation de standing et gros travaux de rénovation)</v>
          </cell>
          <cell r="R142" t="str">
            <v>XXX</v>
          </cell>
          <cell r="S142" t="str">
            <v xml:space="preserve">CHONG &amp; DUC </v>
          </cell>
          <cell r="T142">
            <v>45377</v>
          </cell>
          <cell r="DL142" t="str">
            <v>10421845360</v>
          </cell>
        </row>
        <row r="143">
          <cell r="A143" t="str">
            <v>104219</v>
          </cell>
          <cell r="B143" t="str">
            <v>1042AP5</v>
          </cell>
          <cell r="C143">
            <v>1042</v>
          </cell>
          <cell r="D143" t="str">
            <v>204 BOULEVARD RASPAIL 75014 PARIS</v>
          </cell>
          <cell r="E143">
            <v>19</v>
          </cell>
          <cell r="F143" t="str">
            <v>AP5</v>
          </cell>
          <cell r="G143">
            <v>132</v>
          </cell>
          <cell r="H143">
            <v>5</v>
          </cell>
          <cell r="I143" t="str">
            <v>RUE</v>
          </cell>
          <cell r="J143" t="str">
            <v>ETIENNE</v>
          </cell>
          <cell r="K143">
            <v>36434</v>
          </cell>
          <cell r="L143">
            <v>45199</v>
          </cell>
          <cell r="M143">
            <v>25.111111111111082</v>
          </cell>
          <cell r="N143">
            <v>21.2</v>
          </cell>
          <cell r="O143">
            <v>25.4</v>
          </cell>
          <cell r="P143">
            <v>31</v>
          </cell>
          <cell r="Q143" t="str">
            <v>24 ans d'occupation. Restructuration dont cuisine / salle de bain (Consultation en cours, réception prévue fin 2024)
Loyer acté le 29/02/24 - faire apparaitre le complément de loyer dans le bail</v>
          </cell>
          <cell r="R143"/>
          <cell r="S143"/>
          <cell r="T143"/>
          <cell r="DL143" t="str">
            <v>10421945199</v>
          </cell>
        </row>
        <row r="144">
          <cell r="A144"/>
          <cell r="B144"/>
          <cell r="C144">
            <v>2</v>
          </cell>
          <cell r="D144"/>
          <cell r="E144"/>
          <cell r="F144"/>
          <cell r="G144"/>
          <cell r="H144"/>
          <cell r="I144"/>
          <cell r="J144"/>
          <cell r="K144"/>
          <cell r="L144"/>
          <cell r="M144"/>
          <cell r="N144" t="str">
            <v/>
          </cell>
          <cell r="O144" t="str">
            <v/>
          </cell>
          <cell r="P144"/>
          <cell r="Q144"/>
          <cell r="R144"/>
          <cell r="S144"/>
          <cell r="T144"/>
        </row>
        <row r="145">
          <cell r="A145" t="str">
            <v>1050168</v>
          </cell>
          <cell r="B145" t="str">
            <v>1050AP4</v>
          </cell>
          <cell r="C145">
            <v>1050</v>
          </cell>
          <cell r="D145" t="str">
            <v>44 AVENUE DE SAINT MANDE 75012 PARIS</v>
          </cell>
          <cell r="E145">
            <v>168</v>
          </cell>
          <cell r="F145" t="str">
            <v>AP4</v>
          </cell>
          <cell r="G145">
            <v>94</v>
          </cell>
          <cell r="H145">
            <v>6</v>
          </cell>
          <cell r="I145" t="str">
            <v>1</v>
          </cell>
          <cell r="J145" t="str">
            <v>BESOMBES</v>
          </cell>
          <cell r="K145">
            <v>42314</v>
          </cell>
          <cell r="L145">
            <v>45246</v>
          </cell>
          <cell r="M145">
            <v>27.330833333333334</v>
          </cell>
          <cell r="N145">
            <v>22.1</v>
          </cell>
          <cell r="O145">
            <v>26.5</v>
          </cell>
          <cell r="P145">
            <v>27.3</v>
          </cell>
          <cell r="Q145" t="str">
            <v>Travaux réceptionnés le 23/02/2024 - Nouveau DPE C - création d'une 2ème salle d'eau
Loyer acté avec complément de loyer (vue panoramique, emplacement exceptionnel avec espaces verts en pied d'immeuble)</v>
          </cell>
          <cell r="R145" t="str">
            <v>XXX</v>
          </cell>
          <cell r="S145" t="str">
            <v>COLAS</v>
          </cell>
          <cell r="T145">
            <v>45387</v>
          </cell>
          <cell r="DL145" t="str">
            <v>105016845246</v>
          </cell>
        </row>
        <row r="146">
          <cell r="A146" t="str">
            <v>1050209</v>
          </cell>
          <cell r="B146" t="str">
            <v>1050AP8</v>
          </cell>
          <cell r="C146">
            <v>1050</v>
          </cell>
          <cell r="D146" t="str">
            <v>44 AVENUE DE SAINT MANDE 75012 PARIS</v>
          </cell>
          <cell r="E146">
            <v>209</v>
          </cell>
          <cell r="F146" t="str">
            <v>AP8</v>
          </cell>
          <cell r="G146">
            <v>70</v>
          </cell>
          <cell r="H146" t="str">
            <v>RDC</v>
          </cell>
          <cell r="I146" t="str">
            <v>2</v>
          </cell>
          <cell r="J146" t="str">
            <v>LESCROART &amp; BUZATTO</v>
          </cell>
          <cell r="K146">
            <v>43881</v>
          </cell>
          <cell r="L146">
            <v>45331</v>
          </cell>
          <cell r="M146">
            <v>32.445571428571419</v>
          </cell>
          <cell r="N146">
            <v>22.1</v>
          </cell>
          <cell r="O146">
            <v>26.5</v>
          </cell>
          <cell r="P146">
            <v>32.4</v>
          </cell>
          <cell r="Q146" t="str">
            <v>Travaux réceptionnés le 06/05/2024
Complément de loyer : maisonnette avec jardin privatif</v>
          </cell>
          <cell r="R146" t="str">
            <v>XXX</v>
          </cell>
          <cell r="S146" t="str">
            <v>SCHINASI</v>
          </cell>
          <cell r="T146">
            <v>45450</v>
          </cell>
          <cell r="DL146" t="str">
            <v>105020945331</v>
          </cell>
        </row>
        <row r="147">
          <cell r="A147"/>
          <cell r="B147"/>
          <cell r="C147">
            <v>2</v>
          </cell>
          <cell r="D147"/>
          <cell r="E147"/>
          <cell r="F147"/>
          <cell r="G147"/>
          <cell r="H147"/>
          <cell r="I147"/>
          <cell r="J147"/>
          <cell r="K147"/>
          <cell r="L147"/>
          <cell r="M147"/>
          <cell r="N147" t="str">
            <v/>
          </cell>
          <cell r="O147" t="str">
            <v/>
          </cell>
          <cell r="P147"/>
          <cell r="Q147"/>
          <cell r="R147"/>
          <cell r="S147"/>
          <cell r="T147"/>
        </row>
        <row r="148">
          <cell r="A148" t="str">
            <v>1054136</v>
          </cell>
          <cell r="B148" t="str">
            <v>1054AP3</v>
          </cell>
          <cell r="C148">
            <v>1054</v>
          </cell>
          <cell r="D148" t="str">
            <v>79 RUE DU TEMPLE   75003   PARIS</v>
          </cell>
          <cell r="E148">
            <v>136</v>
          </cell>
          <cell r="F148" t="str">
            <v>AP3</v>
          </cell>
          <cell r="G148">
            <v>67.5</v>
          </cell>
          <cell r="H148">
            <v>3</v>
          </cell>
          <cell r="I148" t="str">
            <v>A</v>
          </cell>
          <cell r="J148" t="str">
            <v>TREMBLAY &amp; BOUILLARD</v>
          </cell>
          <cell r="K148">
            <v>43600</v>
          </cell>
          <cell r="L148">
            <v>45201</v>
          </cell>
          <cell r="M148">
            <v>35.870222222222246</v>
          </cell>
          <cell r="N148">
            <v>26.2</v>
          </cell>
          <cell r="O148">
            <v>31.4</v>
          </cell>
          <cell r="P148">
            <v>35.9</v>
          </cell>
          <cell r="Q148" t="str">
            <v xml:space="preserve">DPE EXEMPTE / Rafraichissement de l'apt, réceptionnés le 11/01/2024
Complément de loyer : emplacement historique 
Préco commerciale ESSET : retirer la moquette </v>
          </cell>
          <cell r="R148" t="str">
            <v>XXX</v>
          </cell>
          <cell r="S148" t="str">
            <v>MERNIER &amp; GIUNTA</v>
          </cell>
          <cell r="T148">
            <v>45387</v>
          </cell>
          <cell r="DL148" t="str">
            <v>105413645201</v>
          </cell>
        </row>
        <row r="149">
          <cell r="A149" t="str">
            <v>1054223</v>
          </cell>
          <cell r="B149" t="str">
            <v>1054AP2</v>
          </cell>
          <cell r="C149">
            <v>1054</v>
          </cell>
          <cell r="D149" t="str">
            <v>79 RUE DU TEMPLE   75003   PARIS</v>
          </cell>
          <cell r="E149">
            <v>223</v>
          </cell>
          <cell r="F149" t="str">
            <v>AP2</v>
          </cell>
          <cell r="G149">
            <v>51</v>
          </cell>
          <cell r="H149">
            <v>2</v>
          </cell>
          <cell r="I149" t="str">
            <v>B</v>
          </cell>
          <cell r="J149" t="str">
            <v xml:space="preserve">DE GREGORIO </v>
          </cell>
          <cell r="K149">
            <v>42137</v>
          </cell>
          <cell r="L149">
            <v>45462</v>
          </cell>
          <cell r="M149">
            <v>35.149411764705832</v>
          </cell>
          <cell r="N149">
            <v>29.2</v>
          </cell>
          <cell r="O149">
            <v>35</v>
          </cell>
          <cell r="P149">
            <v>35</v>
          </cell>
          <cell r="Q149"/>
          <cell r="R149"/>
          <cell r="S149" t="str">
            <v>TARTAGLIA</v>
          </cell>
          <cell r="T149"/>
          <cell r="DL149" t="str">
            <v>105422345462</v>
          </cell>
        </row>
        <row r="150">
          <cell r="A150" t="str">
            <v>1054241</v>
          </cell>
          <cell r="B150" t="str">
            <v>1054AP2</v>
          </cell>
          <cell r="C150">
            <v>1054</v>
          </cell>
          <cell r="D150" t="str">
            <v>79 RUE DU TEMPLE   75003   PARIS</v>
          </cell>
          <cell r="E150">
            <v>241</v>
          </cell>
          <cell r="F150" t="str">
            <v>AP2</v>
          </cell>
          <cell r="G150">
            <v>55</v>
          </cell>
          <cell r="H150">
            <v>4</v>
          </cell>
          <cell r="I150" t="str">
            <v>B</v>
          </cell>
          <cell r="J150" t="str">
            <v xml:space="preserve">GUEDJ &amp; COURDIL </v>
          </cell>
          <cell r="K150">
            <v>45191</v>
          </cell>
          <cell r="L150">
            <v>45346</v>
          </cell>
          <cell r="M150">
            <v>33.199999999999996</v>
          </cell>
          <cell r="N150">
            <v>29.2</v>
          </cell>
          <cell r="O150">
            <v>35</v>
          </cell>
          <cell r="P150">
            <v>33.200000000000003</v>
          </cell>
          <cell r="Q150" t="str">
            <v xml:space="preserve">Occupation très courte. Déménagement Sud de la France </v>
          </cell>
          <cell r="R150" t="str">
            <v>XXX</v>
          </cell>
          <cell r="S150" t="str">
            <v>AUDIBERT &amp; REMY</v>
          </cell>
          <cell r="T150">
            <v>45376</v>
          </cell>
          <cell r="DL150" t="str">
            <v>105424145346</v>
          </cell>
        </row>
        <row r="151">
          <cell r="A151" t="str">
            <v>1054313</v>
          </cell>
          <cell r="B151" t="str">
            <v>1054AP3</v>
          </cell>
          <cell r="C151">
            <v>1054</v>
          </cell>
          <cell r="D151" t="str">
            <v>79 RUE DU TEMPLE   75003   PARIS</v>
          </cell>
          <cell r="E151">
            <v>313</v>
          </cell>
          <cell r="F151" t="str">
            <v>AP3</v>
          </cell>
          <cell r="G151">
            <v>93</v>
          </cell>
          <cell r="H151">
            <v>1</v>
          </cell>
          <cell r="I151" t="str">
            <v>C</v>
          </cell>
          <cell r="J151" t="str">
            <v>IMAG'IN PRODUCTIONS (M. HOMAR)</v>
          </cell>
          <cell r="K151">
            <v>43784</v>
          </cell>
          <cell r="L151">
            <v>45590</v>
          </cell>
          <cell r="M151">
            <v>33.09043010752692</v>
          </cell>
          <cell r="N151">
            <v>26.2</v>
          </cell>
          <cell r="O151">
            <v>31.4</v>
          </cell>
          <cell r="P151" t="str">
            <v>?</v>
          </cell>
          <cell r="Q151" t="str">
            <v>Bail code civil</v>
          </cell>
          <cell r="R151"/>
          <cell r="S151"/>
          <cell r="T151"/>
          <cell r="DL151" t="str">
            <v>105431345590</v>
          </cell>
        </row>
        <row r="152">
          <cell r="A152"/>
          <cell r="B152"/>
          <cell r="C152">
            <v>4</v>
          </cell>
          <cell r="D152"/>
          <cell r="E152"/>
          <cell r="F152"/>
          <cell r="G152"/>
          <cell r="H152"/>
          <cell r="I152"/>
          <cell r="J152"/>
          <cell r="K152"/>
          <cell r="L152"/>
          <cell r="M152"/>
          <cell r="N152" t="str">
            <v/>
          </cell>
          <cell r="O152" t="str">
            <v/>
          </cell>
          <cell r="P152"/>
          <cell r="Q152"/>
          <cell r="R152"/>
          <cell r="S152"/>
          <cell r="T152"/>
        </row>
        <row r="153">
          <cell r="A153" t="str">
            <v>105711</v>
          </cell>
          <cell r="B153" t="str">
            <v>1057AP3</v>
          </cell>
          <cell r="C153">
            <v>1057</v>
          </cell>
          <cell r="D153" t="str">
            <v>252 RUE VAUGIRARD 75015 PARIS</v>
          </cell>
          <cell r="E153">
            <v>11</v>
          </cell>
          <cell r="F153" t="str">
            <v>AP3</v>
          </cell>
          <cell r="G153">
            <v>89</v>
          </cell>
          <cell r="H153">
            <v>1</v>
          </cell>
          <cell r="I153" t="str">
            <v>000</v>
          </cell>
          <cell r="J153" t="str">
            <v>SERFATY</v>
          </cell>
          <cell r="K153">
            <v>40743</v>
          </cell>
          <cell r="L153">
            <v>45189</v>
          </cell>
          <cell r="M153">
            <v>22.003483146067413</v>
          </cell>
          <cell r="N153">
            <v>23.3</v>
          </cell>
          <cell r="O153">
            <v>28</v>
          </cell>
          <cell r="P153" t="str">
            <v>?</v>
          </cell>
          <cell r="Q153" t="str">
            <v>Restructuration / rénovation complète avec un architecte
Annulation du loyer acté (26/04/2024)</v>
          </cell>
          <cell r="R153"/>
          <cell r="S153"/>
          <cell r="T153"/>
          <cell r="DL153" t="str">
            <v>10571145189</v>
          </cell>
        </row>
        <row r="154">
          <cell r="A154" t="str">
            <v>105716</v>
          </cell>
          <cell r="B154" t="str">
            <v>1057AP4</v>
          </cell>
          <cell r="C154">
            <v>1057</v>
          </cell>
          <cell r="D154" t="str">
            <v>252 RUE VAUGIRARD 75015 PARIS</v>
          </cell>
          <cell r="E154">
            <v>16</v>
          </cell>
          <cell r="F154" t="str">
            <v>AP4</v>
          </cell>
          <cell r="G154">
            <v>103</v>
          </cell>
          <cell r="H154">
            <v>3</v>
          </cell>
          <cell r="I154" t="str">
            <v>000</v>
          </cell>
          <cell r="J154" t="str">
            <v>GREGORY</v>
          </cell>
          <cell r="K154">
            <v>16163</v>
          </cell>
          <cell r="L154">
            <v>45171</v>
          </cell>
          <cell r="M154">
            <v>10.802427184466</v>
          </cell>
          <cell r="N154">
            <v>22.9</v>
          </cell>
          <cell r="O154">
            <v>27.5</v>
          </cell>
          <cell r="P154">
            <v>27.5</v>
          </cell>
          <cell r="Q154" t="str">
            <v>79 ans d'occupation…
Travaux de désamiantage réceptionnés le 15/01/2024 (BC WIG).
Deuxième BC TDS : travaux réceptionnés le 07/06/2024
Proposer un mois de franchise de loyer pour la cuisine en attendant la pose de celle-ci.</v>
          </cell>
          <cell r="R154"/>
          <cell r="S154"/>
          <cell r="T154"/>
          <cell r="DL154" t="str">
            <v>10571645171</v>
          </cell>
        </row>
        <row r="155">
          <cell r="A155" t="str">
            <v>105718</v>
          </cell>
          <cell r="B155" t="str">
            <v>1057AP4</v>
          </cell>
          <cell r="C155">
            <v>1057</v>
          </cell>
          <cell r="D155" t="str">
            <v>252 RUE VAUGIRARD 75015 PARIS</v>
          </cell>
          <cell r="E155">
            <v>18</v>
          </cell>
          <cell r="F155" t="str">
            <v>AP4</v>
          </cell>
          <cell r="G155">
            <v>99</v>
          </cell>
          <cell r="H155">
            <v>4</v>
          </cell>
          <cell r="I155" t="str">
            <v>000</v>
          </cell>
          <cell r="J155" t="str">
            <v>MAGDELENAT</v>
          </cell>
          <cell r="K155">
            <v>45058</v>
          </cell>
          <cell r="L155">
            <v>45485</v>
          </cell>
          <cell r="M155">
            <v>24.839797979798004</v>
          </cell>
          <cell r="N155">
            <v>22.9</v>
          </cell>
          <cell r="O155">
            <v>27.5</v>
          </cell>
          <cell r="P155">
            <v>24.8</v>
          </cell>
          <cell r="Q155"/>
          <cell r="R155"/>
          <cell r="S155"/>
          <cell r="T155"/>
          <cell r="DL155" t="str">
            <v>10571845485</v>
          </cell>
        </row>
        <row r="156">
          <cell r="A156" t="str">
            <v>105728</v>
          </cell>
          <cell r="B156" t="str">
            <v>1057AP2</v>
          </cell>
          <cell r="C156">
            <v>1057</v>
          </cell>
          <cell r="D156" t="str">
            <v>252 RUE VAUGIRARD 75015 PARIS</v>
          </cell>
          <cell r="E156">
            <v>28</v>
          </cell>
          <cell r="F156" t="str">
            <v>AP2</v>
          </cell>
          <cell r="G156">
            <v>63.04</v>
          </cell>
          <cell r="H156">
            <v>7</v>
          </cell>
          <cell r="I156" t="str">
            <v>000</v>
          </cell>
          <cell r="J156" t="str">
            <v>RAPIN</v>
          </cell>
          <cell r="K156">
            <v>44929</v>
          </cell>
          <cell r="L156">
            <v>45442</v>
          </cell>
          <cell r="M156">
            <v>23.804727157360418</v>
          </cell>
          <cell r="N156">
            <v>23.8</v>
          </cell>
          <cell r="O156">
            <v>28.6</v>
          </cell>
          <cell r="P156">
            <v>23.8</v>
          </cell>
          <cell r="Q156" t="str">
            <v>DDE impliquant le changement de parquet, travaux commandés</v>
          </cell>
          <cell r="R156"/>
          <cell r="S156" t="str">
            <v>DOSSIER</v>
          </cell>
          <cell r="T156"/>
          <cell r="DL156" t="str">
            <v>10572845442</v>
          </cell>
        </row>
        <row r="157">
          <cell r="A157"/>
          <cell r="B157"/>
          <cell r="C157">
            <v>4</v>
          </cell>
          <cell r="D157"/>
          <cell r="E157"/>
          <cell r="F157"/>
          <cell r="G157"/>
          <cell r="H157"/>
          <cell r="I157"/>
          <cell r="J157"/>
          <cell r="K157"/>
          <cell r="L157"/>
          <cell r="M157"/>
          <cell r="N157" t="str">
            <v/>
          </cell>
          <cell r="O157" t="str">
            <v/>
          </cell>
          <cell r="P157"/>
          <cell r="Q157"/>
          <cell r="R157"/>
          <cell r="S157"/>
          <cell r="T157"/>
        </row>
        <row r="158">
          <cell r="A158" t="str">
            <v>105912</v>
          </cell>
          <cell r="B158" t="str">
            <v>1059AP5</v>
          </cell>
          <cell r="C158">
            <v>1059</v>
          </cell>
          <cell r="D158" t="str">
            <v>79 AVENUE DE VILLIERS   75017   PARIS</v>
          </cell>
          <cell r="E158">
            <v>12</v>
          </cell>
          <cell r="F158" t="str">
            <v>AP5</v>
          </cell>
          <cell r="G158">
            <v>93</v>
          </cell>
          <cell r="H158">
            <v>6</v>
          </cell>
          <cell r="I158" t="str">
            <v>000</v>
          </cell>
          <cell r="J158" t="str">
            <v>MARCHAL &amp; SAVIGNON</v>
          </cell>
          <cell r="K158">
            <v>39461</v>
          </cell>
          <cell r="L158">
            <v>45106</v>
          </cell>
          <cell r="M158">
            <v>30.070322580645168</v>
          </cell>
          <cell r="N158">
            <v>24.7</v>
          </cell>
          <cell r="O158">
            <v>29.6</v>
          </cell>
          <cell r="P158">
            <v>31.2</v>
          </cell>
          <cell r="Q158" t="str">
            <v>Vue sur Tour Eiffel et Sacré Cœur =&gt; complément de loyer. 
Clause travaux (couverture, façade, fenêtre) en 2024
Travaux réceptionnés, levé des réserves le 18/12/2023</v>
          </cell>
          <cell r="R158" t="str">
            <v>XXX</v>
          </cell>
          <cell r="S158" t="str">
            <v>FINAZ &amp; LAI</v>
          </cell>
          <cell r="T158">
            <v>45293</v>
          </cell>
          <cell r="DL158" t="str">
            <v>10591245106</v>
          </cell>
        </row>
        <row r="159">
          <cell r="A159"/>
          <cell r="B159"/>
          <cell r="C159">
            <v>1</v>
          </cell>
          <cell r="D159"/>
          <cell r="E159"/>
          <cell r="F159"/>
          <cell r="G159"/>
          <cell r="H159"/>
          <cell r="I159"/>
          <cell r="J159"/>
          <cell r="K159"/>
          <cell r="L159"/>
          <cell r="M159"/>
          <cell r="N159" t="str">
            <v/>
          </cell>
          <cell r="O159" t="str">
            <v/>
          </cell>
          <cell r="P159"/>
          <cell r="Q159"/>
          <cell r="R159"/>
          <cell r="S159"/>
          <cell r="T159"/>
        </row>
        <row r="160">
          <cell r="A160" t="str">
            <v>10611201</v>
          </cell>
          <cell r="B160" t="str">
            <v>1061AP6</v>
          </cell>
          <cell r="C160">
            <v>1061</v>
          </cell>
          <cell r="D160" t="str">
            <v>122 AVENUE DE WAGRAM   75017   PARIS</v>
          </cell>
          <cell r="E160">
            <v>1201</v>
          </cell>
          <cell r="F160" t="str">
            <v>AP6</v>
          </cell>
          <cell r="G160">
            <v>196.88</v>
          </cell>
          <cell r="H160">
            <v>2</v>
          </cell>
          <cell r="I160" t="str">
            <v>RUE</v>
          </cell>
          <cell r="J160" t="str">
            <v>KARSENTY</v>
          </cell>
          <cell r="K160">
            <v>35490</v>
          </cell>
          <cell r="L160">
            <v>44918</v>
          </cell>
          <cell r="M160">
            <v>21.980711974109997</v>
          </cell>
          <cell r="N160">
            <v>24.7</v>
          </cell>
          <cell r="O160">
            <v>29.6</v>
          </cell>
          <cell r="P160">
            <v>32.557903291344985</v>
          </cell>
          <cell r="Q160" t="str">
            <v>Décès du locataire le 15/03/2022. Travaux réceptionnés le  21/12/2023. 
Annulation du loyer acté (11/10/23). Loyer acté avec complément (662€) : hauteur sous plafond (3,3m), les vitraux et la dorure.
Nouveau relevé de surface après travaux : 196,88m² contre 206m² avant travaux (du fait de l'isolation intérieure et des placards avec des socles non démontables)</v>
          </cell>
          <cell r="R160" t="str">
            <v>XXX</v>
          </cell>
          <cell r="S160" t="str">
            <v>AMBASSADE DES ETATS UNIS</v>
          </cell>
          <cell r="T160">
            <v>45337</v>
          </cell>
          <cell r="DL160" t="str">
            <v>1061120144918</v>
          </cell>
        </row>
        <row r="161">
          <cell r="A161"/>
          <cell r="B161"/>
          <cell r="C161">
            <v>1</v>
          </cell>
          <cell r="D161"/>
          <cell r="E161"/>
          <cell r="F161"/>
          <cell r="G161"/>
          <cell r="H161"/>
          <cell r="I161"/>
          <cell r="J161"/>
          <cell r="K161"/>
          <cell r="L161"/>
          <cell r="M161"/>
          <cell r="N161" t="str">
            <v/>
          </cell>
          <cell r="O161" t="str">
            <v/>
          </cell>
          <cell r="P161"/>
          <cell r="Q161"/>
          <cell r="R161"/>
          <cell r="S161"/>
          <cell r="T161"/>
        </row>
        <row r="162">
          <cell r="A162" t="str">
            <v>106468</v>
          </cell>
          <cell r="B162" t="str">
            <v>1064AP1</v>
          </cell>
          <cell r="C162">
            <v>1064</v>
          </cell>
          <cell r="D162" t="str">
            <v>71 RUE DE MONCEAU 
75008 PARIS</v>
          </cell>
          <cell r="E162">
            <v>68</v>
          </cell>
          <cell r="F162" t="str">
            <v>AP1</v>
          </cell>
          <cell r="G162">
            <v>17.600000000000001</v>
          </cell>
          <cell r="H162">
            <v>6</v>
          </cell>
          <cell r="I162" t="e">
            <v>#N/A</v>
          </cell>
          <cell r="J162" t="str">
            <v>LEPAGELET</v>
          </cell>
          <cell r="K162">
            <v>44886</v>
          </cell>
          <cell r="L162">
            <v>45400</v>
          </cell>
          <cell r="M162">
            <v>35.394886363636331</v>
          </cell>
          <cell r="N162">
            <v>29.5</v>
          </cell>
          <cell r="O162">
            <v>35.4</v>
          </cell>
          <cell r="P162">
            <v>34.700000000000003</v>
          </cell>
          <cell r="Q162"/>
          <cell r="R162" t="str">
            <v>XXX</v>
          </cell>
          <cell r="S162" t="str">
            <v>DEHEDIN</v>
          </cell>
          <cell r="T162">
            <v>45427</v>
          </cell>
          <cell r="DL162" t="str">
            <v>10646845400</v>
          </cell>
        </row>
        <row r="163">
          <cell r="A163"/>
          <cell r="B163"/>
          <cell r="C163">
            <v>1</v>
          </cell>
          <cell r="D163"/>
          <cell r="E163"/>
          <cell r="F163"/>
          <cell r="G163"/>
          <cell r="H163"/>
          <cell r="I163"/>
          <cell r="J163"/>
          <cell r="K163"/>
          <cell r="L163"/>
          <cell r="M163"/>
          <cell r="N163" t="str">
            <v/>
          </cell>
          <cell r="O163" t="str">
            <v/>
          </cell>
          <cell r="P163"/>
          <cell r="Q163"/>
          <cell r="R163"/>
          <cell r="S163"/>
          <cell r="T163"/>
        </row>
        <row r="164">
          <cell r="A164" t="str">
            <v>1067141</v>
          </cell>
          <cell r="B164" t="str">
            <v>1067AP5</v>
          </cell>
          <cell r="C164">
            <v>1067</v>
          </cell>
          <cell r="D164" t="str">
            <v>26 RUE SAUSSIER LEROY 75017 PARIS</v>
          </cell>
          <cell r="E164">
            <v>141</v>
          </cell>
          <cell r="F164" t="str">
            <v>AP5</v>
          </cell>
          <cell r="G164">
            <v>128</v>
          </cell>
          <cell r="H164">
            <v>4</v>
          </cell>
          <cell r="I164" t="str">
            <v>A</v>
          </cell>
          <cell r="J164" t="str">
            <v>ALPHEYS Invest (M.TRAN)</v>
          </cell>
          <cell r="K164">
            <v>44197</v>
          </cell>
          <cell r="L164">
            <v>45576</v>
          </cell>
          <cell r="M164">
            <v>27.623046875</v>
          </cell>
          <cell r="N164">
            <v>23.5</v>
          </cell>
          <cell r="O164">
            <v>28.2</v>
          </cell>
          <cell r="P164" t="str">
            <v>?</v>
          </cell>
          <cell r="Q164" t="str">
            <v>Bail code civil</v>
          </cell>
          <cell r="R164"/>
          <cell r="S164"/>
          <cell r="T164"/>
          <cell r="DL164" t="str">
            <v>106714145576</v>
          </cell>
        </row>
        <row r="165">
          <cell r="A165"/>
          <cell r="B165"/>
          <cell r="C165">
            <v>1</v>
          </cell>
          <cell r="D165"/>
          <cell r="E165"/>
          <cell r="F165"/>
          <cell r="G165"/>
          <cell r="H165"/>
          <cell r="I165"/>
          <cell r="J165"/>
          <cell r="K165"/>
          <cell r="L165"/>
          <cell r="M165"/>
          <cell r="N165" t="str">
            <v/>
          </cell>
          <cell r="O165" t="str">
            <v/>
          </cell>
          <cell r="P165"/>
          <cell r="Q165"/>
          <cell r="R165"/>
          <cell r="S165"/>
          <cell r="T165"/>
        </row>
        <row r="166">
          <cell r="A166" t="str">
            <v>1077</v>
          </cell>
          <cell r="B166" t="str">
            <v>1077AP1</v>
          </cell>
          <cell r="C166">
            <v>1077</v>
          </cell>
          <cell r="D166" t="str">
            <v>11 PLACE DES VOSGES 75004 PARIS</v>
          </cell>
          <cell r="E166"/>
          <cell r="F166" t="str">
            <v>AP1</v>
          </cell>
          <cell r="G166">
            <v>25</v>
          </cell>
          <cell r="H166">
            <v>4</v>
          </cell>
          <cell r="I166" t="str">
            <v>A</v>
          </cell>
          <cell r="J166"/>
          <cell r="K166"/>
          <cell r="L166"/>
          <cell r="M166"/>
          <cell r="N166">
            <v>34</v>
          </cell>
          <cell r="O166">
            <v>40.799999999999997</v>
          </cell>
          <cell r="P166" t="str">
            <v>?</v>
          </cell>
          <cell r="Q166" t="str">
            <v>Restructuration des combles =&gt; création d'un studio</v>
          </cell>
          <cell r="R166"/>
          <cell r="S166"/>
          <cell r="T166"/>
          <cell r="DL166" t="str">
            <v>1077</v>
          </cell>
        </row>
        <row r="167">
          <cell r="A167" t="str">
            <v>10779</v>
          </cell>
          <cell r="B167" t="str">
            <v>1077AP3</v>
          </cell>
          <cell r="C167">
            <v>1077</v>
          </cell>
          <cell r="D167" t="str">
            <v>11 PLACE DES VOSGES 75004 PARIS</v>
          </cell>
          <cell r="E167">
            <v>9</v>
          </cell>
          <cell r="F167" t="str">
            <v>AP3</v>
          </cell>
          <cell r="G167">
            <v>52</v>
          </cell>
          <cell r="H167">
            <v>3</v>
          </cell>
          <cell r="I167" t="str">
            <v>A</v>
          </cell>
          <cell r="J167" t="str">
            <v>ESSEC</v>
          </cell>
          <cell r="K167"/>
          <cell r="L167">
            <v>44773</v>
          </cell>
          <cell r="M167"/>
          <cell r="N167">
            <v>28.3</v>
          </cell>
          <cell r="O167">
            <v>34</v>
          </cell>
          <cell r="P167" t="str">
            <v>?</v>
          </cell>
          <cell r="Q167" t="str">
            <v>Exempté DPE : façade sur la Place des Vosges : MH</v>
          </cell>
          <cell r="R167"/>
          <cell r="S167"/>
          <cell r="T167"/>
          <cell r="DL167" t="str">
            <v>1077944773</v>
          </cell>
        </row>
        <row r="168">
          <cell r="A168" t="str">
            <v>107710</v>
          </cell>
          <cell r="B168" t="str">
            <v>1077AP1</v>
          </cell>
          <cell r="C168">
            <v>1077</v>
          </cell>
          <cell r="D168" t="str">
            <v>11 PLACE DES VOSGES 75004 PARIS</v>
          </cell>
          <cell r="E168">
            <v>10</v>
          </cell>
          <cell r="F168" t="str">
            <v>AP1</v>
          </cell>
          <cell r="G168">
            <v>28</v>
          </cell>
          <cell r="H168">
            <v>3</v>
          </cell>
          <cell r="I168" t="str">
            <v>A</v>
          </cell>
          <cell r="J168" t="str">
            <v>GIOSSAN</v>
          </cell>
          <cell r="K168">
            <v>36983</v>
          </cell>
          <cell r="L168">
            <v>45046</v>
          </cell>
          <cell r="M168">
            <v>54.557142857142829</v>
          </cell>
          <cell r="N168">
            <v>34</v>
          </cell>
          <cell r="O168">
            <v>40.799999999999997</v>
          </cell>
          <cell r="P168" t="str">
            <v>?</v>
          </cell>
          <cell r="Q168"/>
          <cell r="R168"/>
          <cell r="S168"/>
          <cell r="T168"/>
          <cell r="DL168" t="str">
            <v>10771045046</v>
          </cell>
        </row>
        <row r="169">
          <cell r="A169"/>
          <cell r="B169"/>
          <cell r="C169">
            <v>3</v>
          </cell>
          <cell r="D169"/>
          <cell r="E169"/>
          <cell r="F169"/>
          <cell r="G169"/>
          <cell r="H169"/>
          <cell r="I169"/>
          <cell r="J169"/>
          <cell r="K169"/>
          <cell r="L169"/>
          <cell r="M169"/>
          <cell r="N169" t="str">
            <v/>
          </cell>
          <cell r="O169" t="str">
            <v/>
          </cell>
          <cell r="P169"/>
          <cell r="Q169"/>
          <cell r="R169"/>
          <cell r="S169"/>
          <cell r="T169"/>
        </row>
        <row r="170">
          <cell r="A170"/>
          <cell r="B170"/>
          <cell r="C170">
            <v>131</v>
          </cell>
          <cell r="D170"/>
          <cell r="E170"/>
          <cell r="F170"/>
          <cell r="G170">
            <v>10297.5</v>
          </cell>
          <cell r="H170"/>
          <cell r="I170"/>
          <cell r="J170"/>
          <cell r="K170"/>
          <cell r="L170"/>
          <cell r="M170">
            <v>26.426909087096369</v>
          </cell>
          <cell r="N170">
            <v>25.10243902439024</v>
          </cell>
          <cell r="O170">
            <v>30.118699186991879</v>
          </cell>
          <cell r="P170">
            <v>28.39446459389638</v>
          </cell>
          <cell r="Q170"/>
          <cell r="R170"/>
          <cell r="S170"/>
          <cell r="T170"/>
        </row>
        <row r="171">
          <cell r="D171" t="str">
            <v>Source : lots vacants et sous congé mis à jour des nouveaux congés et des sorties de locataires figurant dans les états locatifs mensuels</v>
          </cell>
        </row>
        <row r="172">
          <cell r="G172"/>
          <cell r="R172"/>
        </row>
        <row r="173">
          <cell r="D173"/>
          <cell r="G173"/>
          <cell r="I173"/>
          <cell r="K173"/>
          <cell r="Q173"/>
        </row>
        <row r="174">
          <cell r="G174"/>
          <cell r="K174"/>
          <cell r="L174"/>
          <cell r="R174"/>
          <cell r="DL174"/>
        </row>
        <row r="175">
          <cell r="DL175"/>
        </row>
        <row r="176">
          <cell r="K176"/>
          <cell r="R176"/>
          <cell r="DL176"/>
        </row>
        <row r="177">
          <cell r="K177"/>
        </row>
      </sheetData>
      <sheetData sheetId="2"/>
      <sheetData sheetId="3"/>
      <sheetData sheetId="4"/>
      <sheetData sheetId="5"/>
      <sheetData sheetId="6"/>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AC889"/>
  <sheetViews>
    <sheetView tabSelected="1" view="pageBreakPreview" zoomScale="55" zoomScaleNormal="55" zoomScaleSheetLayoutView="55" workbookViewId="0">
      <pane xSplit="1" ySplit="4" topLeftCell="B5" activePane="bottomRight" state="frozen"/>
      <selection pane="topRight" activeCell="B1" sqref="B1"/>
      <selection pane="bottomLeft" activeCell="A5" sqref="A5"/>
      <selection pane="bottomRight" activeCell="O17" sqref="M13:O17"/>
    </sheetView>
  </sheetViews>
  <sheetFormatPr baseColWidth="10" defaultColWidth="14.42578125" defaultRowHeight="41.1" customHeight="1" outlineLevelCol="1" x14ac:dyDescent="0.25"/>
  <cols>
    <col min="1" max="1" width="11.85546875" style="27" customWidth="1"/>
    <col min="2" max="2" width="53.140625" style="1" customWidth="1"/>
    <col min="3" max="3" width="11.140625" style="1" customWidth="1"/>
    <col min="4" max="4" width="13.5703125" style="28" customWidth="1"/>
    <col min="5" max="5" width="17.5703125" style="28" customWidth="1"/>
    <col min="6" max="6" width="17.140625" style="29" customWidth="1"/>
    <col min="7" max="7" width="16.5703125" style="29" customWidth="1"/>
    <col min="8" max="8" width="15.5703125" style="29" customWidth="1"/>
    <col min="9" max="9" width="16.85546875" style="28" customWidth="1"/>
    <col min="10" max="10" width="19.140625" style="30" customWidth="1"/>
    <col min="11" max="11" width="9.7109375" style="31" customWidth="1"/>
    <col min="12" max="12" width="10.7109375" style="31" bestFit="1" customWidth="1"/>
    <col min="13" max="13" width="13.140625" style="31" customWidth="1"/>
    <col min="14" max="14" width="7.42578125" style="31" customWidth="1"/>
    <col min="15" max="15" width="34.140625" style="32" customWidth="1"/>
    <col min="16" max="16" width="10.28515625" style="1" customWidth="1"/>
    <col min="17" max="17" width="10.7109375" style="1" customWidth="1"/>
    <col min="18" max="18" width="14.42578125" style="28" customWidth="1"/>
    <col min="19" max="19" width="17.85546875" style="28" customWidth="1"/>
    <col min="20" max="20" width="16.28515625" style="1" customWidth="1"/>
    <col min="21" max="21" width="14.85546875" style="1" customWidth="1"/>
    <col min="22" max="22" width="13.140625" style="33" customWidth="1"/>
    <col min="23" max="23" width="18.7109375" style="33" customWidth="1"/>
    <col min="24" max="24" width="11.28515625" style="31" customWidth="1"/>
    <col min="25" max="25" width="67.140625" style="34" customWidth="1"/>
    <col min="26" max="26" width="68" style="1" customWidth="1"/>
    <col min="27" max="27" width="14.42578125" style="1" customWidth="1" outlineLevel="1"/>
    <col min="28" max="16384" width="14.42578125" style="1"/>
  </cols>
  <sheetData>
    <row r="1" spans="1:29" ht="60" customHeight="1" x14ac:dyDescent="0.25">
      <c r="A1" s="117" t="s">
        <v>0</v>
      </c>
      <c r="B1" s="117"/>
      <c r="C1" s="117"/>
      <c r="D1" s="117"/>
      <c r="E1" s="117"/>
      <c r="F1" s="117"/>
      <c r="G1" s="117"/>
      <c r="H1" s="117"/>
      <c r="I1" s="117"/>
      <c r="J1" s="117"/>
      <c r="K1" s="117"/>
      <c r="L1" s="117"/>
      <c r="M1" s="117"/>
      <c r="N1" s="117"/>
      <c r="O1" s="117"/>
      <c r="P1" s="117"/>
      <c r="Q1" s="117"/>
      <c r="R1" s="117"/>
      <c r="S1" s="117"/>
      <c r="T1" s="117"/>
      <c r="U1" s="117"/>
      <c r="V1" s="117"/>
      <c r="W1" s="117"/>
      <c r="X1" s="117"/>
      <c r="Y1" s="117"/>
      <c r="Z1" s="117"/>
      <c r="AB1" s="26">
        <f ca="1">TODAY()</f>
        <v>45587</v>
      </c>
    </row>
    <row r="2" spans="1:29" ht="84" customHeight="1" x14ac:dyDescent="0.25">
      <c r="A2" s="118" t="s">
        <v>47</v>
      </c>
      <c r="B2" s="119"/>
      <c r="C2" s="119"/>
      <c r="D2" s="119"/>
      <c r="E2" s="119"/>
      <c r="F2" s="119"/>
      <c r="G2" s="119"/>
      <c r="H2" s="119"/>
      <c r="I2" s="119"/>
      <c r="J2" s="119"/>
      <c r="K2" s="119"/>
      <c r="L2" s="119"/>
      <c r="M2" s="119"/>
      <c r="N2" s="119"/>
      <c r="O2" s="119"/>
      <c r="P2" s="119"/>
      <c r="Q2" s="119"/>
      <c r="R2" s="119"/>
      <c r="S2" s="119"/>
      <c r="T2" s="119"/>
      <c r="U2" s="119"/>
      <c r="V2" s="119"/>
      <c r="W2" s="119"/>
      <c r="X2" s="119"/>
      <c r="Y2" s="119"/>
      <c r="Z2" s="119"/>
    </row>
    <row r="3" spans="1:29" s="80" customFormat="1" ht="37.5" customHeight="1" x14ac:dyDescent="0.3">
      <c r="A3" s="68"/>
      <c r="B3" s="69"/>
      <c r="C3" s="70"/>
      <c r="D3" s="71"/>
      <c r="E3" s="72" t="s">
        <v>1</v>
      </c>
      <c r="F3" s="73"/>
      <c r="G3" s="73"/>
      <c r="H3" s="73"/>
      <c r="I3" s="71"/>
      <c r="J3" s="68"/>
      <c r="K3" s="68"/>
      <c r="L3" s="120" t="s">
        <v>1</v>
      </c>
      <c r="M3" s="121"/>
      <c r="N3" s="121"/>
      <c r="O3" s="122"/>
      <c r="P3" s="68"/>
      <c r="Q3" s="74"/>
      <c r="R3" s="71"/>
      <c r="S3" s="71"/>
      <c r="T3" s="75"/>
      <c r="U3" s="76"/>
      <c r="V3" s="77"/>
      <c r="W3" s="72" t="s">
        <v>1</v>
      </c>
      <c r="X3" s="78"/>
      <c r="Y3" s="79"/>
      <c r="Z3" s="78"/>
    </row>
    <row r="4" spans="1:29" s="91" customFormat="1" ht="67.7" customHeight="1" x14ac:dyDescent="0.2">
      <c r="A4" s="82" t="s">
        <v>2</v>
      </c>
      <c r="B4" s="83" t="s">
        <v>3</v>
      </c>
      <c r="C4" s="84" t="s">
        <v>4</v>
      </c>
      <c r="D4" s="85" t="s">
        <v>5</v>
      </c>
      <c r="E4" s="85" t="s">
        <v>6</v>
      </c>
      <c r="F4" s="86" t="s">
        <v>7</v>
      </c>
      <c r="G4" s="85" t="s">
        <v>8</v>
      </c>
      <c r="H4" s="85" t="s">
        <v>9</v>
      </c>
      <c r="I4" s="86" t="s">
        <v>10</v>
      </c>
      <c r="J4" s="83" t="s">
        <v>11</v>
      </c>
      <c r="K4" s="83" t="s">
        <v>12</v>
      </c>
      <c r="L4" s="84" t="s">
        <v>13</v>
      </c>
      <c r="M4" s="84" t="s">
        <v>14</v>
      </c>
      <c r="N4" s="84" t="s">
        <v>15</v>
      </c>
      <c r="O4" s="87" t="s">
        <v>48</v>
      </c>
      <c r="P4" s="84" t="s">
        <v>16</v>
      </c>
      <c r="Q4" s="83" t="s">
        <v>17</v>
      </c>
      <c r="R4" s="85" t="s">
        <v>18</v>
      </c>
      <c r="S4" s="85" t="s">
        <v>19</v>
      </c>
      <c r="T4" s="88" t="s">
        <v>20</v>
      </c>
      <c r="U4" s="93" t="s">
        <v>21</v>
      </c>
      <c r="V4" s="96" t="s">
        <v>22</v>
      </c>
      <c r="W4" s="94" t="s">
        <v>23</v>
      </c>
      <c r="X4" s="107" t="s">
        <v>24</v>
      </c>
      <c r="Y4" s="87" t="s">
        <v>44</v>
      </c>
      <c r="Z4" s="89" t="s">
        <v>25</v>
      </c>
      <c r="AA4" s="90" t="s">
        <v>26</v>
      </c>
    </row>
    <row r="5" spans="1:29" ht="49.5" customHeight="1" x14ac:dyDescent="0.25">
      <c r="A5" s="41">
        <v>1003</v>
      </c>
      <c r="B5" s="25" t="s">
        <v>38</v>
      </c>
      <c r="C5" s="45" t="s">
        <v>28</v>
      </c>
      <c r="D5" s="47">
        <v>45474</v>
      </c>
      <c r="E5" s="102">
        <v>26.476712328767125</v>
      </c>
      <c r="F5" s="37">
        <f>IF(D5="","",WORKDAY(D5,3))</f>
        <v>45477</v>
      </c>
      <c r="G5" s="46">
        <v>45485</v>
      </c>
      <c r="H5" s="46">
        <v>45495</v>
      </c>
      <c r="I5" s="37">
        <f t="shared" ref="I5:I13" si="0">+IF(H5="","",H5+10)</f>
        <v>45505</v>
      </c>
      <c r="J5" s="13" t="s">
        <v>43</v>
      </c>
      <c r="K5" s="45">
        <v>22</v>
      </c>
      <c r="L5" s="105">
        <v>111</v>
      </c>
      <c r="M5" s="104">
        <v>2</v>
      </c>
      <c r="N5" s="54" t="str">
        <f>IFERROR(VLOOKUP(CONCATENATE(A5,K5),[1]TOTAL!$A$5:$N$206,14,FALSE),"")</f>
        <v/>
      </c>
      <c r="O5" s="81" t="str">
        <f>IFERROR(VLOOKUP(AA5,'[2]DATA DPE'!$C$5:$AP$1047,40,FALSE),"")</f>
        <v>NF / GENOVEXPERT / Energie D = 206 ; CO2 C = 29</v>
      </c>
      <c r="P5" s="27"/>
      <c r="Q5" s="45"/>
      <c r="R5" s="33"/>
      <c r="S5" s="33"/>
      <c r="T5" s="44"/>
      <c r="U5" s="106"/>
      <c r="V5" s="98"/>
      <c r="W5" s="116">
        <f>IFERROR(VLOOKUP(AA5,'[3]LOTS VACANTS'!$A$6:$T$201,20,0),"")</f>
        <v>0</v>
      </c>
      <c r="X5" s="52"/>
      <c r="Y5" s="49" t="s">
        <v>29</v>
      </c>
      <c r="Z5" s="39"/>
      <c r="AA5" s="40" t="str">
        <f t="shared" ref="AA5:AA13" si="1">+CONCATENATE(A5,K5)</f>
        <v>100322</v>
      </c>
      <c r="AC5" s="92"/>
    </row>
    <row r="6" spans="1:29" s="65" customFormat="1" ht="20.25" customHeight="1" x14ac:dyDescent="0.25">
      <c r="A6" s="57">
        <f>SUBTOTAL(3,B5:B5)</f>
        <v>1</v>
      </c>
      <c r="B6" s="58"/>
      <c r="C6" s="59"/>
      <c r="D6" s="60"/>
      <c r="E6" s="60"/>
      <c r="F6" s="61"/>
      <c r="G6" s="60"/>
      <c r="H6" s="60"/>
      <c r="I6" s="61" t="str">
        <f t="shared" si="0"/>
        <v/>
      </c>
      <c r="J6" s="62"/>
      <c r="K6" s="59"/>
      <c r="L6" s="66" t="s">
        <v>27</v>
      </c>
      <c r="M6" s="66" t="s">
        <v>27</v>
      </c>
      <c r="N6" s="66" t="str">
        <f>IFERROR(VLOOKUP(CONCATENATE(A6,K6),[1]TOTAL!$A$5:$N$206,14,FALSE),"")</f>
        <v/>
      </c>
      <c r="O6" s="103" t="str">
        <f>IFERROR(VLOOKUP(AA6,'[2]DATA DPE'!$C$5:$AP$1047,40,FALSE),"")</f>
        <v/>
      </c>
      <c r="P6" s="109"/>
      <c r="Q6" s="109"/>
      <c r="R6" s="109"/>
      <c r="S6" s="109"/>
      <c r="T6" s="109"/>
      <c r="U6" s="110"/>
      <c r="V6" s="111"/>
      <c r="W6" s="112" t="str">
        <f>IFERROR(VLOOKUP(AA6,'[3]LOTS VACANTS'!$A$6:$T$201,20,0),"")</f>
        <v/>
      </c>
      <c r="X6" s="109"/>
      <c r="Y6" s="63"/>
      <c r="Z6" s="113"/>
      <c r="AA6" s="64" t="str">
        <f t="shared" si="1"/>
        <v>1</v>
      </c>
    </row>
    <row r="7" spans="1:29" ht="47.25" x14ac:dyDescent="0.25">
      <c r="A7" s="41">
        <v>1005</v>
      </c>
      <c r="B7" s="11" t="s">
        <v>39</v>
      </c>
      <c r="C7" s="2" t="s">
        <v>30</v>
      </c>
      <c r="D7" s="36">
        <v>45382</v>
      </c>
      <c r="E7" s="102">
        <v>12.758904109589041</v>
      </c>
      <c r="F7" s="37">
        <f>IF(D7="","",WORKDAY(D7,3))</f>
        <v>45385</v>
      </c>
      <c r="G7" s="18">
        <v>45387</v>
      </c>
      <c r="H7" s="5">
        <v>45415</v>
      </c>
      <c r="I7" s="37">
        <f t="shared" si="0"/>
        <v>45425</v>
      </c>
      <c r="J7" s="2" t="s">
        <v>43</v>
      </c>
      <c r="K7" s="42">
        <v>401</v>
      </c>
      <c r="L7" s="105">
        <v>108</v>
      </c>
      <c r="M7" s="104">
        <v>4</v>
      </c>
      <c r="N7" s="38" t="str">
        <f>IFERROR(VLOOKUP(CONCATENATE(A7,K7),[1]TOTAL!$A$5:$N$206,14,FALSE),"")</f>
        <v>C</v>
      </c>
      <c r="O7" s="81" t="str">
        <f>IFERROR(VLOOKUP(AA7,'[2]DATA DPE'!$C$5:$AP$1047,40,FALSE),"")</f>
        <v>NF / GENOVEXPERT / Energie D = 202 ; CO2 D = 43</v>
      </c>
      <c r="P7" s="42"/>
      <c r="Q7" s="45"/>
      <c r="R7" s="43"/>
      <c r="S7" s="4"/>
      <c r="T7" s="56"/>
      <c r="U7" s="95"/>
      <c r="V7" s="98"/>
      <c r="W7" s="116">
        <f>IFERROR(VLOOKUP(AA7,'[3]LOTS VACANTS'!$A$6:$T$201,20,0),"")</f>
        <v>0</v>
      </c>
      <c r="X7" s="52" t="s">
        <v>24</v>
      </c>
      <c r="Y7" s="53" t="s">
        <v>45</v>
      </c>
      <c r="Z7" s="39" t="s">
        <v>31</v>
      </c>
      <c r="AA7" s="40" t="str">
        <f t="shared" si="1"/>
        <v>1005401</v>
      </c>
    </row>
    <row r="8" spans="1:29" s="65" customFormat="1" ht="20.25" customHeight="1" x14ac:dyDescent="0.25">
      <c r="A8" s="57">
        <f>SUBTOTAL(3,B7:B7)</f>
        <v>1</v>
      </c>
      <c r="B8" s="58"/>
      <c r="C8" s="59"/>
      <c r="D8" s="60"/>
      <c r="E8" s="60" t="s">
        <v>27</v>
      </c>
      <c r="F8" s="61"/>
      <c r="G8" s="60"/>
      <c r="H8" s="60"/>
      <c r="I8" s="61" t="str">
        <f t="shared" si="0"/>
        <v/>
      </c>
      <c r="J8" s="62"/>
      <c r="K8" s="59"/>
      <c r="L8" s="66" t="s">
        <v>27</v>
      </c>
      <c r="M8" s="66" t="s">
        <v>27</v>
      </c>
      <c r="N8" s="66" t="str">
        <f>IFERROR(VLOOKUP(CONCATENATE(A8,K8),[1]TOTAL!$A$5:$N$206,14,FALSE),"")</f>
        <v/>
      </c>
      <c r="O8" s="108" t="str">
        <f>IFERROR(VLOOKUP(AA8,'[2]DATA DPE'!$C$5:$AP$1047,40,FALSE),"")</f>
        <v/>
      </c>
      <c r="P8" s="109"/>
      <c r="Q8" s="109"/>
      <c r="R8" s="109"/>
      <c r="S8" s="109"/>
      <c r="T8" s="109"/>
      <c r="U8" s="110"/>
      <c r="V8" s="111"/>
      <c r="W8" s="112" t="str">
        <f>IFERROR(VLOOKUP(AA8,'[3]LOTS VACANTS'!$A$6:$T$201,20,0),"")</f>
        <v/>
      </c>
      <c r="X8" s="109"/>
      <c r="Y8" s="63"/>
      <c r="Z8" s="113"/>
      <c r="AA8" s="64" t="str">
        <f t="shared" si="1"/>
        <v>1</v>
      </c>
    </row>
    <row r="9" spans="1:29" ht="40.35" customHeight="1" x14ac:dyDescent="0.25">
      <c r="A9" s="35">
        <v>1007</v>
      </c>
      <c r="B9" s="25" t="s">
        <v>40</v>
      </c>
      <c r="C9" s="13" t="s">
        <v>32</v>
      </c>
      <c r="D9" s="18">
        <v>45412</v>
      </c>
      <c r="E9" s="102">
        <v>12.87945205479452</v>
      </c>
      <c r="F9" s="51">
        <f>IF(D9="","",WORKDAY(D9,3))</f>
        <v>45415</v>
      </c>
      <c r="G9" s="18">
        <v>45443</v>
      </c>
      <c r="H9" s="18"/>
      <c r="I9" s="37" t="str">
        <f t="shared" si="0"/>
        <v/>
      </c>
      <c r="J9" s="13" t="s">
        <v>43</v>
      </c>
      <c r="K9" s="45">
        <v>121</v>
      </c>
      <c r="L9" s="105">
        <v>88.5</v>
      </c>
      <c r="M9" s="104">
        <v>2</v>
      </c>
      <c r="N9" s="38" t="str">
        <f>IFERROR(VLOOKUP(CONCATENATE(A9,K9),[1]TOTAL!$A$5:$N$206,14,FALSE),"")</f>
        <v/>
      </c>
      <c r="O9" s="81" t="str">
        <f>IFERROR(VLOOKUP(AA9,'[2]DATA DPE'!$C$5:$AP$1047,40,FALSE),"")</f>
        <v>NF / GENOVEXPERT / Energie D = 216 ; CO2 B = 7</v>
      </c>
      <c r="P9" s="13" t="s">
        <v>42</v>
      </c>
      <c r="Q9" s="45" t="s">
        <v>33</v>
      </c>
      <c r="R9" s="48">
        <v>45464</v>
      </c>
      <c r="S9" s="48">
        <v>45546</v>
      </c>
      <c r="T9" s="44">
        <v>34218.660000000003</v>
      </c>
      <c r="U9" s="100"/>
      <c r="V9" s="97"/>
      <c r="W9" s="116">
        <f>IFERROR(VLOOKUP(AA9,'[3]LOTS VACANTS'!$A$6:$T$201,20,0),"")</f>
        <v>0</v>
      </c>
      <c r="X9" s="50"/>
      <c r="Y9" s="53"/>
      <c r="Z9" s="39" t="s">
        <v>46</v>
      </c>
      <c r="AA9" s="40" t="str">
        <f>+CONCATENATE(A9,K9)</f>
        <v>1007121</v>
      </c>
    </row>
    <row r="10" spans="1:29" s="65" customFormat="1" ht="20.25" customHeight="1" x14ac:dyDescent="0.25">
      <c r="A10" s="57">
        <f>SUBTOTAL(3,B9:B9)</f>
        <v>1</v>
      </c>
      <c r="B10" s="58"/>
      <c r="C10" s="59"/>
      <c r="D10" s="60"/>
      <c r="E10" s="60" t="s">
        <v>27</v>
      </c>
      <c r="F10" s="61"/>
      <c r="G10" s="60"/>
      <c r="H10" s="60"/>
      <c r="I10" s="61" t="str">
        <f t="shared" si="0"/>
        <v/>
      </c>
      <c r="J10" s="62"/>
      <c r="K10" s="59"/>
      <c r="L10" s="66" t="s">
        <v>27</v>
      </c>
      <c r="M10" s="66" t="s">
        <v>27</v>
      </c>
      <c r="N10" s="66" t="str">
        <f>IFERROR(VLOOKUP(CONCATENATE(A10,K10),[1]TOTAL!$A$5:$N$206,14,FALSE),"")</f>
        <v/>
      </c>
      <c r="O10" s="114" t="str">
        <f>IFERROR(VLOOKUP(AA10,'[2]DATA DPE'!$C$5:$AP$1047,40,FALSE),"")</f>
        <v/>
      </c>
      <c r="P10" s="109"/>
      <c r="Q10" s="109"/>
      <c r="R10" s="109"/>
      <c r="S10" s="109"/>
      <c r="T10" s="109"/>
      <c r="U10" s="110"/>
      <c r="V10" s="111"/>
      <c r="W10" s="112" t="str">
        <f>IFERROR(VLOOKUP(AA10,'[3]LOTS VACANTS'!$A$6:$T$201,20,0),"")</f>
        <v/>
      </c>
      <c r="X10" s="109"/>
      <c r="Y10" s="63"/>
      <c r="Z10" s="113"/>
      <c r="AA10" s="64" t="str">
        <f t="shared" si="1"/>
        <v>1</v>
      </c>
    </row>
    <row r="11" spans="1:29" ht="31.5" x14ac:dyDescent="0.25">
      <c r="A11" s="41">
        <v>1010</v>
      </c>
      <c r="B11" s="25" t="s">
        <v>41</v>
      </c>
      <c r="C11" s="45" t="s">
        <v>34</v>
      </c>
      <c r="D11" s="46">
        <v>45472</v>
      </c>
      <c r="E11" s="102">
        <v>4.7780821917808218</v>
      </c>
      <c r="F11" s="37">
        <f>IF(D11="","",WORKDAY(D11,3))</f>
        <v>45476</v>
      </c>
      <c r="G11" s="46">
        <v>45475</v>
      </c>
      <c r="H11" s="46">
        <v>45482</v>
      </c>
      <c r="I11" s="37">
        <v>45497</v>
      </c>
      <c r="J11" s="2" t="s">
        <v>43</v>
      </c>
      <c r="K11" s="45">
        <v>17</v>
      </c>
      <c r="L11" s="105">
        <v>81.400000000000006</v>
      </c>
      <c r="M11" s="104">
        <v>7</v>
      </c>
      <c r="N11" s="38" t="str">
        <f>IFERROR(VLOOKUP(CONCATENATE(A11,K11),[1]TOTAL!$A$5:$N$206,14,FALSE),"")</f>
        <v/>
      </c>
      <c r="O11" s="81" t="str">
        <f>IFERROR(VLOOKUP(AA11,'[2]DATA DPE'!$C$5:$AP$1047,40,FALSE),"")</f>
        <v>NF / GENOVEXPERT / Energie D = 196 ; CO2 D = 42</v>
      </c>
      <c r="P11" s="13" t="s">
        <v>42</v>
      </c>
      <c r="Q11" s="45" t="s">
        <v>35</v>
      </c>
      <c r="R11" s="48">
        <v>45502</v>
      </c>
      <c r="S11" s="48">
        <v>45583</v>
      </c>
      <c r="T11" s="44">
        <v>28700.42</v>
      </c>
      <c r="U11" s="95"/>
      <c r="V11" s="99"/>
      <c r="W11" s="116">
        <f>IFERROR(VLOOKUP(AA11,'[3]LOTS VACANTS'!$A$6:$T$201,20,0),"")</f>
        <v>0</v>
      </c>
      <c r="X11" s="50"/>
      <c r="Y11" s="49" t="s">
        <v>36</v>
      </c>
      <c r="Z11" s="39"/>
      <c r="AA11" s="40" t="str">
        <f t="shared" ref="AA11" si="2">+CONCATENATE(A11,K11)</f>
        <v>101017</v>
      </c>
    </row>
    <row r="12" spans="1:29" ht="31.5" x14ac:dyDescent="0.25">
      <c r="A12" s="41">
        <v>1010</v>
      </c>
      <c r="B12" s="25" t="s">
        <v>41</v>
      </c>
      <c r="C12" s="45" t="s">
        <v>34</v>
      </c>
      <c r="D12" s="46">
        <v>45508</v>
      </c>
      <c r="E12" s="102">
        <v>3.8602739726027395</v>
      </c>
      <c r="F12" s="37">
        <f>IF(D12="","",WORKDAY(D12,3))</f>
        <v>45511</v>
      </c>
      <c r="G12" s="46"/>
      <c r="H12" s="46"/>
      <c r="I12" s="37"/>
      <c r="J12" s="13" t="s">
        <v>43</v>
      </c>
      <c r="K12" s="45">
        <v>19</v>
      </c>
      <c r="L12" s="105">
        <v>57</v>
      </c>
      <c r="M12" s="104">
        <v>7</v>
      </c>
      <c r="N12" s="54" t="str">
        <f>IFERROR(VLOOKUP(CONCATENATE(A12,K12),[1]TOTAL!$A$5:$N$206,14,FALSE),"")</f>
        <v/>
      </c>
      <c r="O12" s="81" t="str">
        <f>IFERROR(VLOOKUP(AA12,'[2]DATA DPE'!$C$5:$AP$1047,40,FALSE),"")</f>
        <v>NF / GENOVEXPERT / Energie D = 195 ; CO2 D = 39</v>
      </c>
      <c r="P12" s="13"/>
      <c r="Q12" s="45"/>
      <c r="R12" s="48"/>
      <c r="S12" s="48"/>
      <c r="T12" s="44"/>
      <c r="U12" s="100"/>
      <c r="V12" s="99"/>
      <c r="W12" s="116">
        <f>IFERROR(VLOOKUP(AA12,'[3]LOTS VACANTS'!$A$6:$T$201,20,0),"")</f>
        <v>0</v>
      </c>
      <c r="X12" s="50"/>
      <c r="Y12" s="49"/>
      <c r="Z12" s="39"/>
      <c r="AA12" s="1" t="str">
        <f>+CONCATENATE(A12,K12)</f>
        <v>101019</v>
      </c>
    </row>
    <row r="13" spans="1:29" s="65" customFormat="1" ht="20.25" customHeight="1" x14ac:dyDescent="0.25">
      <c r="A13" s="57">
        <f>SUBTOTAL(3,B11:B12)</f>
        <v>2</v>
      </c>
      <c r="B13" s="58"/>
      <c r="C13" s="59"/>
      <c r="D13" s="60"/>
      <c r="E13" s="60" t="s">
        <v>27</v>
      </c>
      <c r="F13" s="61"/>
      <c r="G13" s="60"/>
      <c r="H13" s="60"/>
      <c r="I13" s="61" t="str">
        <f t="shared" si="0"/>
        <v/>
      </c>
      <c r="J13" s="62"/>
      <c r="K13" s="59"/>
      <c r="L13" s="66" t="str">
        <f>IFERROR(_xlfn.XLOOKUP(CONCATENATE(A13,K13,D13),'[3]LOTS VACANTS'!$DL$4:$DL$298,'[3]LOTS VACANTS'!$G$4:$G$298),"")</f>
        <v/>
      </c>
      <c r="M13" s="66" t="str">
        <f>IFERROR(_xlfn.XLOOKUP(CONCATENATE(A13,K13,D13),'[3]LOTS VACANTS'!$DL$4:$DL$298,'[3]LOTS VACANTS'!$H$4:$H$298),"")</f>
        <v/>
      </c>
      <c r="N13" s="66" t="str">
        <f>IFERROR(VLOOKUP(CONCATENATE(A13,K13),[1]TOTAL!$A$5:$N$206,14,FALSE),"")</f>
        <v/>
      </c>
      <c r="O13" s="108" t="str">
        <f>IFERROR(VLOOKUP(AA13,'[2]DATA DPE'!$C$5:$AP$1047,40,FALSE),"")</f>
        <v/>
      </c>
      <c r="P13" s="109"/>
      <c r="Q13" s="109"/>
      <c r="R13" s="109"/>
      <c r="S13" s="109"/>
      <c r="T13" s="109"/>
      <c r="U13" s="110"/>
      <c r="V13" s="111"/>
      <c r="W13" s="115" t="str">
        <f>IFERROR(VLOOKUP(AA13,'[3]LOTS VACANTS'!$A$6:$T$201,20,0),"")</f>
        <v/>
      </c>
      <c r="X13" s="109"/>
      <c r="Y13" s="63"/>
      <c r="Z13" s="113"/>
      <c r="AA13" s="64" t="str">
        <f t="shared" si="1"/>
        <v>2</v>
      </c>
    </row>
    <row r="14" spans="1:29" ht="41.1" customHeight="1" x14ac:dyDescent="0.25">
      <c r="A14" s="2"/>
      <c r="B14" s="3"/>
      <c r="C14" s="2"/>
      <c r="D14" s="11"/>
      <c r="E14" s="4"/>
      <c r="F14" s="5"/>
      <c r="G14" s="5"/>
      <c r="H14" s="5"/>
      <c r="I14" s="5"/>
      <c r="J14" s="2"/>
      <c r="K14" s="2"/>
      <c r="L14" s="2"/>
      <c r="M14" s="2"/>
      <c r="N14" s="2"/>
      <c r="O14" s="6"/>
      <c r="P14" s="2"/>
      <c r="Q14" s="7"/>
      <c r="R14" s="4"/>
      <c r="S14" s="4"/>
      <c r="T14" s="8"/>
      <c r="U14" s="9"/>
      <c r="V14" s="5"/>
      <c r="W14" s="101"/>
      <c r="X14" s="10"/>
      <c r="Y14" s="11"/>
      <c r="Z14" s="12"/>
    </row>
    <row r="15" spans="1:29" ht="41.1" customHeight="1" x14ac:dyDescent="0.25">
      <c r="A15" s="13"/>
      <c r="B15" s="21"/>
      <c r="C15" s="14"/>
      <c r="D15" s="22"/>
      <c r="E15" s="22"/>
      <c r="F15" s="15"/>
      <c r="G15" s="15"/>
      <c r="H15" s="15"/>
      <c r="I15" s="15"/>
      <c r="J15" s="14"/>
      <c r="K15" s="14"/>
      <c r="L15" s="14"/>
      <c r="M15" s="14"/>
      <c r="N15" s="14"/>
      <c r="O15" s="16"/>
      <c r="P15" s="13"/>
      <c r="Q15" s="17"/>
      <c r="R15" s="22"/>
      <c r="S15" s="22"/>
      <c r="T15" s="23"/>
      <c r="U15" s="24"/>
      <c r="V15" s="18"/>
      <c r="W15" s="18"/>
      <c r="X15" s="19"/>
      <c r="Y15" s="25"/>
      <c r="Z15" s="20"/>
    </row>
    <row r="16" spans="1:29" ht="41.1" customHeight="1" x14ac:dyDescent="0.25">
      <c r="A16" s="13"/>
      <c r="B16" s="21"/>
      <c r="C16" s="14"/>
      <c r="D16" s="22"/>
      <c r="E16" s="22"/>
      <c r="F16" s="15"/>
      <c r="G16" s="15"/>
      <c r="H16" s="15"/>
      <c r="I16" s="15"/>
      <c r="J16" s="14"/>
      <c r="K16" s="14"/>
      <c r="L16" s="14"/>
      <c r="M16" s="14"/>
      <c r="N16" s="14"/>
      <c r="O16" s="16"/>
      <c r="P16" s="13"/>
      <c r="Q16" s="17"/>
      <c r="R16" s="22"/>
      <c r="S16" s="22"/>
      <c r="T16" s="23"/>
      <c r="U16" s="24"/>
      <c r="V16" s="18"/>
      <c r="W16" s="18"/>
      <c r="X16" s="19"/>
      <c r="Y16" s="25"/>
      <c r="Z16" s="20"/>
    </row>
    <row r="17" spans="1:26" ht="41.1" customHeight="1" x14ac:dyDescent="0.25">
      <c r="A17" s="13"/>
      <c r="B17" s="21"/>
      <c r="C17" s="14"/>
      <c r="D17" s="22"/>
      <c r="E17" s="22"/>
      <c r="F17" s="15"/>
      <c r="G17" s="15"/>
      <c r="H17" s="15"/>
      <c r="I17" s="15"/>
      <c r="J17" s="14"/>
      <c r="K17" s="14"/>
      <c r="L17" s="14"/>
      <c r="M17" s="14"/>
      <c r="N17" s="14"/>
      <c r="O17" s="16"/>
      <c r="P17" s="13"/>
      <c r="Q17" s="17"/>
      <c r="R17" s="22"/>
      <c r="S17" s="22"/>
      <c r="T17" s="23"/>
      <c r="V17" s="18"/>
      <c r="W17" s="18"/>
      <c r="X17" s="19"/>
      <c r="Y17" s="25"/>
      <c r="Z17" s="20"/>
    </row>
    <row r="18" spans="1:26" ht="41.1" customHeight="1" x14ac:dyDescent="0.25">
      <c r="A18" s="13"/>
      <c r="B18" s="21"/>
      <c r="C18" s="14"/>
      <c r="D18" s="22"/>
      <c r="E18" s="55"/>
      <c r="F18" s="15"/>
      <c r="G18" s="15"/>
      <c r="H18" s="15"/>
      <c r="I18" s="15"/>
      <c r="J18" s="14"/>
      <c r="K18" s="14"/>
      <c r="L18" s="14"/>
      <c r="M18" s="14"/>
      <c r="N18" s="14"/>
      <c r="O18" s="16"/>
      <c r="P18" s="13"/>
      <c r="Q18" s="17"/>
      <c r="R18" s="22"/>
      <c r="S18" s="22"/>
      <c r="T18" s="23"/>
      <c r="U18" s="24"/>
      <c r="V18" s="18"/>
      <c r="W18" s="18"/>
      <c r="X18" s="19"/>
      <c r="Y18" s="25"/>
      <c r="Z18" s="20"/>
    </row>
    <row r="19" spans="1:26" ht="41.1" customHeight="1" x14ac:dyDescent="0.25">
      <c r="A19" s="13"/>
      <c r="B19" s="21"/>
      <c r="C19" s="14"/>
      <c r="D19" s="22"/>
      <c r="E19" s="22"/>
      <c r="F19" s="15"/>
      <c r="G19" s="15"/>
      <c r="H19" s="15"/>
      <c r="I19" s="15"/>
      <c r="J19" s="14"/>
      <c r="K19" s="14"/>
      <c r="L19" s="14"/>
      <c r="M19" s="14"/>
      <c r="N19" s="14"/>
      <c r="O19" s="16"/>
      <c r="P19" s="13"/>
      <c r="Q19" s="17"/>
      <c r="R19" s="22"/>
      <c r="S19" s="22"/>
      <c r="T19" s="23"/>
      <c r="U19" s="24"/>
      <c r="V19" s="18"/>
      <c r="W19" s="18"/>
      <c r="X19" s="19"/>
      <c r="Y19" s="25"/>
      <c r="Z19" s="20"/>
    </row>
    <row r="20" spans="1:26" ht="41.1" customHeight="1" x14ac:dyDescent="0.25">
      <c r="A20" s="13"/>
      <c r="B20" s="21"/>
      <c r="C20" s="14"/>
      <c r="D20" s="22"/>
      <c r="E20" s="22"/>
      <c r="F20" s="15"/>
      <c r="G20" s="15"/>
      <c r="H20" s="15"/>
      <c r="I20" s="15"/>
      <c r="J20" s="14"/>
      <c r="K20" s="14"/>
      <c r="L20" s="14"/>
      <c r="M20" s="14"/>
      <c r="N20" s="14"/>
      <c r="O20" s="16"/>
      <c r="P20" s="13"/>
      <c r="Q20" s="17"/>
      <c r="R20" s="22"/>
      <c r="S20" s="22"/>
      <c r="T20" s="23"/>
      <c r="U20" s="24"/>
      <c r="V20" s="18"/>
      <c r="W20" s="18"/>
      <c r="X20" s="19"/>
      <c r="Y20" s="25"/>
      <c r="Z20" s="20"/>
    </row>
    <row r="21" spans="1:26" ht="41.1" customHeight="1" x14ac:dyDescent="0.25">
      <c r="A21" s="13"/>
      <c r="B21" s="21"/>
      <c r="C21" s="14"/>
      <c r="D21" s="22"/>
      <c r="E21" s="22"/>
      <c r="F21" s="15"/>
      <c r="G21" s="15"/>
      <c r="H21" s="15"/>
      <c r="I21" s="15"/>
      <c r="J21" s="14"/>
      <c r="K21" s="14"/>
      <c r="L21" s="14"/>
      <c r="M21" s="14"/>
      <c r="N21" s="14"/>
      <c r="O21" s="67"/>
      <c r="P21" s="13"/>
      <c r="Q21" s="17"/>
      <c r="R21" s="22"/>
      <c r="S21" s="22"/>
      <c r="T21" s="23"/>
      <c r="U21" s="24"/>
      <c r="V21" s="18"/>
      <c r="W21" s="18"/>
      <c r="X21" s="19"/>
      <c r="Y21" s="25"/>
      <c r="Z21" s="14"/>
    </row>
    <row r="22" spans="1:26" ht="41.1" customHeight="1" x14ac:dyDescent="0.25">
      <c r="A22" s="13"/>
      <c r="B22" s="21"/>
      <c r="C22" s="14"/>
      <c r="D22" s="22"/>
      <c r="E22" s="22"/>
      <c r="F22" s="15"/>
      <c r="G22" s="15"/>
      <c r="H22" s="15"/>
      <c r="I22" s="15"/>
      <c r="J22" s="14"/>
      <c r="K22" s="14"/>
      <c r="L22" s="14"/>
      <c r="M22" s="14"/>
      <c r="N22" s="14"/>
      <c r="O22" s="16"/>
      <c r="P22" s="13"/>
      <c r="Q22" s="17"/>
      <c r="R22" s="22"/>
      <c r="S22" s="22"/>
      <c r="T22" s="23"/>
      <c r="U22" s="24"/>
      <c r="V22" s="18"/>
      <c r="W22" s="18"/>
      <c r="X22" s="19"/>
      <c r="Y22" s="25"/>
      <c r="Z22" s="14"/>
    </row>
    <row r="23" spans="1:26" ht="41.1" customHeight="1" x14ac:dyDescent="0.25">
      <c r="A23" s="13"/>
      <c r="B23" s="21"/>
      <c r="C23" s="14"/>
      <c r="D23" s="22"/>
      <c r="E23" s="22"/>
      <c r="F23" s="15"/>
      <c r="G23" s="15"/>
      <c r="H23" s="15"/>
      <c r="I23" s="15"/>
      <c r="J23" s="14"/>
      <c r="K23" s="14"/>
      <c r="L23" s="14"/>
      <c r="M23" s="14"/>
      <c r="N23" s="14"/>
      <c r="O23" s="16"/>
      <c r="P23" s="13"/>
      <c r="Q23" s="17"/>
      <c r="R23" s="22"/>
      <c r="S23" s="22"/>
      <c r="T23" s="23"/>
      <c r="U23" s="24"/>
      <c r="V23" s="18"/>
      <c r="W23" s="18"/>
      <c r="X23" s="19"/>
      <c r="Y23" s="25"/>
      <c r="Z23" s="14"/>
    </row>
    <row r="24" spans="1:26" ht="41.1" customHeight="1" x14ac:dyDescent="0.25">
      <c r="A24" s="13"/>
      <c r="B24" s="21"/>
      <c r="C24" s="14"/>
      <c r="D24" s="22"/>
      <c r="E24" s="22"/>
      <c r="F24" s="15"/>
      <c r="G24" s="15"/>
      <c r="H24" s="15"/>
      <c r="I24" s="15"/>
      <c r="J24" s="14"/>
      <c r="K24" s="14"/>
      <c r="L24" s="14"/>
      <c r="M24" s="14"/>
      <c r="N24" s="14"/>
      <c r="O24" s="16"/>
      <c r="P24" s="13"/>
      <c r="Q24" s="17"/>
      <c r="R24" s="22"/>
      <c r="S24" s="22"/>
      <c r="T24" s="23"/>
      <c r="U24" s="24"/>
      <c r="V24" s="18"/>
      <c r="W24" s="18"/>
      <c r="X24" s="19"/>
      <c r="Y24" s="25"/>
      <c r="Z24" s="14"/>
    </row>
    <row r="25" spans="1:26" ht="41.1" customHeight="1" x14ac:dyDescent="0.25">
      <c r="A25" s="13"/>
      <c r="B25" s="21"/>
      <c r="C25" s="14"/>
      <c r="D25" s="22"/>
      <c r="E25" s="22"/>
      <c r="F25" s="15"/>
      <c r="G25" s="15"/>
      <c r="H25" s="15"/>
      <c r="I25" s="15"/>
      <c r="J25" s="14"/>
      <c r="K25" s="14"/>
      <c r="L25" s="14"/>
      <c r="M25" s="14"/>
      <c r="N25" s="14"/>
      <c r="O25" s="16"/>
      <c r="P25" s="13"/>
      <c r="Q25" s="17"/>
      <c r="R25" s="22"/>
      <c r="S25" s="22"/>
      <c r="T25" s="23"/>
      <c r="U25" s="24"/>
      <c r="V25" s="18"/>
      <c r="W25" s="18"/>
      <c r="X25" s="19"/>
      <c r="Y25" s="25"/>
      <c r="Z25" s="14"/>
    </row>
    <row r="26" spans="1:26" ht="41.1" customHeight="1" x14ac:dyDescent="0.25">
      <c r="A26" s="13"/>
      <c r="B26" s="21"/>
      <c r="C26" s="14"/>
      <c r="D26" s="22"/>
      <c r="E26" s="22"/>
      <c r="F26" s="15"/>
      <c r="G26" s="15"/>
      <c r="H26" s="15"/>
      <c r="I26" s="15"/>
      <c r="J26" s="14"/>
      <c r="K26" s="14"/>
      <c r="L26" s="14"/>
      <c r="M26" s="14"/>
      <c r="N26" s="14"/>
      <c r="O26" s="16"/>
      <c r="P26" s="13"/>
      <c r="Q26" s="17"/>
      <c r="R26" s="22"/>
      <c r="S26" s="22"/>
      <c r="T26" s="23"/>
      <c r="U26" s="24"/>
      <c r="V26" s="18"/>
      <c r="W26" s="18"/>
      <c r="X26" s="19"/>
      <c r="Y26" s="25"/>
      <c r="Z26" s="14"/>
    </row>
    <row r="27" spans="1:26" ht="41.1" customHeight="1" x14ac:dyDescent="0.25">
      <c r="A27" s="13"/>
      <c r="B27" s="21"/>
      <c r="C27" s="14"/>
      <c r="D27" s="22"/>
      <c r="E27" s="22"/>
      <c r="F27" s="15"/>
      <c r="G27" s="15"/>
      <c r="H27" s="15"/>
      <c r="I27" s="15"/>
      <c r="J27" s="14"/>
      <c r="K27" s="14"/>
      <c r="L27" s="14"/>
      <c r="M27" s="14"/>
      <c r="N27" s="14"/>
      <c r="O27" s="16"/>
      <c r="P27" s="13"/>
      <c r="Q27" s="17"/>
      <c r="R27" s="22"/>
      <c r="S27" s="22"/>
      <c r="T27" s="23"/>
      <c r="U27" s="24"/>
      <c r="V27" s="18"/>
      <c r="W27" s="18"/>
      <c r="X27" s="19"/>
      <c r="Y27" s="25"/>
      <c r="Z27" s="14"/>
    </row>
    <row r="28" spans="1:26" ht="41.1" customHeight="1" x14ac:dyDescent="0.25">
      <c r="A28" s="13"/>
      <c r="B28" s="21"/>
      <c r="C28" s="14"/>
      <c r="D28" s="22"/>
      <c r="E28" s="22"/>
      <c r="F28" s="15"/>
      <c r="G28" s="15"/>
      <c r="H28" s="15"/>
      <c r="I28" s="15"/>
      <c r="J28" s="14"/>
      <c r="K28" s="14"/>
      <c r="L28" s="14"/>
      <c r="M28" s="14"/>
      <c r="N28" s="14"/>
      <c r="O28" s="16"/>
      <c r="P28" s="13"/>
      <c r="Q28" s="17"/>
      <c r="R28" s="22"/>
      <c r="S28" s="22"/>
      <c r="T28" s="23"/>
      <c r="U28" s="24"/>
      <c r="V28" s="18"/>
      <c r="W28" s="18"/>
      <c r="X28" s="19"/>
      <c r="Y28" s="25"/>
      <c r="Z28" s="14"/>
    </row>
    <row r="29" spans="1:26" ht="41.1" customHeight="1" x14ac:dyDescent="0.25">
      <c r="A29" s="13"/>
      <c r="B29" s="21"/>
      <c r="C29" s="14"/>
      <c r="D29" s="22"/>
      <c r="E29" s="22"/>
      <c r="F29" s="15"/>
      <c r="G29" s="15"/>
      <c r="H29" s="15"/>
      <c r="I29" s="15"/>
      <c r="J29" s="14"/>
      <c r="K29" s="14"/>
      <c r="L29" s="14"/>
      <c r="M29" s="14"/>
      <c r="N29" s="14"/>
      <c r="O29" s="16"/>
      <c r="P29" s="13"/>
      <c r="Q29" s="17"/>
      <c r="R29" s="22"/>
      <c r="S29" s="22"/>
      <c r="T29" s="23"/>
      <c r="U29" s="24"/>
      <c r="V29" s="18"/>
      <c r="W29" s="18"/>
      <c r="X29" s="19"/>
      <c r="Y29" s="25"/>
      <c r="Z29" s="14"/>
    </row>
    <row r="30" spans="1:26" ht="41.1" customHeight="1" x14ac:dyDescent="0.25">
      <c r="A30" s="13"/>
      <c r="B30" s="21"/>
      <c r="C30" s="14"/>
      <c r="D30" s="22"/>
      <c r="E30" s="22"/>
      <c r="F30" s="15"/>
      <c r="G30" s="15"/>
      <c r="H30" s="15"/>
      <c r="I30" s="15"/>
      <c r="J30" s="14"/>
      <c r="K30" s="14"/>
      <c r="L30" s="14"/>
      <c r="M30" s="14"/>
      <c r="N30" s="14"/>
      <c r="O30" s="16"/>
      <c r="P30" s="13"/>
      <c r="Q30" s="17"/>
      <c r="R30" s="22"/>
      <c r="S30" s="22"/>
      <c r="T30" s="23"/>
      <c r="U30" s="24"/>
      <c r="V30" s="18"/>
      <c r="W30" s="18"/>
      <c r="X30" s="19"/>
      <c r="Y30" s="25"/>
      <c r="Z30" s="14"/>
    </row>
    <row r="31" spans="1:26" ht="41.1" customHeight="1" x14ac:dyDescent="0.25">
      <c r="A31" s="13"/>
      <c r="B31" s="21"/>
      <c r="C31" s="14"/>
      <c r="D31" s="22"/>
      <c r="E31" s="22"/>
      <c r="F31" s="15"/>
      <c r="G31" s="15"/>
      <c r="H31" s="15"/>
      <c r="I31" s="15"/>
      <c r="J31" s="14"/>
      <c r="K31" s="14"/>
      <c r="L31" s="14"/>
      <c r="M31" s="14"/>
      <c r="N31" s="14"/>
      <c r="O31" s="16"/>
      <c r="P31" s="13"/>
      <c r="Q31" s="17"/>
      <c r="R31" s="22"/>
      <c r="S31" s="22"/>
      <c r="T31" s="23"/>
      <c r="U31" s="24"/>
      <c r="V31" s="18"/>
      <c r="W31" s="18"/>
      <c r="X31" s="19"/>
      <c r="Y31" s="25"/>
      <c r="Z31" s="14"/>
    </row>
    <row r="32" spans="1:26" ht="41.1" customHeight="1" x14ac:dyDescent="0.25">
      <c r="A32" s="13"/>
      <c r="B32" s="21"/>
      <c r="C32" s="14"/>
      <c r="D32" s="22"/>
      <c r="E32" s="22"/>
      <c r="F32" s="15"/>
      <c r="G32" s="15"/>
      <c r="H32" s="15"/>
      <c r="I32" s="15"/>
      <c r="J32" s="14"/>
      <c r="K32" s="14"/>
      <c r="L32" s="14"/>
      <c r="M32" s="14"/>
      <c r="N32" s="14"/>
      <c r="O32" s="16"/>
      <c r="P32" s="13"/>
      <c r="Q32" s="17"/>
      <c r="R32" s="22"/>
      <c r="S32" s="22"/>
      <c r="T32" s="23"/>
      <c r="U32" s="24"/>
      <c r="V32" s="18"/>
      <c r="W32" s="18"/>
      <c r="X32" s="19"/>
      <c r="Y32" s="25"/>
      <c r="Z32" s="14"/>
    </row>
    <row r="33" spans="1:26" ht="41.1" customHeight="1" x14ac:dyDescent="0.25">
      <c r="A33" s="13"/>
      <c r="B33" s="21"/>
      <c r="C33" s="14"/>
      <c r="D33" s="22"/>
      <c r="E33" s="22"/>
      <c r="F33" s="15"/>
      <c r="G33" s="15"/>
      <c r="H33" s="15"/>
      <c r="I33" s="15"/>
      <c r="J33" s="14"/>
      <c r="K33" s="14"/>
      <c r="L33" s="14"/>
      <c r="M33" s="14"/>
      <c r="N33" s="14"/>
      <c r="O33" s="16"/>
      <c r="P33" s="13"/>
      <c r="Q33" s="17"/>
      <c r="R33" s="22"/>
      <c r="S33" s="22"/>
      <c r="T33" s="23"/>
      <c r="U33" s="24"/>
      <c r="V33" s="18"/>
      <c r="W33" s="18"/>
      <c r="X33" s="19"/>
      <c r="Y33" s="25"/>
      <c r="Z33" s="14"/>
    </row>
    <row r="34" spans="1:26" ht="41.1" customHeight="1" x14ac:dyDescent="0.25">
      <c r="A34" s="13"/>
      <c r="B34" s="21"/>
      <c r="C34" s="14"/>
      <c r="D34" s="22"/>
      <c r="E34" s="22"/>
      <c r="F34" s="15"/>
      <c r="G34" s="15"/>
      <c r="H34" s="15"/>
      <c r="I34" s="15"/>
      <c r="J34" s="14"/>
      <c r="K34" s="14"/>
      <c r="L34" s="14"/>
      <c r="M34" s="14"/>
      <c r="N34" s="14"/>
      <c r="O34" s="16"/>
      <c r="P34" s="13"/>
      <c r="Q34" s="17"/>
      <c r="R34" s="22"/>
      <c r="S34" s="22"/>
      <c r="T34" s="23"/>
      <c r="U34" s="24"/>
      <c r="V34" s="18"/>
      <c r="W34" s="18"/>
      <c r="X34" s="19"/>
      <c r="Y34" s="25"/>
      <c r="Z34" s="14"/>
    </row>
    <row r="35" spans="1:26" ht="41.1" customHeight="1" x14ac:dyDescent="0.25">
      <c r="A35" s="13"/>
      <c r="B35" s="21"/>
      <c r="C35" s="14"/>
      <c r="D35" s="22"/>
      <c r="E35" s="22"/>
      <c r="F35" s="15"/>
      <c r="G35" s="15"/>
      <c r="H35" s="15"/>
      <c r="I35" s="15"/>
      <c r="J35" s="14"/>
      <c r="K35" s="14"/>
      <c r="L35" s="14"/>
      <c r="M35" s="14"/>
      <c r="N35" s="14"/>
      <c r="O35" s="16"/>
      <c r="P35" s="13"/>
      <c r="Q35" s="17"/>
      <c r="R35" s="22"/>
      <c r="S35" s="22"/>
      <c r="T35" s="23"/>
      <c r="U35" s="24"/>
      <c r="V35" s="18"/>
      <c r="W35" s="18"/>
      <c r="X35" s="19"/>
      <c r="Y35" s="25"/>
      <c r="Z35" s="14"/>
    </row>
    <row r="36" spans="1:26" ht="41.1" customHeight="1" x14ac:dyDescent="0.25">
      <c r="A36" s="13"/>
      <c r="B36" s="21"/>
      <c r="C36" s="14"/>
      <c r="D36" s="22"/>
      <c r="E36" s="22"/>
      <c r="F36" s="15"/>
      <c r="G36" s="15"/>
      <c r="H36" s="15"/>
      <c r="I36" s="15"/>
      <c r="J36" s="14"/>
      <c r="K36" s="14"/>
      <c r="L36" s="14"/>
      <c r="M36" s="14"/>
      <c r="N36" s="14"/>
      <c r="O36" s="16"/>
      <c r="P36" s="13"/>
      <c r="Q36" s="17"/>
      <c r="R36" s="22"/>
      <c r="S36" s="22"/>
      <c r="T36" s="23"/>
      <c r="U36" s="24"/>
      <c r="V36" s="18"/>
      <c r="W36" s="18"/>
      <c r="X36" s="19"/>
      <c r="Y36" s="25"/>
      <c r="Z36" s="14"/>
    </row>
    <row r="37" spans="1:26" ht="41.1" customHeight="1" x14ac:dyDescent="0.25">
      <c r="A37" s="13"/>
      <c r="B37" s="21"/>
      <c r="C37" s="14"/>
      <c r="D37" s="22"/>
      <c r="E37" s="22"/>
      <c r="F37" s="15"/>
      <c r="G37" s="15"/>
      <c r="H37" s="15"/>
      <c r="I37" s="15"/>
      <c r="J37" s="14"/>
      <c r="K37" s="14"/>
      <c r="L37" s="14"/>
      <c r="M37" s="14"/>
      <c r="N37" s="14"/>
      <c r="O37" s="16"/>
      <c r="P37" s="13"/>
      <c r="Q37" s="17"/>
      <c r="R37" s="22"/>
      <c r="S37" s="22"/>
      <c r="T37" s="23"/>
      <c r="U37" s="24"/>
      <c r="V37" s="18"/>
      <c r="W37" s="18"/>
      <c r="X37" s="19"/>
      <c r="Y37" s="25"/>
      <c r="Z37" s="14"/>
    </row>
    <row r="38" spans="1:26" ht="41.1" customHeight="1" x14ac:dyDescent="0.25">
      <c r="A38" s="13"/>
      <c r="B38" s="21"/>
      <c r="C38" s="14"/>
      <c r="D38" s="22"/>
      <c r="E38" s="22"/>
      <c r="F38" s="15"/>
      <c r="G38" s="15"/>
      <c r="H38" s="15"/>
      <c r="I38" s="15"/>
      <c r="J38" s="14"/>
      <c r="K38" s="14"/>
      <c r="L38" s="14"/>
      <c r="M38" s="14"/>
      <c r="N38" s="14"/>
      <c r="O38" s="16"/>
      <c r="P38" s="13"/>
      <c r="Q38" s="17"/>
      <c r="R38" s="22"/>
      <c r="S38" s="22"/>
      <c r="T38" s="23"/>
      <c r="U38" s="24"/>
      <c r="V38" s="18"/>
      <c r="W38" s="18"/>
      <c r="X38" s="19"/>
      <c r="Y38" s="25"/>
      <c r="Z38" s="14"/>
    </row>
    <row r="39" spans="1:26" ht="41.1" customHeight="1" x14ac:dyDescent="0.25">
      <c r="A39" s="13"/>
      <c r="B39" s="21"/>
      <c r="C39" s="14"/>
      <c r="D39" s="22"/>
      <c r="E39" s="22"/>
      <c r="F39" s="15"/>
      <c r="G39" s="15"/>
      <c r="H39" s="15"/>
      <c r="I39" s="15"/>
      <c r="J39" s="14"/>
      <c r="K39" s="14"/>
      <c r="L39" s="14"/>
      <c r="M39" s="14"/>
      <c r="N39" s="14"/>
      <c r="O39" s="16"/>
      <c r="P39" s="13"/>
      <c r="Q39" s="17"/>
      <c r="R39" s="22"/>
      <c r="S39" s="22"/>
      <c r="T39" s="23"/>
      <c r="U39" s="24"/>
      <c r="V39" s="18"/>
      <c r="W39" s="18"/>
      <c r="X39" s="19"/>
      <c r="Y39" s="25"/>
      <c r="Z39" s="14"/>
    </row>
    <row r="40" spans="1:26" ht="41.1" customHeight="1" x14ac:dyDescent="0.25">
      <c r="A40" s="13"/>
      <c r="B40" s="21"/>
      <c r="C40" s="14"/>
      <c r="D40" s="22"/>
      <c r="E40" s="22"/>
      <c r="F40" s="15"/>
      <c r="G40" s="15"/>
      <c r="H40" s="15"/>
      <c r="I40" s="15"/>
      <c r="J40" s="14"/>
      <c r="K40" s="14"/>
      <c r="L40" s="14"/>
      <c r="M40" s="14"/>
      <c r="N40" s="14"/>
      <c r="O40" s="16"/>
      <c r="P40" s="13"/>
      <c r="Q40" s="17"/>
      <c r="R40" s="22"/>
      <c r="S40" s="22"/>
      <c r="T40" s="23"/>
      <c r="U40" s="24"/>
      <c r="V40" s="18"/>
      <c r="W40" s="18"/>
      <c r="X40" s="19"/>
      <c r="Y40" s="25"/>
      <c r="Z40" s="14"/>
    </row>
    <row r="41" spans="1:26" ht="41.1" customHeight="1" x14ac:dyDescent="0.25">
      <c r="A41" s="13"/>
      <c r="B41" s="21"/>
      <c r="C41" s="14"/>
      <c r="D41" s="22"/>
      <c r="E41" s="22"/>
      <c r="F41" s="15"/>
      <c r="G41" s="15"/>
      <c r="H41" s="15"/>
      <c r="I41" s="15"/>
      <c r="J41" s="14"/>
      <c r="K41" s="14"/>
      <c r="L41" s="14"/>
      <c r="M41" s="14"/>
      <c r="N41" s="14"/>
      <c r="O41" s="16"/>
      <c r="P41" s="13"/>
      <c r="Q41" s="17"/>
      <c r="R41" s="22"/>
      <c r="S41" s="22"/>
      <c r="T41" s="23"/>
      <c r="U41" s="24"/>
      <c r="V41" s="18"/>
      <c r="W41" s="18"/>
      <c r="X41" s="19"/>
      <c r="Y41" s="25"/>
      <c r="Z41" s="14"/>
    </row>
    <row r="42" spans="1:26" ht="41.1" customHeight="1" x14ac:dyDescent="0.25">
      <c r="A42" s="13"/>
      <c r="B42" s="21"/>
      <c r="C42" s="14"/>
      <c r="D42" s="22"/>
      <c r="E42" s="22"/>
      <c r="F42" s="15"/>
      <c r="G42" s="15"/>
      <c r="H42" s="15"/>
      <c r="I42" s="15"/>
      <c r="J42" s="14"/>
      <c r="K42" s="14"/>
      <c r="L42" s="14"/>
      <c r="M42" s="14"/>
      <c r="N42" s="14"/>
      <c r="O42" s="16"/>
      <c r="P42" s="13"/>
      <c r="Q42" s="17"/>
      <c r="R42" s="22"/>
      <c r="S42" s="22"/>
      <c r="T42" s="23"/>
      <c r="U42" s="24"/>
      <c r="V42" s="18"/>
      <c r="W42" s="18"/>
      <c r="X42" s="19"/>
      <c r="Y42" s="25"/>
      <c r="Z42" s="14"/>
    </row>
    <row r="43" spans="1:26" ht="41.1" customHeight="1" x14ac:dyDescent="0.25">
      <c r="A43" s="13"/>
      <c r="B43" s="21"/>
      <c r="C43" s="14"/>
      <c r="D43" s="22"/>
      <c r="E43" s="22"/>
      <c r="F43" s="15"/>
      <c r="G43" s="15"/>
      <c r="H43" s="15"/>
      <c r="I43" s="15"/>
      <c r="J43" s="14"/>
      <c r="K43" s="14"/>
      <c r="L43" s="14"/>
      <c r="M43" s="14"/>
      <c r="N43" s="14"/>
      <c r="O43" s="16"/>
      <c r="P43" s="13"/>
      <c r="Q43" s="17"/>
      <c r="R43" s="22"/>
      <c r="S43" s="22"/>
      <c r="T43" s="23"/>
      <c r="U43" s="24"/>
      <c r="V43" s="18"/>
      <c r="W43" s="18"/>
      <c r="X43" s="19"/>
      <c r="Y43" s="25"/>
      <c r="Z43" s="14"/>
    </row>
    <row r="44" spans="1:26" ht="41.1" customHeight="1" x14ac:dyDescent="0.25">
      <c r="A44" s="13"/>
      <c r="B44" s="21"/>
      <c r="C44" s="14"/>
      <c r="D44" s="22"/>
      <c r="E44" s="22"/>
      <c r="F44" s="15"/>
      <c r="G44" s="15"/>
      <c r="H44" s="15"/>
      <c r="I44" s="15"/>
      <c r="J44" s="14"/>
      <c r="K44" s="14"/>
      <c r="L44" s="14"/>
      <c r="M44" s="14"/>
      <c r="N44" s="14"/>
      <c r="O44" s="16"/>
      <c r="P44" s="13"/>
      <c r="Q44" s="17"/>
      <c r="R44" s="22"/>
      <c r="S44" s="22"/>
      <c r="T44" s="23"/>
      <c r="U44" s="24"/>
      <c r="V44" s="18"/>
      <c r="W44" s="18"/>
      <c r="X44" s="19"/>
      <c r="Y44" s="25"/>
      <c r="Z44" s="14"/>
    </row>
    <row r="45" spans="1:26" ht="41.1" customHeight="1" x14ac:dyDescent="0.25">
      <c r="A45" s="13"/>
      <c r="B45" s="21"/>
      <c r="C45" s="14"/>
      <c r="D45" s="22"/>
      <c r="E45" s="22"/>
      <c r="F45" s="15"/>
      <c r="G45" s="15"/>
      <c r="H45" s="15"/>
      <c r="I45" s="15"/>
      <c r="J45" s="14"/>
      <c r="K45" s="14"/>
      <c r="L45" s="14"/>
      <c r="M45" s="14"/>
      <c r="N45" s="14"/>
      <c r="O45" s="16"/>
      <c r="P45" s="13"/>
      <c r="Q45" s="17"/>
      <c r="R45" s="22"/>
      <c r="S45" s="22"/>
      <c r="T45" s="23"/>
      <c r="U45" s="24"/>
      <c r="V45" s="18"/>
      <c r="W45" s="18"/>
      <c r="X45" s="19"/>
      <c r="Y45" s="25"/>
      <c r="Z45" s="14"/>
    </row>
    <row r="46" spans="1:26" ht="41.1" customHeight="1" x14ac:dyDescent="0.25">
      <c r="A46" s="13"/>
      <c r="B46" s="21"/>
      <c r="C46" s="14"/>
      <c r="D46" s="22"/>
      <c r="E46" s="22"/>
      <c r="F46" s="15"/>
      <c r="G46" s="15"/>
      <c r="H46" s="15"/>
      <c r="I46" s="15"/>
      <c r="J46" s="14"/>
      <c r="K46" s="14"/>
      <c r="L46" s="14"/>
      <c r="M46" s="14"/>
      <c r="N46" s="14"/>
      <c r="O46" s="16"/>
      <c r="P46" s="13"/>
      <c r="Q46" s="17"/>
      <c r="R46" s="22"/>
      <c r="S46" s="22"/>
      <c r="T46" s="23"/>
      <c r="U46" s="24"/>
      <c r="V46" s="18"/>
      <c r="W46" s="18"/>
      <c r="X46" s="19"/>
      <c r="Y46" s="25"/>
      <c r="Z46" s="14"/>
    </row>
    <row r="47" spans="1:26" ht="41.1" customHeight="1" x14ac:dyDescent="0.25">
      <c r="A47" s="13"/>
      <c r="B47" s="21"/>
      <c r="C47" s="14"/>
      <c r="D47" s="22"/>
      <c r="E47" s="22"/>
      <c r="F47" s="15"/>
      <c r="G47" s="15"/>
      <c r="H47" s="15"/>
      <c r="I47" s="15"/>
      <c r="J47" s="14"/>
      <c r="K47" s="14"/>
      <c r="L47" s="14"/>
      <c r="M47" s="14"/>
      <c r="N47" s="14"/>
      <c r="O47" s="16"/>
      <c r="P47" s="13"/>
      <c r="Q47" s="17"/>
      <c r="R47" s="22"/>
      <c r="S47" s="22"/>
      <c r="T47" s="23"/>
      <c r="U47" s="24"/>
      <c r="V47" s="18"/>
      <c r="W47" s="18"/>
      <c r="X47" s="19"/>
      <c r="Y47" s="25"/>
      <c r="Z47" s="14"/>
    </row>
    <row r="48" spans="1:26" ht="41.1" customHeight="1" x14ac:dyDescent="0.25">
      <c r="A48" s="13"/>
      <c r="B48" s="21"/>
      <c r="C48" s="14"/>
      <c r="D48" s="22"/>
      <c r="E48" s="22"/>
      <c r="F48" s="15"/>
      <c r="G48" s="15"/>
      <c r="H48" s="15"/>
      <c r="I48" s="15"/>
      <c r="J48" s="14"/>
      <c r="K48" s="14"/>
      <c r="L48" s="14"/>
      <c r="M48" s="14"/>
      <c r="N48" s="14"/>
      <c r="O48" s="16"/>
      <c r="P48" s="13"/>
      <c r="Q48" s="17"/>
      <c r="R48" s="22"/>
      <c r="S48" s="22"/>
      <c r="T48" s="23"/>
      <c r="U48" s="24"/>
      <c r="V48" s="18"/>
      <c r="W48" s="18"/>
      <c r="X48" s="19"/>
      <c r="Y48" s="25"/>
      <c r="Z48" s="14"/>
    </row>
    <row r="49" spans="1:26" ht="41.1" customHeight="1" x14ac:dyDescent="0.25">
      <c r="A49" s="13"/>
      <c r="B49" s="21"/>
      <c r="C49" s="14"/>
      <c r="D49" s="22"/>
      <c r="E49" s="22"/>
      <c r="F49" s="15"/>
      <c r="G49" s="15"/>
      <c r="H49" s="15"/>
      <c r="I49" s="15"/>
      <c r="J49" s="14"/>
      <c r="K49" s="14"/>
      <c r="L49" s="14"/>
      <c r="M49" s="14"/>
      <c r="N49" s="14"/>
      <c r="O49" s="16"/>
      <c r="P49" s="13"/>
      <c r="Q49" s="17"/>
      <c r="R49" s="22"/>
      <c r="S49" s="22"/>
      <c r="T49" s="23"/>
      <c r="U49" s="24"/>
      <c r="V49" s="18"/>
      <c r="W49" s="18"/>
      <c r="X49" s="19"/>
      <c r="Y49" s="25"/>
      <c r="Z49" s="14"/>
    </row>
    <row r="50" spans="1:26" ht="41.1" customHeight="1" x14ac:dyDescent="0.25">
      <c r="A50" s="13"/>
      <c r="B50" s="21"/>
      <c r="C50" s="14"/>
      <c r="D50" s="22"/>
      <c r="E50" s="22"/>
      <c r="F50" s="15"/>
      <c r="G50" s="15"/>
      <c r="H50" s="15"/>
      <c r="I50" s="15"/>
      <c r="J50" s="14"/>
      <c r="K50" s="14"/>
      <c r="L50" s="14"/>
      <c r="M50" s="14"/>
      <c r="N50" s="14"/>
      <c r="O50" s="16"/>
      <c r="P50" s="13"/>
      <c r="Q50" s="17"/>
      <c r="R50" s="22"/>
      <c r="S50" s="22"/>
      <c r="T50" s="23"/>
      <c r="U50" s="24"/>
      <c r="V50" s="18"/>
      <c r="W50" s="18"/>
      <c r="X50" s="19"/>
      <c r="Y50" s="25"/>
      <c r="Z50" s="14"/>
    </row>
    <row r="51" spans="1:26" ht="41.1" customHeight="1" x14ac:dyDescent="0.25">
      <c r="A51" s="13"/>
      <c r="B51" s="21"/>
      <c r="C51" s="14"/>
      <c r="D51" s="22"/>
      <c r="E51" s="22"/>
      <c r="F51" s="15"/>
      <c r="G51" s="15"/>
      <c r="H51" s="15"/>
      <c r="I51" s="15"/>
      <c r="J51" s="14"/>
      <c r="K51" s="14"/>
      <c r="L51" s="14"/>
      <c r="M51" s="14"/>
      <c r="N51" s="14"/>
      <c r="O51" s="16"/>
      <c r="P51" s="13"/>
      <c r="Q51" s="17"/>
      <c r="R51" s="22"/>
      <c r="S51" s="22"/>
      <c r="T51" s="23"/>
      <c r="U51" s="24"/>
      <c r="V51" s="18"/>
      <c r="W51" s="18"/>
      <c r="X51" s="19"/>
      <c r="Y51" s="25"/>
      <c r="Z51" s="14" t="s">
        <v>37</v>
      </c>
    </row>
    <row r="52" spans="1:26" ht="41.1" customHeight="1" x14ac:dyDescent="0.25">
      <c r="A52" s="13"/>
      <c r="B52" s="21"/>
      <c r="C52" s="14"/>
      <c r="D52" s="22"/>
      <c r="E52" s="22"/>
      <c r="F52" s="15"/>
      <c r="G52" s="15"/>
      <c r="H52" s="15"/>
      <c r="I52" s="15"/>
      <c r="J52" s="14"/>
      <c r="K52" s="14"/>
      <c r="L52" s="14"/>
      <c r="M52" s="14"/>
      <c r="N52" s="14"/>
      <c r="O52" s="16"/>
      <c r="P52" s="13"/>
      <c r="Q52" s="17"/>
      <c r="R52" s="22"/>
      <c r="S52" s="22"/>
      <c r="T52" s="23"/>
      <c r="U52" s="24"/>
      <c r="V52" s="18"/>
      <c r="W52" s="18"/>
      <c r="X52" s="19"/>
      <c r="Y52" s="25"/>
      <c r="Z52" s="14"/>
    </row>
    <row r="53" spans="1:26" ht="41.1" customHeight="1" x14ac:dyDescent="0.25">
      <c r="A53" s="13"/>
      <c r="B53" s="21"/>
      <c r="C53" s="14"/>
      <c r="D53" s="22"/>
      <c r="E53" s="22"/>
      <c r="F53" s="15"/>
      <c r="G53" s="15"/>
      <c r="H53" s="15"/>
      <c r="I53" s="15"/>
      <c r="J53" s="14"/>
      <c r="K53" s="14"/>
      <c r="L53" s="14"/>
      <c r="M53" s="14"/>
      <c r="N53" s="14"/>
      <c r="O53" s="16"/>
      <c r="P53" s="13"/>
      <c r="Q53" s="17"/>
      <c r="R53" s="22"/>
      <c r="S53" s="22"/>
      <c r="T53" s="23"/>
      <c r="U53" s="24"/>
      <c r="V53" s="18"/>
      <c r="W53" s="18"/>
      <c r="X53" s="19"/>
      <c r="Y53" s="25"/>
      <c r="Z53" s="14"/>
    </row>
    <row r="54" spans="1:26" ht="41.1" customHeight="1" x14ac:dyDescent="0.25">
      <c r="A54" s="13"/>
      <c r="B54" s="21"/>
      <c r="C54" s="14"/>
      <c r="D54" s="22"/>
      <c r="E54" s="22"/>
      <c r="F54" s="15"/>
      <c r="G54" s="15"/>
      <c r="H54" s="15"/>
      <c r="I54" s="15"/>
      <c r="J54" s="14"/>
      <c r="K54" s="14"/>
      <c r="L54" s="14"/>
      <c r="M54" s="14"/>
      <c r="N54" s="14"/>
      <c r="O54" s="16"/>
      <c r="P54" s="13"/>
      <c r="Q54" s="17"/>
      <c r="R54" s="22"/>
      <c r="S54" s="22"/>
      <c r="T54" s="23"/>
      <c r="U54" s="24"/>
      <c r="V54" s="18"/>
      <c r="W54" s="18"/>
      <c r="X54" s="19"/>
      <c r="Y54" s="25"/>
      <c r="Z54" s="14"/>
    </row>
    <row r="55" spans="1:26" ht="41.1" customHeight="1" x14ac:dyDescent="0.25">
      <c r="A55" s="13"/>
      <c r="B55" s="21"/>
      <c r="C55" s="14"/>
      <c r="D55" s="22"/>
      <c r="E55" s="22"/>
      <c r="F55" s="15"/>
      <c r="G55" s="15"/>
      <c r="H55" s="15"/>
      <c r="I55" s="15"/>
      <c r="J55" s="14"/>
      <c r="K55" s="14"/>
      <c r="L55" s="14"/>
      <c r="M55" s="14"/>
      <c r="N55" s="14"/>
      <c r="O55" s="16"/>
      <c r="P55" s="13"/>
      <c r="Q55" s="17"/>
      <c r="R55" s="22"/>
      <c r="S55" s="22"/>
      <c r="T55" s="23"/>
      <c r="U55" s="24"/>
      <c r="V55" s="18"/>
      <c r="W55" s="18"/>
      <c r="X55" s="19"/>
      <c r="Y55" s="25"/>
      <c r="Z55" s="14"/>
    </row>
    <row r="56" spans="1:26" ht="41.1" customHeight="1" x14ac:dyDescent="0.25">
      <c r="A56" s="13"/>
      <c r="B56" s="21"/>
      <c r="C56" s="14"/>
      <c r="D56" s="22"/>
      <c r="E56" s="22"/>
      <c r="F56" s="15"/>
      <c r="G56" s="15"/>
      <c r="H56" s="15"/>
      <c r="I56" s="15"/>
      <c r="J56" s="14"/>
      <c r="K56" s="14"/>
      <c r="L56" s="14"/>
      <c r="M56" s="14"/>
      <c r="N56" s="14"/>
      <c r="O56" s="16"/>
      <c r="P56" s="13"/>
      <c r="Q56" s="17"/>
      <c r="R56" s="22"/>
      <c r="S56" s="22"/>
      <c r="T56" s="23"/>
      <c r="U56" s="24"/>
      <c r="V56" s="18"/>
      <c r="W56" s="18"/>
      <c r="X56" s="19"/>
      <c r="Y56" s="25"/>
      <c r="Z56" s="14"/>
    </row>
    <row r="57" spans="1:26" ht="41.1" customHeight="1" x14ac:dyDescent="0.25">
      <c r="A57" s="13"/>
      <c r="B57" s="21"/>
      <c r="C57" s="14"/>
      <c r="D57" s="22"/>
      <c r="E57" s="22"/>
      <c r="F57" s="15"/>
      <c r="G57" s="15"/>
      <c r="H57" s="15"/>
      <c r="I57" s="15"/>
      <c r="J57" s="14"/>
      <c r="K57" s="14"/>
      <c r="L57" s="14"/>
      <c r="M57" s="14"/>
      <c r="N57" s="14"/>
      <c r="O57" s="16"/>
      <c r="P57" s="13"/>
      <c r="Q57" s="17"/>
      <c r="R57" s="22"/>
      <c r="S57" s="22"/>
      <c r="T57" s="23"/>
      <c r="U57" s="24"/>
      <c r="V57" s="18"/>
      <c r="W57" s="18"/>
      <c r="X57" s="19"/>
      <c r="Y57" s="25"/>
      <c r="Z57" s="14"/>
    </row>
    <row r="58" spans="1:26" ht="41.1" customHeight="1" x14ac:dyDescent="0.25">
      <c r="A58" s="13"/>
      <c r="B58" s="21"/>
      <c r="C58" s="14"/>
      <c r="D58" s="22"/>
      <c r="E58" s="22"/>
      <c r="F58" s="15"/>
      <c r="G58" s="15"/>
      <c r="H58" s="15"/>
      <c r="I58" s="15"/>
      <c r="J58" s="14"/>
      <c r="K58" s="14"/>
      <c r="L58" s="14"/>
      <c r="M58" s="14"/>
      <c r="N58" s="14"/>
      <c r="O58" s="16"/>
      <c r="P58" s="13"/>
      <c r="Q58" s="17"/>
      <c r="R58" s="22"/>
      <c r="S58" s="22"/>
      <c r="T58" s="23"/>
      <c r="U58" s="24"/>
      <c r="V58" s="18"/>
      <c r="W58" s="18"/>
      <c r="X58" s="19"/>
      <c r="Y58" s="25"/>
      <c r="Z58" s="14"/>
    </row>
    <row r="59" spans="1:26" ht="41.1" customHeight="1" x14ac:dyDescent="0.25">
      <c r="A59" s="13"/>
      <c r="B59" s="21"/>
      <c r="C59" s="14"/>
      <c r="D59" s="22"/>
      <c r="E59" s="22"/>
      <c r="F59" s="15"/>
      <c r="G59" s="15"/>
      <c r="H59" s="15"/>
      <c r="I59" s="15"/>
      <c r="J59" s="14"/>
      <c r="K59" s="14"/>
      <c r="L59" s="14"/>
      <c r="M59" s="14"/>
      <c r="N59" s="14"/>
      <c r="O59" s="16"/>
      <c r="P59" s="13"/>
      <c r="Q59" s="17"/>
      <c r="R59" s="22"/>
      <c r="S59" s="22"/>
      <c r="T59" s="23"/>
      <c r="U59" s="24"/>
      <c r="V59" s="18"/>
      <c r="W59" s="18"/>
      <c r="X59" s="19"/>
      <c r="Y59" s="25"/>
      <c r="Z59" s="14"/>
    </row>
    <row r="60" spans="1:26" ht="41.1" customHeight="1" x14ac:dyDescent="0.25">
      <c r="A60" s="13"/>
      <c r="B60" s="21"/>
      <c r="C60" s="14"/>
      <c r="D60" s="22"/>
      <c r="E60" s="22"/>
      <c r="F60" s="15"/>
      <c r="G60" s="15"/>
      <c r="H60" s="15"/>
      <c r="I60" s="15"/>
      <c r="J60" s="14"/>
      <c r="K60" s="14"/>
      <c r="L60" s="14"/>
      <c r="M60" s="14"/>
      <c r="N60" s="14"/>
      <c r="O60" s="16"/>
      <c r="P60" s="13"/>
      <c r="Q60" s="17"/>
      <c r="R60" s="22"/>
      <c r="S60" s="22"/>
      <c r="T60" s="23"/>
      <c r="U60" s="24"/>
      <c r="V60" s="18"/>
      <c r="W60" s="18"/>
      <c r="X60" s="19"/>
      <c r="Y60" s="25"/>
      <c r="Z60" s="14"/>
    </row>
    <row r="61" spans="1:26" ht="41.1" customHeight="1" x14ac:dyDescent="0.25">
      <c r="A61" s="13"/>
      <c r="B61" s="21"/>
      <c r="C61" s="14"/>
      <c r="D61" s="22"/>
      <c r="E61" s="22"/>
      <c r="F61" s="15"/>
      <c r="G61" s="15"/>
      <c r="H61" s="15"/>
      <c r="I61" s="15"/>
      <c r="J61" s="14"/>
      <c r="K61" s="14"/>
      <c r="L61" s="14"/>
      <c r="M61" s="14"/>
      <c r="N61" s="14"/>
      <c r="O61" s="16"/>
      <c r="P61" s="13"/>
      <c r="Q61" s="17"/>
      <c r="R61" s="22"/>
      <c r="S61" s="22"/>
      <c r="T61" s="23"/>
      <c r="U61" s="24"/>
      <c r="V61" s="18"/>
      <c r="W61" s="18"/>
      <c r="X61" s="19"/>
      <c r="Y61" s="25"/>
      <c r="Z61" s="14"/>
    </row>
    <row r="62" spans="1:26" ht="41.1" customHeight="1" x14ac:dyDescent="0.25">
      <c r="A62" s="13"/>
      <c r="B62" s="21"/>
      <c r="C62" s="14"/>
      <c r="D62" s="22"/>
      <c r="E62" s="22"/>
      <c r="F62" s="15"/>
      <c r="G62" s="15"/>
      <c r="H62" s="15"/>
      <c r="I62" s="15"/>
      <c r="J62" s="14"/>
      <c r="K62" s="14"/>
      <c r="L62" s="14"/>
      <c r="M62" s="14"/>
      <c r="N62" s="14"/>
      <c r="O62" s="16"/>
      <c r="P62" s="13"/>
      <c r="Q62" s="17"/>
      <c r="R62" s="22"/>
      <c r="S62" s="22"/>
      <c r="T62" s="23"/>
      <c r="U62" s="24"/>
      <c r="V62" s="18"/>
      <c r="W62" s="18"/>
      <c r="X62" s="19"/>
      <c r="Y62" s="25"/>
      <c r="Z62" s="14"/>
    </row>
    <row r="63" spans="1:26" ht="41.1" customHeight="1" x14ac:dyDescent="0.25">
      <c r="A63" s="13"/>
      <c r="B63" s="21"/>
      <c r="C63" s="14"/>
      <c r="D63" s="22"/>
      <c r="E63" s="22"/>
      <c r="F63" s="15"/>
      <c r="G63" s="15"/>
      <c r="H63" s="15"/>
      <c r="I63" s="15"/>
      <c r="J63" s="14"/>
      <c r="K63" s="14"/>
      <c r="L63" s="14"/>
      <c r="M63" s="14"/>
      <c r="N63" s="14"/>
      <c r="O63" s="16"/>
      <c r="P63" s="13"/>
      <c r="Q63" s="17"/>
      <c r="R63" s="22"/>
      <c r="S63" s="22"/>
      <c r="T63" s="23"/>
      <c r="U63" s="24"/>
      <c r="V63" s="18"/>
      <c r="W63" s="18"/>
      <c r="X63" s="19"/>
      <c r="Y63" s="25"/>
      <c r="Z63" s="14"/>
    </row>
    <row r="64" spans="1:26" ht="41.1" customHeight="1" x14ac:dyDescent="0.25">
      <c r="A64" s="13"/>
      <c r="B64" s="21"/>
      <c r="C64" s="14"/>
      <c r="D64" s="22"/>
      <c r="E64" s="22"/>
      <c r="F64" s="15"/>
      <c r="G64" s="15"/>
      <c r="H64" s="15"/>
      <c r="I64" s="15"/>
      <c r="J64" s="14"/>
      <c r="K64" s="14"/>
      <c r="L64" s="14"/>
      <c r="M64" s="14"/>
      <c r="N64" s="14"/>
      <c r="O64" s="16"/>
      <c r="P64" s="13"/>
      <c r="Q64" s="17"/>
      <c r="R64" s="22"/>
      <c r="S64" s="22"/>
      <c r="T64" s="23"/>
      <c r="U64" s="24"/>
      <c r="V64" s="18"/>
      <c r="W64" s="18"/>
      <c r="X64" s="19"/>
      <c r="Y64" s="25"/>
      <c r="Z64" s="14"/>
    </row>
    <row r="65" spans="1:26" ht="41.1" customHeight="1" x14ac:dyDescent="0.25">
      <c r="A65" s="13"/>
      <c r="B65" s="21"/>
      <c r="C65" s="14"/>
      <c r="D65" s="22"/>
      <c r="E65" s="22"/>
      <c r="F65" s="15"/>
      <c r="G65" s="15"/>
      <c r="H65" s="15"/>
      <c r="I65" s="15"/>
      <c r="J65" s="14"/>
      <c r="K65" s="14"/>
      <c r="L65" s="14"/>
      <c r="M65" s="14"/>
      <c r="N65" s="14"/>
      <c r="O65" s="16"/>
      <c r="P65" s="13"/>
      <c r="Q65" s="17"/>
      <c r="R65" s="22"/>
      <c r="S65" s="22"/>
      <c r="T65" s="23"/>
      <c r="U65" s="24"/>
      <c r="V65" s="18"/>
      <c r="W65" s="18"/>
      <c r="X65" s="19"/>
      <c r="Y65" s="25"/>
      <c r="Z65" s="14"/>
    </row>
    <row r="66" spans="1:26" ht="41.1" customHeight="1" x14ac:dyDescent="0.25">
      <c r="A66" s="13"/>
      <c r="B66" s="21"/>
      <c r="C66" s="14"/>
      <c r="D66" s="22"/>
      <c r="E66" s="22"/>
      <c r="F66" s="15"/>
      <c r="G66" s="15"/>
      <c r="H66" s="15"/>
      <c r="I66" s="15"/>
      <c r="J66" s="14"/>
      <c r="K66" s="14"/>
      <c r="L66" s="14"/>
      <c r="M66" s="14"/>
      <c r="N66" s="14"/>
      <c r="O66" s="16"/>
      <c r="P66" s="13"/>
      <c r="Q66" s="17"/>
      <c r="R66" s="22"/>
      <c r="S66" s="22"/>
      <c r="T66" s="23"/>
      <c r="U66" s="24"/>
      <c r="V66" s="18"/>
      <c r="W66" s="18"/>
      <c r="X66" s="19"/>
      <c r="Y66" s="25"/>
      <c r="Z66" s="14"/>
    </row>
    <row r="67" spans="1:26" ht="41.1" customHeight="1" x14ac:dyDescent="0.25">
      <c r="A67" s="13"/>
      <c r="B67" s="21"/>
      <c r="C67" s="14"/>
      <c r="D67" s="22"/>
      <c r="E67" s="22"/>
      <c r="F67" s="15"/>
      <c r="G67" s="15"/>
      <c r="H67" s="15"/>
      <c r="I67" s="15"/>
      <c r="J67" s="14"/>
      <c r="K67" s="14"/>
      <c r="L67" s="14"/>
      <c r="M67" s="14"/>
      <c r="N67" s="14"/>
      <c r="O67" s="16"/>
      <c r="P67" s="13"/>
      <c r="Q67" s="17"/>
      <c r="R67" s="22"/>
      <c r="S67" s="22"/>
      <c r="T67" s="23"/>
      <c r="U67" s="24"/>
      <c r="V67" s="18"/>
      <c r="W67" s="18"/>
      <c r="X67" s="19"/>
      <c r="Y67" s="25"/>
      <c r="Z67" s="14"/>
    </row>
    <row r="68" spans="1:26" ht="41.1" customHeight="1" x14ac:dyDescent="0.25">
      <c r="A68" s="13"/>
      <c r="B68" s="21"/>
      <c r="C68" s="14"/>
      <c r="D68" s="22"/>
      <c r="E68" s="22"/>
      <c r="F68" s="15"/>
      <c r="G68" s="15"/>
      <c r="H68" s="15"/>
      <c r="I68" s="15"/>
      <c r="J68" s="14"/>
      <c r="K68" s="14"/>
      <c r="L68" s="14"/>
      <c r="M68" s="14"/>
      <c r="N68" s="14"/>
      <c r="O68" s="16"/>
      <c r="P68" s="13"/>
      <c r="Q68" s="17"/>
      <c r="R68" s="22"/>
      <c r="S68" s="22"/>
      <c r="T68" s="23"/>
      <c r="U68" s="24"/>
      <c r="V68" s="18"/>
      <c r="W68" s="18"/>
      <c r="X68" s="19"/>
      <c r="Y68" s="25"/>
      <c r="Z68" s="14"/>
    </row>
    <row r="69" spans="1:26" ht="41.1" customHeight="1" x14ac:dyDescent="0.25">
      <c r="A69" s="13"/>
      <c r="B69" s="21"/>
      <c r="C69" s="14"/>
      <c r="D69" s="22"/>
      <c r="E69" s="22"/>
      <c r="F69" s="15"/>
      <c r="G69" s="15"/>
      <c r="H69" s="15"/>
      <c r="I69" s="15"/>
      <c r="J69" s="14"/>
      <c r="K69" s="14"/>
      <c r="L69" s="14"/>
      <c r="M69" s="14"/>
      <c r="N69" s="14"/>
      <c r="O69" s="16"/>
      <c r="P69" s="13"/>
      <c r="Q69" s="17"/>
      <c r="R69" s="22"/>
      <c r="S69" s="22"/>
      <c r="T69" s="23"/>
      <c r="U69" s="24"/>
      <c r="V69" s="18"/>
      <c r="W69" s="18"/>
      <c r="X69" s="19"/>
      <c r="Y69" s="25"/>
      <c r="Z69" s="14"/>
    </row>
    <row r="70" spans="1:26" ht="41.1" customHeight="1" x14ac:dyDescent="0.25">
      <c r="A70" s="13"/>
      <c r="B70" s="21"/>
      <c r="C70" s="14"/>
      <c r="D70" s="22"/>
      <c r="E70" s="22"/>
      <c r="F70" s="15"/>
      <c r="G70" s="15"/>
      <c r="H70" s="15"/>
      <c r="I70" s="15"/>
      <c r="J70" s="14"/>
      <c r="K70" s="14"/>
      <c r="L70" s="14"/>
      <c r="M70" s="14"/>
      <c r="N70" s="14"/>
      <c r="O70" s="16"/>
      <c r="P70" s="13"/>
      <c r="Q70" s="17"/>
      <c r="R70" s="22"/>
      <c r="S70" s="22"/>
      <c r="T70" s="23"/>
      <c r="U70" s="24"/>
      <c r="V70" s="18"/>
      <c r="W70" s="18"/>
      <c r="X70" s="19"/>
      <c r="Y70" s="25"/>
      <c r="Z70" s="14"/>
    </row>
    <row r="71" spans="1:26" ht="41.1" customHeight="1" x14ac:dyDescent="0.25">
      <c r="A71" s="13"/>
      <c r="B71" s="21"/>
      <c r="C71" s="14"/>
      <c r="D71" s="22"/>
      <c r="E71" s="22"/>
      <c r="F71" s="15"/>
      <c r="G71" s="15"/>
      <c r="H71" s="15"/>
      <c r="I71" s="15"/>
      <c r="J71" s="14"/>
      <c r="K71" s="14"/>
      <c r="L71" s="14"/>
      <c r="M71" s="14"/>
      <c r="N71" s="14"/>
      <c r="O71" s="16"/>
      <c r="P71" s="13"/>
      <c r="Q71" s="17"/>
      <c r="R71" s="22"/>
      <c r="S71" s="22"/>
      <c r="T71" s="23"/>
      <c r="U71" s="24"/>
      <c r="V71" s="18"/>
      <c r="W71" s="18"/>
      <c r="X71" s="19"/>
      <c r="Y71" s="25"/>
      <c r="Z71" s="14"/>
    </row>
    <row r="72" spans="1:26" ht="41.1" customHeight="1" x14ac:dyDescent="0.25">
      <c r="A72" s="13"/>
      <c r="B72" s="21"/>
      <c r="C72" s="14"/>
      <c r="D72" s="22"/>
      <c r="E72" s="22"/>
      <c r="F72" s="15"/>
      <c r="G72" s="15"/>
      <c r="H72" s="15"/>
      <c r="I72" s="15"/>
      <c r="J72" s="14"/>
      <c r="K72" s="14"/>
      <c r="L72" s="14"/>
      <c r="M72" s="14"/>
      <c r="N72" s="14"/>
      <c r="O72" s="16"/>
      <c r="P72" s="13"/>
      <c r="Q72" s="17"/>
      <c r="R72" s="22"/>
      <c r="S72" s="22"/>
      <c r="T72" s="23"/>
      <c r="U72" s="24"/>
      <c r="V72" s="18"/>
      <c r="W72" s="18"/>
      <c r="X72" s="19"/>
      <c r="Y72" s="25"/>
      <c r="Z72" s="14"/>
    </row>
    <row r="73" spans="1:26" ht="41.1" customHeight="1" x14ac:dyDescent="0.25">
      <c r="A73" s="13"/>
      <c r="B73" s="21"/>
      <c r="C73" s="14"/>
      <c r="D73" s="22"/>
      <c r="E73" s="22"/>
      <c r="F73" s="15"/>
      <c r="G73" s="15"/>
      <c r="H73" s="15"/>
      <c r="I73" s="15"/>
      <c r="J73" s="14"/>
      <c r="K73" s="14"/>
      <c r="L73" s="14"/>
      <c r="M73" s="14"/>
      <c r="N73" s="14"/>
      <c r="O73" s="16"/>
      <c r="P73" s="13"/>
      <c r="Q73" s="17"/>
      <c r="R73" s="22"/>
      <c r="S73" s="22"/>
      <c r="T73" s="23"/>
      <c r="U73" s="24"/>
      <c r="V73" s="18"/>
      <c r="W73" s="18"/>
      <c r="X73" s="19"/>
      <c r="Y73" s="25"/>
      <c r="Z73" s="14"/>
    </row>
    <row r="74" spans="1:26" ht="41.1" customHeight="1" x14ac:dyDescent="0.25">
      <c r="A74" s="13"/>
      <c r="B74" s="21"/>
      <c r="C74" s="14"/>
      <c r="D74" s="22"/>
      <c r="E74" s="22"/>
      <c r="F74" s="15"/>
      <c r="G74" s="15"/>
      <c r="H74" s="15"/>
      <c r="I74" s="15"/>
      <c r="J74" s="14"/>
      <c r="K74" s="14"/>
      <c r="L74" s="14"/>
      <c r="M74" s="14"/>
      <c r="N74" s="14"/>
      <c r="O74" s="16"/>
      <c r="P74" s="13"/>
      <c r="Q74" s="17"/>
      <c r="R74" s="22"/>
      <c r="S74" s="22"/>
      <c r="T74" s="23"/>
      <c r="U74" s="24"/>
      <c r="V74" s="18"/>
      <c r="W74" s="18"/>
      <c r="X74" s="19"/>
      <c r="Y74" s="25"/>
      <c r="Z74" s="14"/>
    </row>
    <row r="75" spans="1:26" ht="41.1" customHeight="1" x14ac:dyDescent="0.25">
      <c r="A75" s="13"/>
      <c r="B75" s="21"/>
      <c r="C75" s="14"/>
      <c r="D75" s="22"/>
      <c r="E75" s="22"/>
      <c r="F75" s="15"/>
      <c r="G75" s="15"/>
      <c r="H75" s="15"/>
      <c r="I75" s="15"/>
      <c r="J75" s="14"/>
      <c r="K75" s="14"/>
      <c r="L75" s="14"/>
      <c r="M75" s="14"/>
      <c r="N75" s="14"/>
      <c r="O75" s="16"/>
      <c r="P75" s="13"/>
      <c r="Q75" s="17"/>
      <c r="R75" s="22"/>
      <c r="S75" s="22"/>
      <c r="T75" s="23"/>
      <c r="U75" s="24"/>
      <c r="V75" s="18"/>
      <c r="W75" s="18"/>
      <c r="X75" s="19"/>
      <c r="Y75" s="25"/>
      <c r="Z75" s="14"/>
    </row>
    <row r="76" spans="1:26" ht="41.1" customHeight="1" x14ac:dyDescent="0.25">
      <c r="A76" s="13"/>
      <c r="B76" s="21"/>
      <c r="C76" s="14"/>
      <c r="D76" s="22"/>
      <c r="E76" s="22"/>
      <c r="F76" s="15"/>
      <c r="G76" s="15"/>
      <c r="H76" s="15"/>
      <c r="I76" s="15"/>
      <c r="J76" s="14"/>
      <c r="K76" s="14"/>
      <c r="L76" s="14"/>
      <c r="M76" s="14"/>
      <c r="N76" s="14"/>
      <c r="O76" s="16"/>
      <c r="P76" s="13"/>
      <c r="Q76" s="17"/>
      <c r="R76" s="22"/>
      <c r="S76" s="22"/>
      <c r="T76" s="23"/>
      <c r="U76" s="24"/>
      <c r="V76" s="18"/>
      <c r="W76" s="18"/>
      <c r="X76" s="19"/>
      <c r="Y76" s="25"/>
      <c r="Z76" s="14"/>
    </row>
    <row r="77" spans="1:26" ht="41.1" customHeight="1" x14ac:dyDescent="0.25">
      <c r="A77" s="13"/>
      <c r="B77" s="21"/>
      <c r="C77" s="14"/>
      <c r="D77" s="22"/>
      <c r="E77" s="22"/>
      <c r="F77" s="15"/>
      <c r="G77" s="15"/>
      <c r="H77" s="15"/>
      <c r="I77" s="15"/>
      <c r="J77" s="14"/>
      <c r="K77" s="14"/>
      <c r="L77" s="14"/>
      <c r="M77" s="14"/>
      <c r="N77" s="14"/>
      <c r="O77" s="16"/>
      <c r="P77" s="13"/>
      <c r="Q77" s="17"/>
      <c r="R77" s="22"/>
      <c r="S77" s="22"/>
      <c r="T77" s="23"/>
      <c r="U77" s="24"/>
      <c r="V77" s="18"/>
      <c r="W77" s="18"/>
      <c r="X77" s="19"/>
      <c r="Y77" s="25"/>
      <c r="Z77" s="14"/>
    </row>
    <row r="78" spans="1:26" ht="41.1" customHeight="1" x14ac:dyDescent="0.25">
      <c r="A78" s="13"/>
      <c r="B78" s="21"/>
      <c r="C78" s="14"/>
      <c r="D78" s="22"/>
      <c r="E78" s="22"/>
      <c r="F78" s="15"/>
      <c r="G78" s="15"/>
      <c r="H78" s="15"/>
      <c r="I78" s="15"/>
      <c r="J78" s="14"/>
      <c r="K78" s="14"/>
      <c r="L78" s="14"/>
      <c r="M78" s="14"/>
      <c r="N78" s="14"/>
      <c r="O78" s="16"/>
      <c r="P78" s="13"/>
      <c r="Q78" s="17"/>
      <c r="R78" s="22"/>
      <c r="S78" s="22"/>
      <c r="T78" s="23"/>
      <c r="U78" s="24"/>
      <c r="V78" s="18"/>
      <c r="W78" s="18"/>
      <c r="X78" s="19"/>
      <c r="Y78" s="25"/>
      <c r="Z78" s="14"/>
    </row>
    <row r="79" spans="1:26" ht="41.1" customHeight="1" x14ac:dyDescent="0.25">
      <c r="A79" s="13"/>
      <c r="B79" s="21"/>
      <c r="C79" s="14"/>
      <c r="D79" s="22"/>
      <c r="E79" s="22"/>
      <c r="F79" s="15"/>
      <c r="G79" s="15"/>
      <c r="H79" s="15"/>
      <c r="I79" s="15"/>
      <c r="J79" s="14"/>
      <c r="K79" s="14"/>
      <c r="L79" s="14"/>
      <c r="M79" s="14"/>
      <c r="N79" s="14"/>
      <c r="O79" s="16"/>
      <c r="P79" s="13"/>
      <c r="Q79" s="17"/>
      <c r="R79" s="22"/>
      <c r="S79" s="22"/>
      <c r="T79" s="23"/>
      <c r="U79" s="24"/>
      <c r="V79" s="18"/>
      <c r="W79" s="18"/>
      <c r="X79" s="19"/>
      <c r="Y79" s="25"/>
      <c r="Z79" s="14"/>
    </row>
    <row r="80" spans="1:26" ht="41.1" customHeight="1" x14ac:dyDescent="0.25">
      <c r="A80" s="13"/>
      <c r="B80" s="21"/>
      <c r="C80" s="14"/>
      <c r="D80" s="22"/>
      <c r="E80" s="22"/>
      <c r="F80" s="15"/>
      <c r="G80" s="15"/>
      <c r="H80" s="15"/>
      <c r="I80" s="15"/>
      <c r="J80" s="14"/>
      <c r="K80" s="14"/>
      <c r="L80" s="14"/>
      <c r="M80" s="14"/>
      <c r="N80" s="14"/>
      <c r="O80" s="16"/>
      <c r="P80" s="13"/>
      <c r="Q80" s="17"/>
      <c r="R80" s="22"/>
      <c r="S80" s="22"/>
      <c r="T80" s="23"/>
      <c r="U80" s="24"/>
      <c r="V80" s="18"/>
      <c r="W80" s="18"/>
      <c r="X80" s="19"/>
      <c r="Y80" s="25"/>
      <c r="Z80" s="14"/>
    </row>
    <row r="81" spans="1:26" ht="41.1" customHeight="1" x14ac:dyDescent="0.25">
      <c r="A81" s="13"/>
      <c r="B81" s="21"/>
      <c r="C81" s="14"/>
      <c r="D81" s="22"/>
      <c r="E81" s="22"/>
      <c r="F81" s="15"/>
      <c r="G81" s="15"/>
      <c r="H81" s="15"/>
      <c r="I81" s="15"/>
      <c r="J81" s="14"/>
      <c r="K81" s="14"/>
      <c r="L81" s="14"/>
      <c r="M81" s="14"/>
      <c r="N81" s="14"/>
      <c r="O81" s="16"/>
      <c r="P81" s="13"/>
      <c r="Q81" s="17"/>
      <c r="R81" s="22"/>
      <c r="S81" s="22"/>
      <c r="T81" s="23"/>
      <c r="U81" s="24"/>
      <c r="V81" s="18"/>
      <c r="W81" s="18"/>
      <c r="X81" s="19"/>
      <c r="Y81" s="25"/>
      <c r="Z81" s="14"/>
    </row>
    <row r="82" spans="1:26" ht="41.1" customHeight="1" x14ac:dyDescent="0.25">
      <c r="A82" s="13"/>
      <c r="B82" s="21"/>
      <c r="C82" s="14"/>
      <c r="D82" s="22"/>
      <c r="E82" s="22"/>
      <c r="F82" s="15"/>
      <c r="G82" s="15"/>
      <c r="H82" s="15"/>
      <c r="I82" s="15"/>
      <c r="J82" s="14"/>
      <c r="K82" s="14"/>
      <c r="L82" s="14"/>
      <c r="M82" s="14"/>
      <c r="N82" s="14"/>
      <c r="O82" s="16"/>
      <c r="P82" s="13"/>
      <c r="Q82" s="17"/>
      <c r="R82" s="22"/>
      <c r="S82" s="22"/>
      <c r="T82" s="23"/>
      <c r="U82" s="24"/>
      <c r="V82" s="18"/>
      <c r="W82" s="18"/>
      <c r="X82" s="19"/>
      <c r="Y82" s="25"/>
      <c r="Z82" s="14"/>
    </row>
    <row r="83" spans="1:26" ht="41.1" customHeight="1" x14ac:dyDescent="0.25">
      <c r="A83" s="13"/>
      <c r="B83" s="21"/>
      <c r="C83" s="14"/>
      <c r="D83" s="22"/>
      <c r="E83" s="22"/>
      <c r="F83" s="15"/>
      <c r="G83" s="15"/>
      <c r="H83" s="15"/>
      <c r="I83" s="15"/>
      <c r="J83" s="14"/>
      <c r="K83" s="14"/>
      <c r="L83" s="14"/>
      <c r="M83" s="14"/>
      <c r="N83" s="14"/>
      <c r="O83" s="16"/>
      <c r="P83" s="13"/>
      <c r="Q83" s="17"/>
      <c r="R83" s="22"/>
      <c r="S83" s="22"/>
      <c r="T83" s="23"/>
      <c r="U83" s="24"/>
      <c r="V83" s="18"/>
      <c r="W83" s="18"/>
      <c r="X83" s="19"/>
      <c r="Y83" s="25"/>
      <c r="Z83" s="14"/>
    </row>
    <row r="84" spans="1:26" ht="41.1" customHeight="1" x14ac:dyDescent="0.25">
      <c r="A84" s="13"/>
      <c r="B84" s="21"/>
      <c r="C84" s="14"/>
      <c r="D84" s="22"/>
      <c r="E84" s="22"/>
      <c r="F84" s="15"/>
      <c r="G84" s="15"/>
      <c r="H84" s="15"/>
      <c r="I84" s="15"/>
      <c r="J84" s="14"/>
      <c r="K84" s="14"/>
      <c r="L84" s="14"/>
      <c r="M84" s="14"/>
      <c r="N84" s="14"/>
      <c r="O84" s="16"/>
      <c r="P84" s="13"/>
      <c r="Q84" s="17"/>
      <c r="R84" s="22"/>
      <c r="S84" s="22"/>
      <c r="T84" s="23"/>
      <c r="U84" s="24"/>
      <c r="V84" s="18"/>
      <c r="W84" s="18"/>
      <c r="X84" s="19"/>
      <c r="Y84" s="25"/>
      <c r="Z84" s="14"/>
    </row>
    <row r="85" spans="1:26" ht="41.1" customHeight="1" x14ac:dyDescent="0.25">
      <c r="A85" s="13"/>
      <c r="B85" s="21"/>
      <c r="C85" s="14"/>
      <c r="D85" s="22"/>
      <c r="E85" s="22"/>
      <c r="F85" s="15"/>
      <c r="G85" s="15"/>
      <c r="H85" s="15"/>
      <c r="I85" s="15"/>
      <c r="J85" s="14"/>
      <c r="K85" s="14"/>
      <c r="L85" s="14"/>
      <c r="M85" s="14"/>
      <c r="N85" s="14"/>
      <c r="O85" s="16"/>
      <c r="P85" s="13"/>
      <c r="Q85" s="17"/>
      <c r="R85" s="22"/>
      <c r="S85" s="22"/>
      <c r="T85" s="23"/>
      <c r="U85" s="24"/>
      <c r="V85" s="18"/>
      <c r="W85" s="18"/>
      <c r="X85" s="19"/>
      <c r="Y85" s="25"/>
      <c r="Z85" s="14"/>
    </row>
    <row r="86" spans="1:26" ht="41.1" customHeight="1" x14ac:dyDescent="0.25">
      <c r="A86" s="13"/>
      <c r="B86" s="21"/>
      <c r="C86" s="14"/>
      <c r="D86" s="22"/>
      <c r="E86" s="22"/>
      <c r="F86" s="15"/>
      <c r="G86" s="15"/>
      <c r="H86" s="15"/>
      <c r="I86" s="15"/>
      <c r="J86" s="14"/>
      <c r="K86" s="14"/>
      <c r="L86" s="14"/>
      <c r="M86" s="14"/>
      <c r="N86" s="14"/>
      <c r="O86" s="16"/>
      <c r="P86" s="13"/>
      <c r="Q86" s="17"/>
      <c r="R86" s="22"/>
      <c r="S86" s="22"/>
      <c r="T86" s="23"/>
      <c r="U86" s="24"/>
      <c r="V86" s="18"/>
      <c r="W86" s="18"/>
      <c r="X86" s="19"/>
      <c r="Y86" s="25"/>
      <c r="Z86" s="14"/>
    </row>
    <row r="87" spans="1:26" ht="41.1" customHeight="1" x14ac:dyDescent="0.25">
      <c r="A87" s="13"/>
      <c r="B87" s="21"/>
      <c r="C87" s="14"/>
      <c r="D87" s="22"/>
      <c r="E87" s="22"/>
      <c r="F87" s="15"/>
      <c r="G87" s="15"/>
      <c r="H87" s="15"/>
      <c r="I87" s="15"/>
      <c r="J87" s="14"/>
      <c r="K87" s="14"/>
      <c r="L87" s="14"/>
      <c r="M87" s="14"/>
      <c r="N87" s="14"/>
      <c r="O87" s="16"/>
      <c r="P87" s="13"/>
      <c r="Q87" s="17"/>
      <c r="R87" s="22"/>
      <c r="S87" s="22"/>
      <c r="T87" s="23"/>
      <c r="U87" s="24"/>
      <c r="V87" s="18"/>
      <c r="W87" s="18"/>
      <c r="X87" s="19"/>
      <c r="Y87" s="25"/>
      <c r="Z87" s="14"/>
    </row>
    <row r="88" spans="1:26" ht="41.1" customHeight="1" x14ac:dyDescent="0.25">
      <c r="A88" s="13"/>
      <c r="B88" s="21"/>
      <c r="C88" s="14"/>
      <c r="D88" s="22"/>
      <c r="E88" s="22"/>
      <c r="F88" s="15"/>
      <c r="G88" s="15"/>
      <c r="H88" s="15"/>
      <c r="I88" s="15"/>
      <c r="J88" s="14"/>
      <c r="K88" s="14"/>
      <c r="L88" s="14"/>
      <c r="M88" s="14"/>
      <c r="N88" s="14"/>
      <c r="O88" s="16"/>
      <c r="P88" s="13"/>
      <c r="Q88" s="17"/>
      <c r="R88" s="22"/>
      <c r="S88" s="22"/>
      <c r="T88" s="23"/>
      <c r="U88" s="24"/>
      <c r="V88" s="18"/>
      <c r="W88" s="18"/>
      <c r="X88" s="19"/>
      <c r="Y88" s="25"/>
      <c r="Z88" s="14"/>
    </row>
    <row r="89" spans="1:26" ht="41.1" customHeight="1" x14ac:dyDescent="0.25">
      <c r="A89" s="13"/>
      <c r="B89" s="21"/>
      <c r="C89" s="14"/>
      <c r="D89" s="22"/>
      <c r="E89" s="22"/>
      <c r="F89" s="15"/>
      <c r="G89" s="15"/>
      <c r="H89" s="15"/>
      <c r="I89" s="15"/>
      <c r="J89" s="14"/>
      <c r="K89" s="14"/>
      <c r="L89" s="14"/>
      <c r="M89" s="14"/>
      <c r="N89" s="14"/>
      <c r="O89" s="16"/>
      <c r="P89" s="13"/>
      <c r="Q89" s="17"/>
      <c r="R89" s="22"/>
      <c r="S89" s="22"/>
      <c r="T89" s="23"/>
      <c r="U89" s="24"/>
      <c r="V89" s="18"/>
      <c r="W89" s="18"/>
      <c r="X89" s="19"/>
      <c r="Y89" s="25"/>
      <c r="Z89" s="14"/>
    </row>
    <row r="90" spans="1:26" ht="41.1" customHeight="1" x14ac:dyDescent="0.25">
      <c r="A90" s="13"/>
      <c r="B90" s="21"/>
      <c r="C90" s="14"/>
      <c r="D90" s="22"/>
      <c r="E90" s="22"/>
      <c r="F90" s="15"/>
      <c r="G90" s="15"/>
      <c r="H90" s="15"/>
      <c r="I90" s="15"/>
      <c r="J90" s="14"/>
      <c r="K90" s="14"/>
      <c r="L90" s="14"/>
      <c r="M90" s="14"/>
      <c r="N90" s="14"/>
      <c r="O90" s="16"/>
      <c r="P90" s="13"/>
      <c r="Q90" s="17"/>
      <c r="R90" s="22"/>
      <c r="S90" s="22"/>
      <c r="T90" s="23"/>
      <c r="U90" s="24"/>
      <c r="V90" s="18"/>
      <c r="W90" s="18"/>
      <c r="X90" s="19"/>
      <c r="Y90" s="25"/>
      <c r="Z90" s="14"/>
    </row>
    <row r="91" spans="1:26" ht="41.1" customHeight="1" x14ac:dyDescent="0.25">
      <c r="A91" s="13"/>
      <c r="B91" s="21"/>
      <c r="C91" s="14"/>
      <c r="D91" s="22"/>
      <c r="E91" s="22"/>
      <c r="F91" s="15"/>
      <c r="G91" s="15"/>
      <c r="H91" s="15"/>
      <c r="I91" s="15"/>
      <c r="J91" s="14"/>
      <c r="K91" s="14"/>
      <c r="L91" s="14"/>
      <c r="M91" s="14"/>
      <c r="N91" s="14"/>
      <c r="O91" s="16"/>
      <c r="P91" s="13"/>
      <c r="Q91" s="17"/>
      <c r="R91" s="22"/>
      <c r="S91" s="22"/>
      <c r="T91" s="23"/>
      <c r="U91" s="24"/>
      <c r="V91" s="18"/>
      <c r="W91" s="18"/>
      <c r="X91" s="19"/>
      <c r="Y91" s="25"/>
      <c r="Z91" s="14"/>
    </row>
    <row r="92" spans="1:26" ht="41.1" customHeight="1" x14ac:dyDescent="0.25">
      <c r="A92" s="13"/>
      <c r="B92" s="21"/>
      <c r="C92" s="14"/>
      <c r="D92" s="22"/>
      <c r="E92" s="22"/>
      <c r="F92" s="15"/>
      <c r="G92" s="15"/>
      <c r="H92" s="15"/>
      <c r="I92" s="15"/>
      <c r="J92" s="14"/>
      <c r="K92" s="14"/>
      <c r="L92" s="14"/>
      <c r="M92" s="14"/>
      <c r="N92" s="14"/>
      <c r="O92" s="16"/>
      <c r="P92" s="13"/>
      <c r="Q92" s="17"/>
      <c r="R92" s="22"/>
      <c r="S92" s="22"/>
      <c r="T92" s="23"/>
      <c r="U92" s="24"/>
      <c r="V92" s="18"/>
      <c r="W92" s="18"/>
      <c r="X92" s="19"/>
      <c r="Y92" s="25"/>
      <c r="Z92" s="14"/>
    </row>
    <row r="93" spans="1:26" ht="41.1" customHeight="1" x14ac:dyDescent="0.25">
      <c r="A93" s="13"/>
      <c r="B93" s="21"/>
      <c r="C93" s="14"/>
      <c r="D93" s="22"/>
      <c r="E93" s="22"/>
      <c r="F93" s="15"/>
      <c r="G93" s="15"/>
      <c r="H93" s="15"/>
      <c r="I93" s="15"/>
      <c r="J93" s="14"/>
      <c r="K93" s="14"/>
      <c r="L93" s="14"/>
      <c r="M93" s="14"/>
      <c r="N93" s="14"/>
      <c r="O93" s="16"/>
      <c r="P93" s="13"/>
      <c r="Q93" s="17"/>
      <c r="R93" s="22"/>
      <c r="S93" s="22"/>
      <c r="T93" s="23"/>
      <c r="U93" s="24"/>
      <c r="V93" s="18"/>
      <c r="W93" s="18"/>
      <c r="X93" s="19"/>
      <c r="Y93" s="25"/>
      <c r="Z93" s="14"/>
    </row>
    <row r="94" spans="1:26" ht="41.1" customHeight="1" x14ac:dyDescent="0.25">
      <c r="A94" s="13"/>
      <c r="B94" s="21"/>
      <c r="C94" s="14"/>
      <c r="D94" s="22"/>
      <c r="E94" s="22"/>
      <c r="F94" s="15"/>
      <c r="G94" s="15"/>
      <c r="H94" s="15"/>
      <c r="I94" s="15"/>
      <c r="J94" s="14"/>
      <c r="K94" s="14"/>
      <c r="L94" s="14"/>
      <c r="M94" s="14"/>
      <c r="N94" s="14"/>
      <c r="O94" s="16"/>
      <c r="P94" s="13"/>
      <c r="Q94" s="17"/>
      <c r="R94" s="22"/>
      <c r="S94" s="22"/>
      <c r="T94" s="23"/>
      <c r="U94" s="24"/>
      <c r="V94" s="18"/>
      <c r="W94" s="18"/>
      <c r="X94" s="19"/>
      <c r="Y94" s="25"/>
      <c r="Z94" s="14"/>
    </row>
    <row r="95" spans="1:26" ht="41.1" customHeight="1" x14ac:dyDescent="0.25">
      <c r="A95" s="13"/>
      <c r="B95" s="21"/>
      <c r="C95" s="14"/>
      <c r="D95" s="22"/>
      <c r="E95" s="22"/>
      <c r="F95" s="15"/>
      <c r="G95" s="15"/>
      <c r="H95" s="15"/>
      <c r="I95" s="15"/>
      <c r="J95" s="14"/>
      <c r="K95" s="14"/>
      <c r="L95" s="14"/>
      <c r="M95" s="14"/>
      <c r="N95" s="14"/>
      <c r="O95" s="16"/>
      <c r="P95" s="13"/>
      <c r="Q95" s="17"/>
      <c r="R95" s="22"/>
      <c r="S95" s="22"/>
      <c r="T95" s="23"/>
      <c r="U95" s="24"/>
      <c r="V95" s="18"/>
      <c r="W95" s="18"/>
      <c r="X95" s="19"/>
      <c r="Y95" s="25"/>
      <c r="Z95" s="14"/>
    </row>
    <row r="96" spans="1:26" ht="41.1" customHeight="1" x14ac:dyDescent="0.25">
      <c r="A96" s="13"/>
      <c r="B96" s="21"/>
      <c r="C96" s="14"/>
      <c r="D96" s="22"/>
      <c r="E96" s="22"/>
      <c r="F96" s="15"/>
      <c r="G96" s="15"/>
      <c r="H96" s="15"/>
      <c r="I96" s="15"/>
      <c r="J96" s="14"/>
      <c r="K96" s="14"/>
      <c r="L96" s="14"/>
      <c r="M96" s="14"/>
      <c r="N96" s="14"/>
      <c r="O96" s="16"/>
      <c r="P96" s="13"/>
      <c r="Q96" s="17"/>
      <c r="R96" s="22"/>
      <c r="S96" s="22"/>
      <c r="T96" s="23"/>
      <c r="U96" s="24"/>
      <c r="V96" s="18"/>
      <c r="W96" s="18"/>
      <c r="X96" s="19"/>
      <c r="Y96" s="25"/>
      <c r="Z96" s="14"/>
    </row>
    <row r="97" spans="1:26" ht="41.1" customHeight="1" x14ac:dyDescent="0.25">
      <c r="A97" s="13"/>
      <c r="B97" s="21"/>
      <c r="C97" s="14"/>
      <c r="D97" s="22"/>
      <c r="E97" s="22"/>
      <c r="F97" s="15"/>
      <c r="G97" s="15"/>
      <c r="H97" s="15"/>
      <c r="I97" s="15"/>
      <c r="J97" s="14"/>
      <c r="K97" s="14"/>
      <c r="L97" s="14"/>
      <c r="M97" s="14"/>
      <c r="N97" s="14"/>
      <c r="O97" s="16"/>
      <c r="P97" s="13"/>
      <c r="Q97" s="17"/>
      <c r="R97" s="22"/>
      <c r="S97" s="22"/>
      <c r="T97" s="23"/>
      <c r="U97" s="24"/>
      <c r="V97" s="18"/>
      <c r="W97" s="18"/>
      <c r="X97" s="19"/>
      <c r="Y97" s="25"/>
      <c r="Z97" s="14"/>
    </row>
    <row r="98" spans="1:26" ht="41.1" customHeight="1" x14ac:dyDescent="0.25">
      <c r="A98" s="13"/>
      <c r="B98" s="21"/>
      <c r="C98" s="14"/>
      <c r="D98" s="22"/>
      <c r="E98" s="22"/>
      <c r="F98" s="15"/>
      <c r="G98" s="15"/>
      <c r="H98" s="15"/>
      <c r="I98" s="15"/>
      <c r="J98" s="14"/>
      <c r="K98" s="14"/>
      <c r="L98" s="14"/>
      <c r="M98" s="14"/>
      <c r="N98" s="14"/>
      <c r="O98" s="16"/>
      <c r="P98" s="13"/>
      <c r="Q98" s="17"/>
      <c r="R98" s="22"/>
      <c r="S98" s="22"/>
      <c r="T98" s="23"/>
      <c r="U98" s="24"/>
      <c r="V98" s="18"/>
      <c r="W98" s="18"/>
      <c r="X98" s="19"/>
      <c r="Y98" s="25"/>
      <c r="Z98" s="14"/>
    </row>
    <row r="99" spans="1:26" ht="41.1" customHeight="1" x14ac:dyDescent="0.25">
      <c r="A99" s="13"/>
      <c r="B99" s="21"/>
      <c r="C99" s="14"/>
      <c r="D99" s="22"/>
      <c r="E99" s="22"/>
      <c r="F99" s="15"/>
      <c r="G99" s="15"/>
      <c r="H99" s="15"/>
      <c r="I99" s="15"/>
      <c r="J99" s="14"/>
      <c r="K99" s="14"/>
      <c r="L99" s="14"/>
      <c r="M99" s="14"/>
      <c r="N99" s="14"/>
      <c r="O99" s="16"/>
      <c r="P99" s="13"/>
      <c r="Q99" s="17"/>
      <c r="R99" s="22"/>
      <c r="S99" s="22"/>
      <c r="T99" s="23"/>
      <c r="U99" s="24"/>
      <c r="V99" s="18"/>
      <c r="W99" s="18"/>
      <c r="X99" s="19"/>
      <c r="Y99" s="25"/>
      <c r="Z99" s="14"/>
    </row>
    <row r="100" spans="1:26" ht="41.1" customHeight="1" x14ac:dyDescent="0.25">
      <c r="A100" s="13"/>
      <c r="B100" s="21"/>
      <c r="C100" s="14"/>
      <c r="D100" s="22"/>
      <c r="E100" s="22"/>
      <c r="F100" s="15"/>
      <c r="G100" s="15"/>
      <c r="H100" s="15"/>
      <c r="I100" s="15"/>
      <c r="J100" s="14"/>
      <c r="K100" s="14"/>
      <c r="L100" s="14"/>
      <c r="M100" s="14"/>
      <c r="N100" s="14"/>
      <c r="O100" s="16"/>
      <c r="P100" s="13"/>
      <c r="Q100" s="17"/>
      <c r="R100" s="22"/>
      <c r="S100" s="22"/>
      <c r="T100" s="23"/>
      <c r="U100" s="24"/>
      <c r="V100" s="18"/>
      <c r="W100" s="18"/>
      <c r="X100" s="19"/>
      <c r="Y100" s="25"/>
      <c r="Z100" s="14"/>
    </row>
    <row r="101" spans="1:26" ht="41.1" customHeight="1" x14ac:dyDescent="0.25">
      <c r="A101" s="13"/>
      <c r="B101" s="21"/>
      <c r="C101" s="14"/>
      <c r="D101" s="22"/>
      <c r="E101" s="22"/>
      <c r="F101" s="15"/>
      <c r="G101" s="15"/>
      <c r="H101" s="15"/>
      <c r="I101" s="15"/>
      <c r="J101" s="14"/>
      <c r="K101" s="14"/>
      <c r="L101" s="14"/>
      <c r="M101" s="14"/>
      <c r="N101" s="14"/>
      <c r="O101" s="16"/>
      <c r="P101" s="13"/>
      <c r="Q101" s="17"/>
      <c r="R101" s="22"/>
      <c r="S101" s="22"/>
      <c r="T101" s="23"/>
      <c r="U101" s="24"/>
      <c r="V101" s="18"/>
      <c r="W101" s="18"/>
      <c r="X101" s="19"/>
      <c r="Y101" s="25"/>
      <c r="Z101" s="14"/>
    </row>
    <row r="102" spans="1:26" ht="41.1" customHeight="1" x14ac:dyDescent="0.25">
      <c r="A102" s="13"/>
      <c r="B102" s="21"/>
      <c r="C102" s="14"/>
      <c r="D102" s="22"/>
      <c r="E102" s="22"/>
      <c r="F102" s="15"/>
      <c r="G102" s="15"/>
      <c r="H102" s="15"/>
      <c r="I102" s="15"/>
      <c r="J102" s="14"/>
      <c r="K102" s="14"/>
      <c r="L102" s="14"/>
      <c r="M102" s="14"/>
      <c r="N102" s="14"/>
      <c r="O102" s="16"/>
      <c r="P102" s="13"/>
      <c r="Q102" s="17"/>
      <c r="R102" s="22"/>
      <c r="S102" s="22"/>
      <c r="T102" s="23"/>
      <c r="U102" s="24"/>
      <c r="V102" s="18"/>
      <c r="W102" s="18"/>
      <c r="X102" s="19"/>
      <c r="Y102" s="25"/>
      <c r="Z102" s="14"/>
    </row>
    <row r="103" spans="1:26" ht="41.1" customHeight="1" x14ac:dyDescent="0.25">
      <c r="A103" s="13"/>
      <c r="B103" s="21"/>
      <c r="C103" s="14"/>
      <c r="D103" s="22"/>
      <c r="E103" s="22"/>
      <c r="F103" s="15"/>
      <c r="G103" s="15"/>
      <c r="H103" s="15"/>
      <c r="I103" s="15"/>
      <c r="J103" s="14"/>
      <c r="K103" s="14"/>
      <c r="L103" s="14"/>
      <c r="M103" s="14"/>
      <c r="N103" s="14"/>
      <c r="O103" s="16"/>
      <c r="P103" s="13"/>
      <c r="Q103" s="17"/>
      <c r="R103" s="22"/>
      <c r="S103" s="22"/>
      <c r="T103" s="23"/>
      <c r="U103" s="24"/>
      <c r="V103" s="18"/>
      <c r="W103" s="18"/>
      <c r="X103" s="19"/>
      <c r="Y103" s="25"/>
      <c r="Z103" s="14"/>
    </row>
    <row r="104" spans="1:26" ht="41.1" customHeight="1" x14ac:dyDescent="0.25">
      <c r="A104" s="13"/>
      <c r="B104" s="21"/>
      <c r="C104" s="14"/>
      <c r="D104" s="22"/>
      <c r="E104" s="22"/>
      <c r="F104" s="15"/>
      <c r="G104" s="15"/>
      <c r="H104" s="15"/>
      <c r="I104" s="15"/>
      <c r="J104" s="14"/>
      <c r="K104" s="14"/>
      <c r="L104" s="14"/>
      <c r="M104" s="14"/>
      <c r="N104" s="14"/>
      <c r="O104" s="16"/>
      <c r="P104" s="13"/>
      <c r="Q104" s="17"/>
      <c r="R104" s="22"/>
      <c r="S104" s="22"/>
      <c r="T104" s="23"/>
      <c r="U104" s="24"/>
      <c r="V104" s="18"/>
      <c r="W104" s="18"/>
      <c r="X104" s="19"/>
      <c r="Y104" s="25"/>
      <c r="Z104" s="14"/>
    </row>
    <row r="105" spans="1:26" ht="41.1" customHeight="1" x14ac:dyDescent="0.25">
      <c r="A105" s="13"/>
      <c r="B105" s="21"/>
      <c r="C105" s="14"/>
      <c r="D105" s="22"/>
      <c r="E105" s="22"/>
      <c r="F105" s="15"/>
      <c r="G105" s="15"/>
      <c r="H105" s="15"/>
      <c r="I105" s="15"/>
      <c r="J105" s="14"/>
      <c r="K105" s="14"/>
      <c r="L105" s="14"/>
      <c r="M105" s="14"/>
      <c r="N105" s="14"/>
      <c r="O105" s="16"/>
      <c r="P105" s="13"/>
      <c r="Q105" s="17"/>
      <c r="R105" s="22"/>
      <c r="S105" s="22"/>
      <c r="T105" s="23"/>
      <c r="U105" s="24"/>
      <c r="V105" s="18"/>
      <c r="W105" s="18"/>
      <c r="X105" s="19"/>
      <c r="Y105" s="25"/>
      <c r="Z105" s="14"/>
    </row>
    <row r="106" spans="1:26" ht="41.1" customHeight="1" x14ac:dyDescent="0.25">
      <c r="A106" s="13"/>
      <c r="B106" s="21"/>
      <c r="C106" s="14"/>
      <c r="D106" s="22"/>
      <c r="E106" s="22"/>
      <c r="F106" s="15"/>
      <c r="G106" s="15"/>
      <c r="H106" s="15"/>
      <c r="I106" s="15"/>
      <c r="J106" s="14"/>
      <c r="K106" s="14"/>
      <c r="L106" s="14"/>
      <c r="M106" s="14"/>
      <c r="N106" s="14"/>
      <c r="O106" s="16"/>
      <c r="P106" s="13"/>
      <c r="Q106" s="17"/>
      <c r="R106" s="22"/>
      <c r="S106" s="22"/>
      <c r="T106" s="23"/>
      <c r="U106" s="24"/>
      <c r="V106" s="18"/>
      <c r="W106" s="18"/>
      <c r="X106" s="19"/>
      <c r="Y106" s="25"/>
      <c r="Z106" s="14"/>
    </row>
    <row r="107" spans="1:26" ht="41.1" customHeight="1" x14ac:dyDescent="0.25">
      <c r="A107" s="13"/>
      <c r="B107" s="21"/>
      <c r="C107" s="14"/>
      <c r="D107" s="22"/>
      <c r="E107" s="22"/>
      <c r="F107" s="15"/>
      <c r="G107" s="15"/>
      <c r="H107" s="15"/>
      <c r="I107" s="15"/>
      <c r="J107" s="14"/>
      <c r="K107" s="14"/>
      <c r="L107" s="14"/>
      <c r="M107" s="14"/>
      <c r="N107" s="14"/>
      <c r="O107" s="16"/>
      <c r="P107" s="13"/>
      <c r="Q107" s="17"/>
      <c r="R107" s="22"/>
      <c r="S107" s="22"/>
      <c r="T107" s="23"/>
      <c r="U107" s="24"/>
      <c r="V107" s="18"/>
      <c r="W107" s="18"/>
      <c r="X107" s="19"/>
      <c r="Y107" s="25"/>
      <c r="Z107" s="14"/>
    </row>
    <row r="108" spans="1:26" ht="41.1" customHeight="1" x14ac:dyDescent="0.25">
      <c r="A108" s="13"/>
      <c r="B108" s="21"/>
      <c r="C108" s="14"/>
      <c r="D108" s="22"/>
      <c r="E108" s="22"/>
      <c r="F108" s="15"/>
      <c r="G108" s="15"/>
      <c r="H108" s="15"/>
      <c r="I108" s="15"/>
      <c r="J108" s="14"/>
      <c r="K108" s="14"/>
      <c r="L108" s="14"/>
      <c r="M108" s="14"/>
      <c r="N108" s="14"/>
      <c r="O108" s="16"/>
      <c r="P108" s="13"/>
      <c r="Q108" s="17"/>
      <c r="R108" s="22"/>
      <c r="S108" s="22"/>
      <c r="T108" s="23"/>
      <c r="U108" s="24"/>
      <c r="V108" s="18"/>
      <c r="W108" s="18"/>
      <c r="X108" s="19"/>
      <c r="Y108" s="25"/>
      <c r="Z108" s="14"/>
    </row>
    <row r="109" spans="1:26" ht="41.1" customHeight="1" x14ac:dyDescent="0.25">
      <c r="A109" s="13"/>
      <c r="B109" s="21"/>
      <c r="C109" s="14"/>
      <c r="D109" s="22"/>
      <c r="E109" s="22"/>
      <c r="F109" s="15"/>
      <c r="G109" s="15"/>
      <c r="H109" s="15"/>
      <c r="I109" s="15"/>
      <c r="J109" s="14"/>
      <c r="K109" s="14"/>
      <c r="L109" s="14"/>
      <c r="M109" s="14"/>
      <c r="N109" s="14"/>
      <c r="O109" s="16"/>
      <c r="P109" s="13"/>
      <c r="Q109" s="17"/>
      <c r="R109" s="22"/>
      <c r="S109" s="22"/>
      <c r="T109" s="23"/>
      <c r="U109" s="24"/>
      <c r="V109" s="18"/>
      <c r="W109" s="18"/>
      <c r="X109" s="19"/>
      <c r="Y109" s="25"/>
      <c r="Z109" s="14"/>
    </row>
    <row r="110" spans="1:26" ht="41.1" customHeight="1" x14ac:dyDescent="0.25">
      <c r="A110" s="13"/>
      <c r="B110" s="21"/>
      <c r="C110" s="14"/>
      <c r="D110" s="22"/>
      <c r="E110" s="22"/>
      <c r="F110" s="15"/>
      <c r="G110" s="15"/>
      <c r="H110" s="15"/>
      <c r="I110" s="15"/>
      <c r="J110" s="14"/>
      <c r="K110" s="14"/>
      <c r="L110" s="14"/>
      <c r="M110" s="14"/>
      <c r="N110" s="14"/>
      <c r="O110" s="16"/>
      <c r="P110" s="13"/>
      <c r="Q110" s="17"/>
      <c r="R110" s="22"/>
      <c r="S110" s="22"/>
      <c r="T110" s="23"/>
      <c r="U110" s="24"/>
      <c r="V110" s="18"/>
      <c r="W110" s="18"/>
      <c r="X110" s="19"/>
      <c r="Y110" s="25"/>
      <c r="Z110" s="14"/>
    </row>
    <row r="111" spans="1:26" ht="41.1" customHeight="1" x14ac:dyDescent="0.25">
      <c r="A111" s="13"/>
      <c r="B111" s="21"/>
      <c r="C111" s="14"/>
      <c r="D111" s="22"/>
      <c r="E111" s="22"/>
      <c r="F111" s="15"/>
      <c r="G111" s="15"/>
      <c r="H111" s="15"/>
      <c r="I111" s="15"/>
      <c r="J111" s="14"/>
      <c r="K111" s="14"/>
      <c r="L111" s="14"/>
      <c r="M111" s="14"/>
      <c r="N111" s="14"/>
      <c r="O111" s="16"/>
      <c r="P111" s="13"/>
      <c r="Q111" s="17"/>
      <c r="R111" s="22"/>
      <c r="S111" s="22"/>
      <c r="T111" s="23"/>
      <c r="U111" s="24"/>
      <c r="V111" s="18"/>
      <c r="W111" s="18"/>
      <c r="X111" s="19"/>
      <c r="Y111" s="25"/>
      <c r="Z111" s="14"/>
    </row>
    <row r="112" spans="1:26" ht="41.1" customHeight="1" x14ac:dyDescent="0.25">
      <c r="A112" s="13"/>
      <c r="B112" s="21"/>
      <c r="C112" s="14"/>
      <c r="D112" s="22"/>
      <c r="E112" s="22"/>
      <c r="F112" s="15"/>
      <c r="G112" s="15"/>
      <c r="H112" s="15"/>
      <c r="I112" s="15"/>
      <c r="J112" s="14"/>
      <c r="K112" s="14"/>
      <c r="L112" s="14"/>
      <c r="M112" s="14"/>
      <c r="N112" s="14"/>
      <c r="O112" s="16"/>
      <c r="P112" s="13"/>
      <c r="Q112" s="17"/>
      <c r="R112" s="22"/>
      <c r="S112" s="22"/>
      <c r="T112" s="23"/>
      <c r="U112" s="24"/>
      <c r="V112" s="18"/>
      <c r="W112" s="18"/>
      <c r="X112" s="19"/>
      <c r="Y112" s="25"/>
      <c r="Z112" s="14"/>
    </row>
    <row r="113" spans="1:26" ht="41.1" customHeight="1" x14ac:dyDescent="0.25">
      <c r="A113" s="13"/>
      <c r="B113" s="21"/>
      <c r="C113" s="14"/>
      <c r="D113" s="22"/>
      <c r="E113" s="22"/>
      <c r="F113" s="15"/>
      <c r="G113" s="15"/>
      <c r="H113" s="15"/>
      <c r="I113" s="15"/>
      <c r="J113" s="14"/>
      <c r="K113" s="14"/>
      <c r="L113" s="14"/>
      <c r="M113" s="14"/>
      <c r="N113" s="14"/>
      <c r="O113" s="16"/>
      <c r="P113" s="13"/>
      <c r="Q113" s="17"/>
      <c r="R113" s="22"/>
      <c r="S113" s="22"/>
      <c r="T113" s="23"/>
      <c r="U113" s="24"/>
      <c r="V113" s="18"/>
      <c r="W113" s="18"/>
      <c r="X113" s="19"/>
      <c r="Y113" s="25"/>
      <c r="Z113" s="14"/>
    </row>
    <row r="114" spans="1:26" ht="41.1" customHeight="1" x14ac:dyDescent="0.25">
      <c r="A114" s="13"/>
      <c r="B114" s="21"/>
      <c r="C114" s="14"/>
      <c r="D114" s="22"/>
      <c r="E114" s="22"/>
      <c r="F114" s="15"/>
      <c r="G114" s="15"/>
      <c r="H114" s="15"/>
      <c r="I114" s="15"/>
      <c r="J114" s="14"/>
      <c r="K114" s="14"/>
      <c r="L114" s="14"/>
      <c r="M114" s="14"/>
      <c r="N114" s="14"/>
      <c r="O114" s="16"/>
      <c r="P114" s="13"/>
      <c r="Q114" s="17"/>
      <c r="R114" s="22"/>
      <c r="S114" s="22"/>
      <c r="T114" s="23"/>
      <c r="U114" s="24"/>
      <c r="V114" s="18"/>
      <c r="W114" s="18"/>
      <c r="X114" s="19"/>
      <c r="Y114" s="25"/>
      <c r="Z114" s="14"/>
    </row>
    <row r="115" spans="1:26" ht="41.1" customHeight="1" x14ac:dyDescent="0.25">
      <c r="A115" s="13"/>
      <c r="B115" s="21"/>
      <c r="C115" s="14"/>
      <c r="D115" s="22"/>
      <c r="E115" s="22"/>
      <c r="F115" s="15"/>
      <c r="G115" s="15"/>
      <c r="H115" s="15"/>
      <c r="I115" s="15"/>
      <c r="J115" s="14"/>
      <c r="K115" s="14"/>
      <c r="L115" s="14"/>
      <c r="M115" s="14"/>
      <c r="N115" s="14"/>
      <c r="O115" s="16"/>
      <c r="P115" s="13"/>
      <c r="Q115" s="17"/>
      <c r="R115" s="22"/>
      <c r="S115" s="22"/>
      <c r="T115" s="23"/>
      <c r="U115" s="24"/>
      <c r="V115" s="18"/>
      <c r="W115" s="18"/>
      <c r="X115" s="19"/>
      <c r="Y115" s="25"/>
      <c r="Z115" s="14"/>
    </row>
    <row r="116" spans="1:26" ht="41.1" customHeight="1" x14ac:dyDescent="0.25">
      <c r="A116" s="13"/>
      <c r="B116" s="21"/>
      <c r="C116" s="14"/>
      <c r="D116" s="22"/>
      <c r="E116" s="22"/>
      <c r="F116" s="15"/>
      <c r="G116" s="15"/>
      <c r="H116" s="15"/>
      <c r="I116" s="15"/>
      <c r="J116" s="14"/>
      <c r="K116" s="14"/>
      <c r="L116" s="14"/>
      <c r="M116" s="14"/>
      <c r="N116" s="14"/>
      <c r="O116" s="16"/>
      <c r="P116" s="13"/>
      <c r="Q116" s="17"/>
      <c r="R116" s="22"/>
      <c r="S116" s="22"/>
      <c r="T116" s="23"/>
      <c r="U116" s="24"/>
      <c r="V116" s="18"/>
      <c r="W116" s="18"/>
      <c r="X116" s="19"/>
      <c r="Y116" s="25"/>
      <c r="Z116" s="14"/>
    </row>
    <row r="117" spans="1:26" ht="41.1" customHeight="1" x14ac:dyDescent="0.25">
      <c r="A117" s="13"/>
      <c r="B117" s="21"/>
      <c r="C117" s="14"/>
      <c r="D117" s="22"/>
      <c r="E117" s="22"/>
      <c r="F117" s="15"/>
      <c r="G117" s="15"/>
      <c r="H117" s="15"/>
      <c r="I117" s="15"/>
      <c r="J117" s="14"/>
      <c r="K117" s="14"/>
      <c r="L117" s="14"/>
      <c r="M117" s="14"/>
      <c r="N117" s="14"/>
      <c r="O117" s="16"/>
      <c r="P117" s="13"/>
      <c r="Q117" s="17"/>
      <c r="R117" s="22"/>
      <c r="S117" s="22"/>
      <c r="T117" s="23"/>
      <c r="U117" s="24"/>
      <c r="V117" s="18"/>
      <c r="W117" s="18"/>
      <c r="X117" s="19"/>
      <c r="Y117" s="25"/>
      <c r="Z117" s="14"/>
    </row>
    <row r="118" spans="1:26" ht="41.1" customHeight="1" x14ac:dyDescent="0.25">
      <c r="A118" s="13"/>
      <c r="B118" s="21"/>
      <c r="C118" s="14"/>
      <c r="D118" s="22"/>
      <c r="E118" s="22"/>
      <c r="F118" s="15"/>
      <c r="G118" s="15"/>
      <c r="H118" s="15"/>
      <c r="I118" s="15"/>
      <c r="J118" s="14"/>
      <c r="K118" s="14"/>
      <c r="L118" s="14"/>
      <c r="M118" s="14"/>
      <c r="N118" s="14"/>
      <c r="O118" s="16"/>
      <c r="P118" s="13"/>
      <c r="Q118" s="17"/>
      <c r="R118" s="22"/>
      <c r="S118" s="22"/>
      <c r="T118" s="23"/>
      <c r="U118" s="24"/>
      <c r="V118" s="18"/>
      <c r="W118" s="18"/>
      <c r="X118" s="19"/>
      <c r="Y118" s="25"/>
      <c r="Z118" s="14"/>
    </row>
    <row r="119" spans="1:26" ht="41.1" customHeight="1" x14ac:dyDescent="0.25">
      <c r="A119" s="13"/>
      <c r="B119" s="21"/>
      <c r="C119" s="14"/>
      <c r="D119" s="22"/>
      <c r="E119" s="22"/>
      <c r="F119" s="15"/>
      <c r="G119" s="15"/>
      <c r="H119" s="15"/>
      <c r="I119" s="15"/>
      <c r="J119" s="14"/>
      <c r="K119" s="14"/>
      <c r="L119" s="14"/>
      <c r="M119" s="14"/>
      <c r="N119" s="14"/>
      <c r="O119" s="16"/>
      <c r="P119" s="13"/>
      <c r="Q119" s="17"/>
      <c r="R119" s="22"/>
      <c r="S119" s="22"/>
      <c r="T119" s="23"/>
      <c r="U119" s="24"/>
      <c r="V119" s="18"/>
      <c r="W119" s="18"/>
      <c r="X119" s="19"/>
      <c r="Y119" s="25"/>
      <c r="Z119" s="14"/>
    </row>
    <row r="120" spans="1:26" ht="41.1" customHeight="1" x14ac:dyDescent="0.25">
      <c r="A120" s="13"/>
      <c r="B120" s="21"/>
      <c r="C120" s="14"/>
      <c r="D120" s="22"/>
      <c r="E120" s="22"/>
      <c r="F120" s="15"/>
      <c r="G120" s="15"/>
      <c r="H120" s="15"/>
      <c r="I120" s="15"/>
      <c r="J120" s="14"/>
      <c r="K120" s="14"/>
      <c r="L120" s="14"/>
      <c r="M120" s="14"/>
      <c r="N120" s="14"/>
      <c r="O120" s="16"/>
      <c r="P120" s="13"/>
      <c r="Q120" s="17"/>
      <c r="R120" s="22"/>
      <c r="S120" s="22"/>
      <c r="T120" s="23"/>
      <c r="U120" s="24"/>
      <c r="V120" s="18"/>
      <c r="W120" s="18"/>
      <c r="X120" s="19"/>
      <c r="Y120" s="25"/>
      <c r="Z120" s="14"/>
    </row>
    <row r="121" spans="1:26" ht="41.1" customHeight="1" x14ac:dyDescent="0.25">
      <c r="A121" s="13"/>
      <c r="B121" s="21"/>
      <c r="C121" s="14"/>
      <c r="D121" s="22"/>
      <c r="E121" s="22"/>
      <c r="F121" s="15"/>
      <c r="G121" s="15"/>
      <c r="H121" s="15"/>
      <c r="I121" s="15"/>
      <c r="J121" s="14"/>
      <c r="K121" s="14"/>
      <c r="L121" s="14"/>
      <c r="M121" s="14"/>
      <c r="N121" s="14"/>
      <c r="O121" s="16"/>
      <c r="P121" s="13"/>
      <c r="Q121" s="17"/>
      <c r="R121" s="22"/>
      <c r="S121" s="22"/>
      <c r="T121" s="23"/>
      <c r="U121" s="24"/>
      <c r="V121" s="18"/>
      <c r="W121" s="18"/>
      <c r="X121" s="19"/>
      <c r="Y121" s="25"/>
      <c r="Z121" s="14"/>
    </row>
    <row r="122" spans="1:26" ht="41.1" customHeight="1" x14ac:dyDescent="0.25">
      <c r="A122" s="13"/>
      <c r="B122" s="21"/>
      <c r="C122" s="14"/>
      <c r="D122" s="22"/>
      <c r="E122" s="22"/>
      <c r="F122" s="15"/>
      <c r="G122" s="15"/>
      <c r="H122" s="15"/>
      <c r="I122" s="15"/>
      <c r="J122" s="14"/>
      <c r="K122" s="14"/>
      <c r="L122" s="14"/>
      <c r="M122" s="14"/>
      <c r="N122" s="14"/>
      <c r="O122" s="16"/>
      <c r="P122" s="13"/>
      <c r="Q122" s="17"/>
      <c r="R122" s="22"/>
      <c r="S122" s="22"/>
      <c r="T122" s="23"/>
      <c r="U122" s="24"/>
      <c r="V122" s="18"/>
      <c r="W122" s="18"/>
      <c r="X122" s="19"/>
      <c r="Y122" s="25"/>
      <c r="Z122" s="14"/>
    </row>
    <row r="123" spans="1:26" ht="41.1" customHeight="1" x14ac:dyDescent="0.25">
      <c r="A123" s="13"/>
      <c r="B123" s="21"/>
      <c r="C123" s="14"/>
      <c r="D123" s="22"/>
      <c r="E123" s="22"/>
      <c r="F123" s="15"/>
      <c r="G123" s="15"/>
      <c r="H123" s="15"/>
      <c r="I123" s="15"/>
      <c r="J123" s="14"/>
      <c r="K123" s="14"/>
      <c r="L123" s="14"/>
      <c r="M123" s="14"/>
      <c r="N123" s="14"/>
      <c r="O123" s="16"/>
      <c r="P123" s="13"/>
      <c r="Q123" s="17"/>
      <c r="R123" s="22"/>
      <c r="S123" s="22"/>
      <c r="T123" s="23"/>
      <c r="U123" s="24"/>
      <c r="V123" s="18"/>
      <c r="W123" s="18"/>
      <c r="X123" s="19"/>
      <c r="Y123" s="25"/>
      <c r="Z123" s="14"/>
    </row>
    <row r="124" spans="1:26" ht="41.1" customHeight="1" x14ac:dyDescent="0.25">
      <c r="A124" s="13"/>
      <c r="B124" s="21"/>
      <c r="C124" s="14"/>
      <c r="D124" s="22"/>
      <c r="E124" s="22"/>
      <c r="F124" s="15"/>
      <c r="G124" s="15"/>
      <c r="H124" s="15"/>
      <c r="I124" s="15"/>
      <c r="J124" s="14"/>
      <c r="K124" s="14"/>
      <c r="L124" s="14"/>
      <c r="M124" s="14"/>
      <c r="N124" s="14"/>
      <c r="O124" s="16"/>
      <c r="P124" s="13"/>
      <c r="Q124" s="17"/>
      <c r="R124" s="22"/>
      <c r="S124" s="22"/>
      <c r="T124" s="23"/>
      <c r="U124" s="24"/>
      <c r="V124" s="18"/>
      <c r="W124" s="18"/>
      <c r="X124" s="19"/>
      <c r="Y124" s="25"/>
      <c r="Z124" s="14"/>
    </row>
    <row r="125" spans="1:26" ht="41.1" customHeight="1" x14ac:dyDescent="0.25">
      <c r="A125" s="13"/>
      <c r="B125" s="21"/>
      <c r="C125" s="14"/>
      <c r="D125" s="22"/>
      <c r="E125" s="22"/>
      <c r="F125" s="15"/>
      <c r="G125" s="15"/>
      <c r="H125" s="15"/>
      <c r="I125" s="15"/>
      <c r="J125" s="14"/>
      <c r="K125" s="14"/>
      <c r="L125" s="14"/>
      <c r="M125" s="14"/>
      <c r="N125" s="14"/>
      <c r="O125" s="16"/>
      <c r="P125" s="13"/>
      <c r="Q125" s="17"/>
      <c r="R125" s="22"/>
      <c r="S125" s="22"/>
      <c r="T125" s="23"/>
      <c r="U125" s="24"/>
      <c r="V125" s="18"/>
      <c r="W125" s="18"/>
      <c r="X125" s="19"/>
      <c r="Y125" s="25"/>
      <c r="Z125" s="14"/>
    </row>
    <row r="126" spans="1:26" ht="41.1" customHeight="1" x14ac:dyDescent="0.25">
      <c r="A126" s="13"/>
      <c r="B126" s="21"/>
      <c r="C126" s="14"/>
      <c r="D126" s="22"/>
      <c r="E126" s="22"/>
      <c r="F126" s="15"/>
      <c r="G126" s="15"/>
      <c r="H126" s="15"/>
      <c r="I126" s="15"/>
      <c r="J126" s="14"/>
      <c r="K126" s="14"/>
      <c r="L126" s="14"/>
      <c r="M126" s="14"/>
      <c r="N126" s="14"/>
      <c r="O126" s="16"/>
      <c r="P126" s="13"/>
      <c r="Q126" s="17"/>
      <c r="R126" s="22"/>
      <c r="S126" s="22"/>
      <c r="T126" s="23"/>
      <c r="U126" s="24"/>
      <c r="V126" s="18"/>
      <c r="W126" s="18"/>
      <c r="X126" s="19"/>
      <c r="Y126" s="25"/>
      <c r="Z126" s="14"/>
    </row>
    <row r="127" spans="1:26" ht="41.1" customHeight="1" x14ac:dyDescent="0.25">
      <c r="A127" s="13"/>
      <c r="B127" s="21"/>
      <c r="C127" s="14"/>
      <c r="D127" s="22"/>
      <c r="E127" s="22"/>
      <c r="F127" s="15"/>
      <c r="G127" s="15"/>
      <c r="H127" s="15"/>
      <c r="I127" s="15"/>
      <c r="J127" s="14"/>
      <c r="K127" s="14"/>
      <c r="L127" s="14"/>
      <c r="M127" s="14"/>
      <c r="N127" s="14"/>
      <c r="O127" s="16"/>
      <c r="P127" s="13"/>
      <c r="Q127" s="17"/>
      <c r="R127" s="22"/>
      <c r="S127" s="22"/>
      <c r="T127" s="23"/>
      <c r="U127" s="24"/>
      <c r="V127" s="18"/>
      <c r="W127" s="18"/>
      <c r="X127" s="19"/>
      <c r="Y127" s="25"/>
      <c r="Z127" s="14"/>
    </row>
    <row r="128" spans="1:26" ht="41.1" customHeight="1" x14ac:dyDescent="0.25">
      <c r="A128" s="13"/>
      <c r="B128" s="21"/>
      <c r="C128" s="14"/>
      <c r="D128" s="22"/>
      <c r="E128" s="22"/>
      <c r="F128" s="15"/>
      <c r="G128" s="15"/>
      <c r="H128" s="15"/>
      <c r="I128" s="15"/>
      <c r="J128" s="14"/>
      <c r="K128" s="14"/>
      <c r="L128" s="14"/>
      <c r="M128" s="14"/>
      <c r="N128" s="14"/>
      <c r="O128" s="16"/>
      <c r="P128" s="13"/>
      <c r="Q128" s="17"/>
      <c r="R128" s="22"/>
      <c r="S128" s="22"/>
      <c r="T128" s="23"/>
      <c r="U128" s="24"/>
      <c r="V128" s="18"/>
      <c r="W128" s="18"/>
      <c r="X128" s="19"/>
      <c r="Y128" s="25"/>
      <c r="Z128" s="14"/>
    </row>
    <row r="129" spans="1:26" ht="41.1" customHeight="1" x14ac:dyDescent="0.25">
      <c r="A129" s="13"/>
      <c r="B129" s="21"/>
      <c r="C129" s="14"/>
      <c r="D129" s="22"/>
      <c r="E129" s="22"/>
      <c r="F129" s="15"/>
      <c r="G129" s="15"/>
      <c r="H129" s="15"/>
      <c r="I129" s="15"/>
      <c r="J129" s="14"/>
      <c r="K129" s="14"/>
      <c r="L129" s="14"/>
      <c r="M129" s="14"/>
      <c r="N129" s="14"/>
      <c r="O129" s="16"/>
      <c r="P129" s="13"/>
      <c r="Q129" s="17"/>
      <c r="R129" s="22"/>
      <c r="S129" s="22"/>
      <c r="T129" s="23"/>
      <c r="U129" s="24"/>
      <c r="V129" s="18"/>
      <c r="W129" s="18"/>
      <c r="X129" s="19"/>
      <c r="Y129" s="25"/>
      <c r="Z129" s="14"/>
    </row>
    <row r="130" spans="1:26" ht="41.1" customHeight="1" x14ac:dyDescent="0.25">
      <c r="A130" s="13"/>
      <c r="B130" s="21"/>
      <c r="C130" s="14"/>
      <c r="D130" s="22"/>
      <c r="E130" s="22"/>
      <c r="F130" s="15"/>
      <c r="G130" s="15"/>
      <c r="H130" s="15"/>
      <c r="I130" s="15"/>
      <c r="J130" s="14"/>
      <c r="K130" s="14"/>
      <c r="L130" s="14"/>
      <c r="M130" s="14"/>
      <c r="N130" s="14"/>
      <c r="O130" s="16"/>
      <c r="P130" s="13"/>
      <c r="Q130" s="17"/>
      <c r="R130" s="22"/>
      <c r="S130" s="22"/>
      <c r="T130" s="23"/>
      <c r="U130" s="24"/>
      <c r="V130" s="18"/>
      <c r="W130" s="18"/>
      <c r="X130" s="19"/>
      <c r="Y130" s="25"/>
      <c r="Z130" s="14"/>
    </row>
    <row r="131" spans="1:26" ht="41.1" customHeight="1" x14ac:dyDescent="0.25">
      <c r="A131" s="13"/>
      <c r="B131" s="21"/>
      <c r="C131" s="14"/>
      <c r="D131" s="22"/>
      <c r="E131" s="22"/>
      <c r="F131" s="15"/>
      <c r="G131" s="15"/>
      <c r="H131" s="15"/>
      <c r="I131" s="15"/>
      <c r="J131" s="14"/>
      <c r="K131" s="14"/>
      <c r="L131" s="14"/>
      <c r="M131" s="14"/>
      <c r="N131" s="14"/>
      <c r="O131" s="16"/>
      <c r="P131" s="13"/>
      <c r="Q131" s="17"/>
      <c r="R131" s="22"/>
      <c r="S131" s="22"/>
      <c r="T131" s="23"/>
      <c r="U131" s="24"/>
      <c r="V131" s="18"/>
      <c r="W131" s="18"/>
      <c r="X131" s="19"/>
      <c r="Y131" s="25"/>
      <c r="Z131" s="14"/>
    </row>
    <row r="132" spans="1:26" ht="41.1" customHeight="1" x14ac:dyDescent="0.25">
      <c r="A132" s="13"/>
      <c r="B132" s="21"/>
      <c r="C132" s="14"/>
      <c r="D132" s="22"/>
      <c r="E132" s="22"/>
      <c r="F132" s="15"/>
      <c r="G132" s="15"/>
      <c r="H132" s="15"/>
      <c r="I132" s="22"/>
      <c r="J132" s="14"/>
      <c r="K132" s="14"/>
      <c r="L132" s="14"/>
      <c r="M132" s="14"/>
      <c r="N132" s="14"/>
      <c r="O132" s="16"/>
      <c r="P132" s="13"/>
      <c r="Q132" s="17"/>
      <c r="R132" s="22"/>
      <c r="S132" s="22"/>
      <c r="T132" s="23"/>
      <c r="U132" s="24"/>
      <c r="V132" s="18"/>
      <c r="W132" s="18"/>
      <c r="X132" s="19"/>
      <c r="Y132" s="25"/>
      <c r="Z132" s="14"/>
    </row>
    <row r="133" spans="1:26" ht="41.1" customHeight="1" x14ac:dyDescent="0.25">
      <c r="A133" s="13"/>
      <c r="B133" s="21"/>
      <c r="C133" s="14"/>
      <c r="D133" s="22"/>
      <c r="E133" s="22"/>
      <c r="F133" s="15"/>
      <c r="G133" s="15"/>
      <c r="H133" s="15"/>
      <c r="I133" s="22"/>
      <c r="J133" s="14"/>
      <c r="K133" s="14"/>
      <c r="L133" s="14"/>
      <c r="M133" s="14"/>
      <c r="N133" s="14"/>
      <c r="O133" s="16"/>
      <c r="P133" s="13"/>
      <c r="Q133" s="17"/>
      <c r="R133" s="22"/>
      <c r="S133" s="22"/>
      <c r="T133" s="23"/>
      <c r="U133" s="24"/>
      <c r="V133" s="18"/>
      <c r="W133" s="18"/>
      <c r="X133" s="19"/>
      <c r="Y133" s="25"/>
      <c r="Z133" s="14"/>
    </row>
    <row r="134" spans="1:26" ht="41.1" customHeight="1" x14ac:dyDescent="0.25">
      <c r="A134" s="13"/>
      <c r="B134" s="21"/>
      <c r="C134" s="14"/>
      <c r="D134" s="22"/>
      <c r="E134" s="22"/>
      <c r="F134" s="15"/>
      <c r="G134" s="15"/>
      <c r="H134" s="15"/>
      <c r="I134" s="22"/>
      <c r="J134" s="14"/>
      <c r="K134" s="14"/>
      <c r="L134" s="14"/>
      <c r="M134" s="14"/>
      <c r="N134" s="14"/>
      <c r="O134" s="16"/>
      <c r="P134" s="13"/>
      <c r="Q134" s="17"/>
      <c r="R134" s="22"/>
      <c r="S134" s="22"/>
      <c r="T134" s="23"/>
      <c r="U134" s="24"/>
      <c r="V134" s="18"/>
      <c r="W134" s="18"/>
      <c r="X134" s="19"/>
      <c r="Y134" s="25"/>
      <c r="Z134" s="14"/>
    </row>
    <row r="135" spans="1:26" ht="41.1" customHeight="1" x14ac:dyDescent="0.25">
      <c r="A135" s="13"/>
      <c r="B135" s="21"/>
      <c r="C135" s="14"/>
      <c r="D135" s="22"/>
      <c r="E135" s="22"/>
      <c r="F135" s="15"/>
      <c r="G135" s="15"/>
      <c r="H135" s="15"/>
      <c r="I135" s="22"/>
      <c r="J135" s="14"/>
      <c r="K135" s="14"/>
      <c r="L135" s="14"/>
      <c r="M135" s="14"/>
      <c r="N135" s="14"/>
      <c r="O135" s="16"/>
      <c r="P135" s="13"/>
      <c r="Q135" s="17"/>
      <c r="R135" s="22"/>
      <c r="S135" s="22"/>
      <c r="T135" s="23"/>
      <c r="U135" s="24"/>
      <c r="V135" s="18"/>
      <c r="W135" s="18"/>
      <c r="X135" s="19"/>
      <c r="Y135" s="25"/>
      <c r="Z135" s="14"/>
    </row>
    <row r="136" spans="1:26" ht="41.1" customHeight="1" x14ac:dyDescent="0.25">
      <c r="A136" s="13"/>
      <c r="B136" s="21"/>
      <c r="C136" s="14"/>
      <c r="D136" s="22"/>
      <c r="E136" s="22"/>
      <c r="F136" s="15"/>
      <c r="G136" s="15"/>
      <c r="H136" s="15"/>
      <c r="I136" s="22"/>
      <c r="J136" s="14"/>
      <c r="K136" s="14"/>
      <c r="L136" s="14"/>
      <c r="M136" s="14"/>
      <c r="N136" s="14"/>
      <c r="O136" s="16"/>
      <c r="P136" s="13"/>
      <c r="Q136" s="17"/>
      <c r="R136" s="22"/>
      <c r="S136" s="22"/>
      <c r="T136" s="23"/>
      <c r="U136" s="24"/>
      <c r="V136" s="18"/>
      <c r="W136" s="18"/>
      <c r="X136" s="19"/>
      <c r="Y136" s="25"/>
      <c r="Z136" s="14"/>
    </row>
    <row r="137" spans="1:26" ht="41.1" customHeight="1" x14ac:dyDescent="0.25">
      <c r="A137" s="13"/>
      <c r="B137" s="21"/>
      <c r="C137" s="14"/>
      <c r="D137" s="22"/>
      <c r="E137" s="22"/>
      <c r="F137" s="15"/>
      <c r="G137" s="15"/>
      <c r="H137" s="15"/>
      <c r="I137" s="22"/>
      <c r="J137" s="14"/>
      <c r="K137" s="14"/>
      <c r="L137" s="14"/>
      <c r="M137" s="14"/>
      <c r="N137" s="14"/>
      <c r="O137" s="16"/>
      <c r="P137" s="13"/>
      <c r="Q137" s="17"/>
      <c r="R137" s="22"/>
      <c r="S137" s="22"/>
      <c r="T137" s="23"/>
      <c r="U137" s="24"/>
      <c r="V137" s="18"/>
      <c r="W137" s="18"/>
      <c r="X137" s="19"/>
      <c r="Y137" s="25"/>
      <c r="Z137" s="14"/>
    </row>
    <row r="138" spans="1:26" ht="41.1" customHeight="1" x14ac:dyDescent="0.25">
      <c r="A138" s="13"/>
      <c r="B138" s="21"/>
      <c r="C138" s="14"/>
      <c r="D138" s="22"/>
      <c r="E138" s="22"/>
      <c r="F138" s="15"/>
      <c r="G138" s="15"/>
      <c r="H138" s="15"/>
      <c r="I138" s="22"/>
      <c r="J138" s="14"/>
      <c r="K138" s="14"/>
      <c r="L138" s="14"/>
      <c r="M138" s="14"/>
      <c r="N138" s="14"/>
      <c r="O138" s="16"/>
      <c r="P138" s="13"/>
      <c r="Q138" s="17"/>
      <c r="R138" s="22"/>
      <c r="S138" s="22"/>
      <c r="T138" s="23"/>
      <c r="U138" s="24"/>
      <c r="V138" s="18"/>
      <c r="W138" s="18"/>
      <c r="X138" s="19"/>
      <c r="Y138" s="25"/>
      <c r="Z138" s="14"/>
    </row>
    <row r="139" spans="1:26" ht="41.1" customHeight="1" x14ac:dyDescent="0.25">
      <c r="A139" s="13"/>
      <c r="B139" s="21"/>
      <c r="C139" s="14"/>
      <c r="D139" s="22"/>
      <c r="E139" s="22"/>
      <c r="F139" s="15"/>
      <c r="G139" s="15"/>
      <c r="H139" s="15"/>
      <c r="I139" s="22"/>
      <c r="J139" s="14"/>
      <c r="K139" s="14"/>
      <c r="L139" s="14"/>
      <c r="M139" s="14"/>
      <c r="N139" s="14"/>
      <c r="O139" s="16"/>
      <c r="P139" s="13"/>
      <c r="Q139" s="17"/>
      <c r="R139" s="22"/>
      <c r="S139" s="22"/>
      <c r="T139" s="23"/>
      <c r="U139" s="24"/>
      <c r="V139" s="18"/>
      <c r="W139" s="18"/>
      <c r="X139" s="19"/>
      <c r="Y139" s="25"/>
      <c r="Z139" s="14"/>
    </row>
    <row r="140" spans="1:26" ht="41.1" customHeight="1" x14ac:dyDescent="0.25">
      <c r="A140" s="13"/>
      <c r="B140" s="21"/>
      <c r="C140" s="14"/>
      <c r="D140" s="22"/>
      <c r="E140" s="22"/>
      <c r="F140" s="15"/>
      <c r="G140" s="15"/>
      <c r="H140" s="15"/>
      <c r="I140" s="22"/>
      <c r="J140" s="14"/>
      <c r="K140" s="14"/>
      <c r="L140" s="14"/>
      <c r="M140" s="14"/>
      <c r="N140" s="14"/>
      <c r="O140" s="16"/>
      <c r="P140" s="13"/>
      <c r="Q140" s="17"/>
      <c r="R140" s="22"/>
      <c r="S140" s="22"/>
      <c r="T140" s="23"/>
      <c r="U140" s="24"/>
      <c r="V140" s="18"/>
      <c r="W140" s="18"/>
      <c r="X140" s="19"/>
      <c r="Y140" s="25"/>
      <c r="Z140" s="14"/>
    </row>
    <row r="141" spans="1:26" ht="41.1" customHeight="1" x14ac:dyDescent="0.25">
      <c r="A141" s="13"/>
      <c r="B141" s="21"/>
      <c r="C141" s="14"/>
      <c r="D141" s="22"/>
      <c r="E141" s="22"/>
      <c r="F141" s="15"/>
      <c r="G141" s="15"/>
      <c r="H141" s="15"/>
      <c r="I141" s="22"/>
      <c r="J141" s="14"/>
      <c r="K141" s="14"/>
      <c r="L141" s="14"/>
      <c r="M141" s="14"/>
      <c r="N141" s="14"/>
      <c r="O141" s="16"/>
      <c r="P141" s="13"/>
      <c r="Q141" s="17"/>
      <c r="R141" s="22"/>
      <c r="S141" s="22"/>
      <c r="T141" s="23"/>
      <c r="U141" s="24"/>
      <c r="V141" s="18"/>
      <c r="W141" s="18"/>
      <c r="X141" s="19"/>
      <c r="Y141" s="25"/>
      <c r="Z141" s="14"/>
    </row>
    <row r="142" spans="1:26" ht="41.1" customHeight="1" x14ac:dyDescent="0.25">
      <c r="A142" s="13"/>
      <c r="B142" s="21"/>
      <c r="C142" s="14"/>
      <c r="D142" s="22"/>
      <c r="E142" s="22"/>
      <c r="F142" s="15"/>
      <c r="G142" s="15"/>
      <c r="H142" s="15"/>
      <c r="I142" s="22"/>
      <c r="J142" s="14"/>
      <c r="K142" s="14"/>
      <c r="L142" s="14"/>
      <c r="M142" s="14"/>
      <c r="N142" s="14"/>
      <c r="O142" s="16"/>
      <c r="P142" s="13"/>
      <c r="Q142" s="17"/>
      <c r="R142" s="22"/>
      <c r="S142" s="22"/>
      <c r="T142" s="23"/>
      <c r="U142" s="24"/>
      <c r="V142" s="18"/>
      <c r="W142" s="18"/>
      <c r="X142" s="19"/>
      <c r="Y142" s="25"/>
      <c r="Z142" s="14"/>
    </row>
    <row r="143" spans="1:26" ht="41.1" customHeight="1" x14ac:dyDescent="0.25">
      <c r="A143" s="13"/>
      <c r="B143" s="21"/>
      <c r="C143" s="14"/>
      <c r="D143" s="22"/>
      <c r="E143" s="22"/>
      <c r="F143" s="15"/>
      <c r="G143" s="15"/>
      <c r="H143" s="15"/>
      <c r="I143" s="22"/>
      <c r="J143" s="14"/>
      <c r="K143" s="14"/>
      <c r="L143" s="14"/>
      <c r="M143" s="14"/>
      <c r="N143" s="14"/>
      <c r="O143" s="16"/>
      <c r="P143" s="13"/>
      <c r="Q143" s="17"/>
      <c r="R143" s="22"/>
      <c r="S143" s="22"/>
      <c r="T143" s="23"/>
      <c r="U143" s="24"/>
      <c r="V143" s="18"/>
      <c r="W143" s="18"/>
      <c r="X143" s="19"/>
      <c r="Y143" s="25"/>
      <c r="Z143" s="14"/>
    </row>
    <row r="144" spans="1:26" ht="41.1" customHeight="1" x14ac:dyDescent="0.25">
      <c r="A144" s="13"/>
      <c r="B144" s="21"/>
      <c r="C144" s="14"/>
      <c r="D144" s="22"/>
      <c r="E144" s="22"/>
      <c r="F144" s="15"/>
      <c r="G144" s="15"/>
      <c r="H144" s="15"/>
      <c r="I144" s="22"/>
      <c r="J144" s="14"/>
      <c r="K144" s="14"/>
      <c r="L144" s="14"/>
      <c r="M144" s="14"/>
      <c r="N144" s="14"/>
      <c r="O144" s="16"/>
      <c r="P144" s="13"/>
      <c r="Q144" s="17"/>
      <c r="R144" s="22"/>
      <c r="S144" s="22"/>
      <c r="T144" s="23"/>
      <c r="U144" s="24"/>
      <c r="V144" s="18"/>
      <c r="W144" s="18"/>
      <c r="X144" s="19"/>
      <c r="Y144" s="25"/>
      <c r="Z144" s="14"/>
    </row>
    <row r="145" spans="1:26" ht="41.1" customHeight="1" x14ac:dyDescent="0.25">
      <c r="A145" s="13"/>
      <c r="B145" s="21"/>
      <c r="C145" s="14"/>
      <c r="D145" s="22"/>
      <c r="E145" s="22"/>
      <c r="F145" s="15"/>
      <c r="G145" s="15"/>
      <c r="H145" s="15"/>
      <c r="I145" s="22"/>
      <c r="J145" s="14"/>
      <c r="K145" s="14"/>
      <c r="L145" s="14"/>
      <c r="M145" s="14"/>
      <c r="N145" s="14"/>
      <c r="O145" s="16"/>
      <c r="P145" s="13"/>
      <c r="Q145" s="17"/>
      <c r="R145" s="22"/>
      <c r="S145" s="22"/>
      <c r="T145" s="23"/>
      <c r="U145" s="24"/>
      <c r="V145" s="18"/>
      <c r="W145" s="18"/>
      <c r="X145" s="19"/>
      <c r="Y145" s="25"/>
      <c r="Z145" s="14"/>
    </row>
    <row r="146" spans="1:26" ht="41.1" customHeight="1" x14ac:dyDescent="0.25">
      <c r="A146" s="13"/>
      <c r="B146" s="21"/>
      <c r="C146" s="14"/>
      <c r="D146" s="22"/>
      <c r="E146" s="22"/>
      <c r="F146" s="15"/>
      <c r="G146" s="15"/>
      <c r="H146" s="15"/>
      <c r="I146" s="22"/>
      <c r="J146" s="14"/>
      <c r="K146" s="14"/>
      <c r="L146" s="14"/>
      <c r="M146" s="14"/>
      <c r="N146" s="14"/>
      <c r="O146" s="16"/>
      <c r="P146" s="13"/>
      <c r="Q146" s="17"/>
      <c r="R146" s="22"/>
      <c r="S146" s="22"/>
      <c r="T146" s="23"/>
      <c r="U146" s="24"/>
      <c r="V146" s="18"/>
      <c r="W146" s="18"/>
      <c r="X146" s="19"/>
      <c r="Y146" s="25"/>
      <c r="Z146" s="14"/>
    </row>
    <row r="147" spans="1:26" ht="41.1" customHeight="1" x14ac:dyDescent="0.25">
      <c r="A147" s="13"/>
      <c r="B147" s="21"/>
      <c r="C147" s="14"/>
      <c r="D147" s="22"/>
      <c r="E147" s="22"/>
      <c r="F147" s="15"/>
      <c r="G147" s="15"/>
      <c r="H147" s="15"/>
      <c r="I147" s="22"/>
      <c r="J147" s="14"/>
      <c r="K147" s="14"/>
      <c r="L147" s="14"/>
      <c r="M147" s="14"/>
      <c r="N147" s="14"/>
      <c r="O147" s="16"/>
      <c r="P147" s="13"/>
      <c r="Q147" s="17"/>
      <c r="R147" s="22"/>
      <c r="S147" s="22"/>
      <c r="T147" s="23"/>
      <c r="U147" s="24"/>
      <c r="V147" s="18"/>
      <c r="W147" s="18"/>
      <c r="X147" s="19"/>
      <c r="Y147" s="25"/>
      <c r="Z147" s="14"/>
    </row>
    <row r="148" spans="1:26" ht="41.1" customHeight="1" x14ac:dyDescent="0.25">
      <c r="A148" s="13"/>
      <c r="B148" s="21"/>
      <c r="C148" s="14"/>
      <c r="D148" s="22"/>
      <c r="E148" s="22"/>
      <c r="F148" s="15"/>
      <c r="G148" s="15"/>
      <c r="H148" s="15"/>
      <c r="I148" s="22"/>
      <c r="J148" s="14"/>
      <c r="K148" s="14"/>
      <c r="L148" s="14"/>
      <c r="M148" s="14"/>
      <c r="N148" s="14"/>
      <c r="O148" s="16"/>
      <c r="P148" s="13"/>
      <c r="Q148" s="17"/>
      <c r="R148" s="22"/>
      <c r="S148" s="22"/>
      <c r="T148" s="23"/>
      <c r="U148" s="24"/>
      <c r="V148" s="18"/>
      <c r="W148" s="18"/>
      <c r="X148" s="19"/>
      <c r="Y148" s="25"/>
      <c r="Z148" s="14"/>
    </row>
    <row r="149" spans="1:26" ht="41.1" customHeight="1" x14ac:dyDescent="0.25">
      <c r="A149" s="13"/>
      <c r="B149" s="21"/>
      <c r="C149" s="14"/>
      <c r="D149" s="22"/>
      <c r="E149" s="22"/>
      <c r="F149" s="15"/>
      <c r="G149" s="15"/>
      <c r="H149" s="15"/>
      <c r="I149" s="22"/>
      <c r="J149" s="14"/>
      <c r="K149" s="14"/>
      <c r="L149" s="14"/>
      <c r="M149" s="14"/>
      <c r="N149" s="14"/>
      <c r="O149" s="16"/>
      <c r="P149" s="13"/>
      <c r="Q149" s="17"/>
      <c r="R149" s="22"/>
      <c r="S149" s="22"/>
      <c r="T149" s="23"/>
      <c r="U149" s="24"/>
      <c r="V149" s="18"/>
      <c r="W149" s="18"/>
      <c r="X149" s="19"/>
      <c r="Y149" s="25"/>
      <c r="Z149" s="14"/>
    </row>
    <row r="150" spans="1:26" ht="41.1" customHeight="1" x14ac:dyDescent="0.25">
      <c r="A150" s="13"/>
      <c r="B150" s="21"/>
      <c r="C150" s="14"/>
      <c r="D150" s="22"/>
      <c r="E150" s="22"/>
      <c r="F150" s="15"/>
      <c r="G150" s="15"/>
      <c r="H150" s="15"/>
      <c r="I150" s="22"/>
      <c r="J150" s="14"/>
      <c r="K150" s="14"/>
      <c r="L150" s="14"/>
      <c r="M150" s="14"/>
      <c r="N150" s="14"/>
      <c r="O150" s="16"/>
      <c r="P150" s="13"/>
      <c r="Q150" s="17"/>
      <c r="R150" s="22"/>
      <c r="S150" s="22"/>
      <c r="T150" s="23"/>
      <c r="U150" s="24"/>
      <c r="V150" s="18"/>
      <c r="W150" s="18"/>
      <c r="X150" s="19"/>
      <c r="Y150" s="25"/>
      <c r="Z150" s="14"/>
    </row>
    <row r="151" spans="1:26" ht="41.1" customHeight="1" x14ac:dyDescent="0.25">
      <c r="A151" s="13"/>
      <c r="B151" s="21"/>
      <c r="C151" s="14"/>
      <c r="D151" s="22"/>
      <c r="E151" s="22"/>
      <c r="F151" s="15"/>
      <c r="G151" s="15"/>
      <c r="H151" s="15"/>
      <c r="I151" s="22"/>
      <c r="J151" s="14"/>
      <c r="K151" s="14"/>
      <c r="L151" s="14"/>
      <c r="M151" s="14"/>
      <c r="N151" s="14"/>
      <c r="O151" s="16"/>
      <c r="P151" s="13"/>
      <c r="Q151" s="17"/>
      <c r="R151" s="22"/>
      <c r="S151" s="22"/>
      <c r="T151" s="23"/>
      <c r="U151" s="24"/>
      <c r="V151" s="18"/>
      <c r="W151" s="18"/>
      <c r="X151" s="19"/>
      <c r="Y151" s="25"/>
      <c r="Z151" s="14"/>
    </row>
    <row r="152" spans="1:26" ht="41.1" customHeight="1" x14ac:dyDescent="0.25">
      <c r="A152" s="13"/>
      <c r="B152" s="21"/>
      <c r="C152" s="14"/>
      <c r="D152" s="22"/>
      <c r="E152" s="22"/>
      <c r="F152" s="15"/>
      <c r="G152" s="15"/>
      <c r="H152" s="15"/>
      <c r="I152" s="22"/>
      <c r="J152" s="14"/>
      <c r="K152" s="14"/>
      <c r="L152" s="14"/>
      <c r="M152" s="14"/>
      <c r="N152" s="14"/>
      <c r="O152" s="16"/>
      <c r="P152" s="13"/>
      <c r="Q152" s="17"/>
      <c r="R152" s="22"/>
      <c r="S152" s="22"/>
      <c r="T152" s="23"/>
      <c r="U152" s="24"/>
      <c r="V152" s="18"/>
      <c r="W152" s="18"/>
      <c r="X152" s="19"/>
      <c r="Y152" s="25"/>
      <c r="Z152" s="14"/>
    </row>
    <row r="153" spans="1:26" ht="41.1" customHeight="1" x14ac:dyDescent="0.25">
      <c r="A153" s="13"/>
      <c r="B153" s="21"/>
      <c r="C153" s="14"/>
      <c r="D153" s="22"/>
      <c r="E153" s="22"/>
      <c r="F153" s="15"/>
      <c r="G153" s="15"/>
      <c r="H153" s="15"/>
      <c r="I153" s="22"/>
      <c r="J153" s="14"/>
      <c r="K153" s="14"/>
      <c r="L153" s="14"/>
      <c r="M153" s="14"/>
      <c r="N153" s="14"/>
      <c r="O153" s="16"/>
      <c r="P153" s="13"/>
      <c r="Q153" s="17"/>
      <c r="R153" s="22"/>
      <c r="S153" s="22"/>
      <c r="T153" s="23"/>
      <c r="U153" s="24"/>
      <c r="V153" s="18"/>
      <c r="W153" s="18"/>
      <c r="X153" s="19"/>
      <c r="Y153" s="25"/>
      <c r="Z153" s="14"/>
    </row>
    <row r="154" spans="1:26" ht="41.1" customHeight="1" x14ac:dyDescent="0.25">
      <c r="A154" s="13"/>
      <c r="B154" s="21"/>
      <c r="C154" s="14"/>
      <c r="D154" s="22"/>
      <c r="E154" s="22"/>
      <c r="F154" s="15"/>
      <c r="G154" s="15"/>
      <c r="H154" s="15"/>
      <c r="I154" s="22"/>
      <c r="J154" s="14"/>
      <c r="K154" s="14"/>
      <c r="L154" s="14"/>
      <c r="M154" s="14"/>
      <c r="N154" s="14"/>
      <c r="O154" s="16"/>
      <c r="P154" s="13"/>
      <c r="Q154" s="17"/>
      <c r="R154" s="22"/>
      <c r="S154" s="22"/>
      <c r="T154" s="23"/>
      <c r="U154" s="24"/>
      <c r="V154" s="18"/>
      <c r="W154" s="18"/>
      <c r="X154" s="19"/>
      <c r="Y154" s="25"/>
      <c r="Z154" s="14"/>
    </row>
    <row r="155" spans="1:26" ht="41.1" customHeight="1" x14ac:dyDescent="0.25">
      <c r="A155" s="13"/>
      <c r="B155" s="21"/>
      <c r="C155" s="14"/>
      <c r="D155" s="22"/>
      <c r="E155" s="22"/>
      <c r="F155" s="15"/>
      <c r="G155" s="15"/>
      <c r="H155" s="15"/>
      <c r="I155" s="22"/>
      <c r="J155" s="14"/>
      <c r="K155" s="14"/>
      <c r="L155" s="14"/>
      <c r="M155" s="14"/>
      <c r="N155" s="14"/>
      <c r="O155" s="16"/>
      <c r="P155" s="13"/>
      <c r="Q155" s="17"/>
      <c r="R155" s="22"/>
      <c r="S155" s="22"/>
      <c r="T155" s="23"/>
      <c r="U155" s="24"/>
      <c r="V155" s="18"/>
      <c r="W155" s="18"/>
      <c r="X155" s="19"/>
      <c r="Y155" s="25"/>
      <c r="Z155" s="14"/>
    </row>
    <row r="156" spans="1:26" ht="41.1" customHeight="1" x14ac:dyDescent="0.25">
      <c r="A156" s="13"/>
      <c r="B156" s="21"/>
      <c r="C156" s="14"/>
      <c r="D156" s="22"/>
      <c r="E156" s="22"/>
      <c r="F156" s="15"/>
      <c r="G156" s="15"/>
      <c r="H156" s="15"/>
      <c r="I156" s="22"/>
      <c r="J156" s="14"/>
      <c r="K156" s="14"/>
      <c r="L156" s="14"/>
      <c r="M156" s="14"/>
      <c r="N156" s="14"/>
      <c r="O156" s="16"/>
      <c r="P156" s="13"/>
      <c r="Q156" s="17"/>
      <c r="R156" s="22"/>
      <c r="S156" s="22"/>
      <c r="T156" s="23"/>
      <c r="U156" s="24"/>
      <c r="V156" s="18"/>
      <c r="W156" s="18"/>
      <c r="X156" s="19"/>
      <c r="Y156" s="25"/>
      <c r="Z156" s="14"/>
    </row>
    <row r="157" spans="1:26" ht="41.1" customHeight="1" x14ac:dyDescent="0.25">
      <c r="A157" s="13"/>
      <c r="B157" s="21"/>
      <c r="C157" s="14"/>
      <c r="D157" s="22"/>
      <c r="E157" s="22"/>
      <c r="F157" s="15"/>
      <c r="G157" s="15"/>
      <c r="H157" s="15"/>
      <c r="I157" s="22"/>
      <c r="J157" s="14"/>
      <c r="K157" s="14"/>
      <c r="L157" s="14"/>
      <c r="M157" s="14"/>
      <c r="N157" s="14"/>
      <c r="O157" s="16"/>
      <c r="P157" s="13"/>
      <c r="Q157" s="17"/>
      <c r="R157" s="22"/>
      <c r="S157" s="22"/>
      <c r="T157" s="23"/>
      <c r="U157" s="24"/>
      <c r="V157" s="18"/>
      <c r="W157" s="18"/>
      <c r="X157" s="19"/>
      <c r="Y157" s="25"/>
      <c r="Z157" s="14"/>
    </row>
    <row r="158" spans="1:26" ht="41.1" customHeight="1" x14ac:dyDescent="0.25">
      <c r="A158" s="13"/>
      <c r="B158" s="21"/>
      <c r="C158" s="14"/>
      <c r="D158" s="22"/>
      <c r="E158" s="22"/>
      <c r="F158" s="15"/>
      <c r="G158" s="15"/>
      <c r="H158" s="15"/>
      <c r="I158" s="22"/>
      <c r="J158" s="14"/>
      <c r="K158" s="14"/>
      <c r="L158" s="14"/>
      <c r="M158" s="14"/>
      <c r="N158" s="14"/>
      <c r="O158" s="16"/>
      <c r="P158" s="13"/>
      <c r="Q158" s="17"/>
      <c r="R158" s="22"/>
      <c r="S158" s="22"/>
      <c r="T158" s="23"/>
      <c r="U158" s="24"/>
      <c r="V158" s="18"/>
      <c r="W158" s="18"/>
      <c r="X158" s="19"/>
      <c r="Y158" s="25"/>
      <c r="Z158" s="14"/>
    </row>
    <row r="159" spans="1:26" ht="41.1" customHeight="1" x14ac:dyDescent="0.25">
      <c r="A159" s="13"/>
      <c r="B159" s="21"/>
      <c r="C159" s="14"/>
      <c r="D159" s="22"/>
      <c r="E159" s="22"/>
      <c r="F159" s="15"/>
      <c r="G159" s="15"/>
      <c r="H159" s="15"/>
      <c r="I159" s="22"/>
      <c r="J159" s="14"/>
      <c r="K159" s="14"/>
      <c r="L159" s="14"/>
      <c r="M159" s="14"/>
      <c r="N159" s="14"/>
      <c r="O159" s="16"/>
      <c r="P159" s="13"/>
      <c r="Q159" s="17"/>
      <c r="R159" s="22"/>
      <c r="S159" s="22"/>
      <c r="T159" s="23"/>
      <c r="U159" s="24"/>
      <c r="V159" s="18"/>
      <c r="W159" s="18"/>
      <c r="X159" s="19"/>
      <c r="Y159" s="25"/>
      <c r="Z159" s="14"/>
    </row>
    <row r="160" spans="1:26" ht="41.1" customHeight="1" x14ac:dyDescent="0.25">
      <c r="A160" s="13"/>
      <c r="B160" s="21"/>
      <c r="C160" s="14"/>
      <c r="D160" s="22"/>
      <c r="E160" s="22"/>
      <c r="F160" s="15"/>
      <c r="G160" s="15"/>
      <c r="H160" s="15"/>
      <c r="I160" s="22"/>
      <c r="J160" s="14"/>
      <c r="K160" s="14"/>
      <c r="L160" s="14"/>
      <c r="M160" s="14"/>
      <c r="N160" s="14"/>
      <c r="O160" s="16"/>
      <c r="P160" s="13"/>
      <c r="Q160" s="17"/>
      <c r="R160" s="22"/>
      <c r="S160" s="22"/>
      <c r="T160" s="23"/>
      <c r="U160" s="24"/>
      <c r="V160" s="18"/>
      <c r="W160" s="18"/>
      <c r="X160" s="19"/>
      <c r="Y160" s="25"/>
      <c r="Z160" s="14"/>
    </row>
    <row r="161" spans="1:26" ht="41.1" customHeight="1" x14ac:dyDescent="0.25">
      <c r="A161" s="13"/>
      <c r="B161" s="21"/>
      <c r="C161" s="14"/>
      <c r="D161" s="22"/>
      <c r="E161" s="22"/>
      <c r="F161" s="15"/>
      <c r="G161" s="15"/>
      <c r="H161" s="15"/>
      <c r="I161" s="22"/>
      <c r="J161" s="14"/>
      <c r="K161" s="14"/>
      <c r="L161" s="14"/>
      <c r="M161" s="14"/>
      <c r="N161" s="14"/>
      <c r="O161" s="16"/>
      <c r="P161" s="13"/>
      <c r="Q161" s="17"/>
      <c r="R161" s="22"/>
      <c r="S161" s="22"/>
      <c r="T161" s="23"/>
      <c r="U161" s="24"/>
      <c r="V161" s="18"/>
      <c r="W161" s="18"/>
      <c r="X161" s="19"/>
      <c r="Y161" s="25"/>
      <c r="Z161" s="14"/>
    </row>
    <row r="162" spans="1:26" ht="41.1" customHeight="1" x14ac:dyDescent="0.25">
      <c r="A162" s="13"/>
      <c r="B162" s="21"/>
      <c r="C162" s="14"/>
      <c r="D162" s="22"/>
      <c r="E162" s="22"/>
      <c r="F162" s="15"/>
      <c r="G162" s="15"/>
      <c r="H162" s="15"/>
      <c r="I162" s="22"/>
      <c r="J162" s="14"/>
      <c r="K162" s="14"/>
      <c r="L162" s="14"/>
      <c r="M162" s="14"/>
      <c r="N162" s="14"/>
      <c r="O162" s="16"/>
      <c r="P162" s="13"/>
      <c r="Q162" s="17"/>
      <c r="R162" s="22"/>
      <c r="S162" s="22"/>
      <c r="T162" s="23"/>
      <c r="U162" s="24"/>
      <c r="V162" s="18"/>
      <c r="W162" s="18"/>
      <c r="X162" s="19"/>
      <c r="Y162" s="25"/>
      <c r="Z162" s="14"/>
    </row>
    <row r="163" spans="1:26" ht="41.1" customHeight="1" x14ac:dyDescent="0.25">
      <c r="A163" s="13"/>
      <c r="B163" s="21"/>
      <c r="C163" s="14"/>
      <c r="D163" s="22"/>
      <c r="E163" s="22"/>
      <c r="F163" s="15"/>
      <c r="G163" s="15"/>
      <c r="H163" s="15"/>
      <c r="I163" s="22"/>
      <c r="J163" s="14"/>
      <c r="K163" s="14"/>
      <c r="L163" s="14"/>
      <c r="M163" s="14"/>
      <c r="N163" s="14"/>
      <c r="O163" s="16"/>
      <c r="P163" s="13"/>
      <c r="Q163" s="17"/>
      <c r="R163" s="22"/>
      <c r="S163" s="22"/>
      <c r="T163" s="23"/>
      <c r="U163" s="24"/>
      <c r="V163" s="18"/>
      <c r="W163" s="18"/>
      <c r="X163" s="19"/>
      <c r="Y163" s="25"/>
      <c r="Z163" s="14"/>
    </row>
    <row r="164" spans="1:26" ht="41.1" customHeight="1" x14ac:dyDescent="0.25">
      <c r="A164" s="13"/>
      <c r="B164" s="21"/>
      <c r="C164" s="14"/>
      <c r="D164" s="22"/>
      <c r="E164" s="22"/>
      <c r="F164" s="15"/>
      <c r="G164" s="15"/>
      <c r="H164" s="15"/>
      <c r="I164" s="22"/>
      <c r="J164" s="14"/>
      <c r="K164" s="14"/>
      <c r="L164" s="14"/>
      <c r="M164" s="14"/>
      <c r="N164" s="14"/>
      <c r="O164" s="16"/>
      <c r="P164" s="13"/>
      <c r="Q164" s="17"/>
      <c r="R164" s="22"/>
      <c r="S164" s="22"/>
      <c r="T164" s="23"/>
      <c r="U164" s="24"/>
      <c r="V164" s="18"/>
      <c r="W164" s="18"/>
      <c r="X164" s="19"/>
      <c r="Y164" s="25"/>
      <c r="Z164" s="14"/>
    </row>
    <row r="165" spans="1:26" ht="41.1" customHeight="1" x14ac:dyDescent="0.25">
      <c r="A165" s="13"/>
      <c r="B165" s="21"/>
      <c r="C165" s="14"/>
      <c r="D165" s="22"/>
      <c r="E165" s="22"/>
      <c r="F165" s="15"/>
      <c r="G165" s="15"/>
      <c r="H165" s="15"/>
      <c r="I165" s="22"/>
      <c r="J165" s="14"/>
      <c r="K165" s="14"/>
      <c r="L165" s="14"/>
      <c r="M165" s="14"/>
      <c r="N165" s="14"/>
      <c r="O165" s="16"/>
      <c r="P165" s="13"/>
      <c r="Q165" s="17"/>
      <c r="R165" s="22"/>
      <c r="S165" s="22"/>
      <c r="T165" s="23"/>
      <c r="U165" s="24"/>
      <c r="V165" s="18"/>
      <c r="W165" s="18"/>
      <c r="X165" s="19"/>
      <c r="Y165" s="25"/>
      <c r="Z165" s="14"/>
    </row>
    <row r="166" spans="1:26" ht="41.1" customHeight="1" x14ac:dyDescent="0.25">
      <c r="A166" s="13"/>
      <c r="B166" s="21"/>
      <c r="C166" s="14"/>
      <c r="D166" s="22"/>
      <c r="E166" s="22"/>
      <c r="F166" s="15"/>
      <c r="G166" s="15"/>
      <c r="H166" s="15"/>
      <c r="I166" s="22"/>
      <c r="J166" s="14"/>
      <c r="K166" s="14"/>
      <c r="L166" s="14"/>
      <c r="M166" s="14"/>
      <c r="N166" s="14"/>
      <c r="O166" s="16"/>
      <c r="P166" s="13"/>
      <c r="Q166" s="17"/>
      <c r="R166" s="22"/>
      <c r="S166" s="22"/>
      <c r="T166" s="23"/>
      <c r="U166" s="24"/>
      <c r="V166" s="18"/>
      <c r="W166" s="18"/>
      <c r="X166" s="19"/>
      <c r="Y166" s="25"/>
      <c r="Z166" s="14"/>
    </row>
    <row r="167" spans="1:26" ht="41.1" customHeight="1" x14ac:dyDescent="0.25">
      <c r="A167" s="13"/>
      <c r="B167" s="21"/>
      <c r="C167" s="14"/>
      <c r="D167" s="22"/>
      <c r="E167" s="22"/>
      <c r="F167" s="15"/>
      <c r="G167" s="15"/>
      <c r="H167" s="15"/>
      <c r="I167" s="22"/>
      <c r="J167" s="14"/>
      <c r="K167" s="14"/>
      <c r="L167" s="14"/>
      <c r="M167" s="14"/>
      <c r="N167" s="14"/>
      <c r="O167" s="16"/>
      <c r="P167" s="13"/>
      <c r="Q167" s="17"/>
      <c r="R167" s="22"/>
      <c r="S167" s="22"/>
      <c r="T167" s="23"/>
      <c r="U167" s="24"/>
      <c r="V167" s="18"/>
      <c r="W167" s="18"/>
      <c r="X167" s="19"/>
      <c r="Y167" s="25"/>
      <c r="Z167" s="14"/>
    </row>
    <row r="168" spans="1:26" ht="41.1" customHeight="1" x14ac:dyDescent="0.25">
      <c r="A168" s="13"/>
      <c r="B168" s="21"/>
      <c r="C168" s="14"/>
      <c r="D168" s="22"/>
      <c r="E168" s="22"/>
      <c r="F168" s="15"/>
      <c r="G168" s="15"/>
      <c r="H168" s="15"/>
      <c r="I168" s="22"/>
      <c r="J168" s="14"/>
      <c r="K168" s="14"/>
      <c r="L168" s="14"/>
      <c r="M168" s="14"/>
      <c r="N168" s="14"/>
      <c r="O168" s="16"/>
      <c r="P168" s="13"/>
      <c r="Q168" s="17"/>
      <c r="R168" s="22"/>
      <c r="S168" s="22"/>
      <c r="T168" s="23"/>
      <c r="U168" s="24"/>
      <c r="V168" s="18"/>
      <c r="W168" s="18"/>
      <c r="X168" s="19"/>
      <c r="Y168" s="25"/>
      <c r="Z168" s="14"/>
    </row>
    <row r="169" spans="1:26" ht="41.1" customHeight="1" x14ac:dyDescent="0.25">
      <c r="A169" s="13"/>
      <c r="B169" s="21"/>
      <c r="C169" s="14"/>
      <c r="D169" s="22"/>
      <c r="E169" s="22"/>
      <c r="F169" s="15"/>
      <c r="G169" s="15"/>
      <c r="H169" s="15"/>
      <c r="I169" s="22"/>
      <c r="J169" s="14"/>
      <c r="K169" s="14"/>
      <c r="L169" s="14"/>
      <c r="M169" s="14"/>
      <c r="N169" s="14"/>
      <c r="O169" s="16"/>
      <c r="P169" s="13"/>
      <c r="Q169" s="17"/>
      <c r="R169" s="22"/>
      <c r="S169" s="22"/>
      <c r="T169" s="23"/>
      <c r="U169" s="24"/>
      <c r="V169" s="18"/>
      <c r="W169" s="18"/>
      <c r="X169" s="19"/>
      <c r="Y169" s="25"/>
      <c r="Z169" s="14"/>
    </row>
    <row r="170" spans="1:26" ht="41.1" customHeight="1" x14ac:dyDescent="0.25">
      <c r="A170" s="13"/>
      <c r="B170" s="21"/>
      <c r="C170" s="14"/>
      <c r="D170" s="22"/>
      <c r="E170" s="22"/>
      <c r="F170" s="15"/>
      <c r="G170" s="15"/>
      <c r="H170" s="15"/>
      <c r="I170" s="22"/>
      <c r="J170" s="14"/>
      <c r="K170" s="14"/>
      <c r="L170" s="14"/>
      <c r="M170" s="14"/>
      <c r="N170" s="14"/>
      <c r="O170" s="16"/>
      <c r="P170" s="13"/>
      <c r="Q170" s="17"/>
      <c r="R170" s="22"/>
      <c r="S170" s="22"/>
      <c r="T170" s="23"/>
      <c r="U170" s="24"/>
      <c r="V170" s="18"/>
      <c r="W170" s="18"/>
      <c r="X170" s="19"/>
      <c r="Y170" s="25"/>
      <c r="Z170" s="14"/>
    </row>
    <row r="171" spans="1:26" ht="41.1" customHeight="1" x14ac:dyDescent="0.25">
      <c r="A171" s="13"/>
      <c r="B171" s="21"/>
      <c r="C171" s="14"/>
      <c r="D171" s="22"/>
      <c r="E171" s="22"/>
      <c r="F171" s="15"/>
      <c r="G171" s="15"/>
      <c r="H171" s="15"/>
      <c r="I171" s="22"/>
      <c r="J171" s="14"/>
      <c r="K171" s="14"/>
      <c r="L171" s="14"/>
      <c r="M171" s="14"/>
      <c r="N171" s="14"/>
      <c r="O171" s="16"/>
      <c r="P171" s="13"/>
      <c r="Q171" s="17"/>
      <c r="R171" s="22"/>
      <c r="S171" s="22"/>
      <c r="T171" s="23"/>
      <c r="U171" s="24"/>
      <c r="V171" s="18"/>
      <c r="W171" s="18"/>
      <c r="X171" s="19"/>
      <c r="Y171" s="25"/>
      <c r="Z171" s="14"/>
    </row>
    <row r="172" spans="1:26" ht="41.1" customHeight="1" x14ac:dyDescent="0.25">
      <c r="A172" s="13"/>
      <c r="B172" s="21"/>
      <c r="C172" s="14"/>
      <c r="D172" s="22"/>
      <c r="E172" s="22"/>
      <c r="F172" s="15"/>
      <c r="G172" s="15"/>
      <c r="H172" s="15"/>
      <c r="I172" s="22"/>
      <c r="J172" s="14"/>
      <c r="K172" s="14"/>
      <c r="L172" s="14"/>
      <c r="M172" s="14"/>
      <c r="N172" s="14"/>
      <c r="O172" s="16"/>
      <c r="P172" s="13"/>
      <c r="Q172" s="17"/>
      <c r="R172" s="22"/>
      <c r="S172" s="22"/>
      <c r="T172" s="23"/>
      <c r="U172" s="24"/>
      <c r="V172" s="18"/>
      <c r="W172" s="18"/>
      <c r="X172" s="19"/>
      <c r="Y172" s="25"/>
      <c r="Z172" s="14"/>
    </row>
    <row r="173" spans="1:26" ht="41.1" customHeight="1" x14ac:dyDescent="0.25">
      <c r="A173" s="13"/>
      <c r="B173" s="21"/>
      <c r="C173" s="14"/>
      <c r="D173" s="22"/>
      <c r="E173" s="22"/>
      <c r="F173" s="15"/>
      <c r="G173" s="15"/>
      <c r="H173" s="15"/>
      <c r="I173" s="22"/>
      <c r="J173" s="14"/>
      <c r="K173" s="14"/>
      <c r="L173" s="14"/>
      <c r="M173" s="14"/>
      <c r="N173" s="14"/>
      <c r="O173" s="16"/>
      <c r="P173" s="13"/>
      <c r="Q173" s="17"/>
      <c r="R173" s="22"/>
      <c r="S173" s="22"/>
      <c r="T173" s="23"/>
      <c r="U173" s="24"/>
      <c r="V173" s="18"/>
      <c r="W173" s="18"/>
      <c r="X173" s="19"/>
      <c r="Y173" s="25"/>
      <c r="Z173" s="14"/>
    </row>
    <row r="174" spans="1:26" ht="41.1" customHeight="1" x14ac:dyDescent="0.25">
      <c r="A174" s="13"/>
      <c r="B174" s="21"/>
      <c r="C174" s="14"/>
      <c r="D174" s="22"/>
      <c r="E174" s="22"/>
      <c r="F174" s="15"/>
      <c r="G174" s="15"/>
      <c r="H174" s="15"/>
      <c r="I174" s="22"/>
      <c r="J174" s="14"/>
      <c r="K174" s="14"/>
      <c r="L174" s="14"/>
      <c r="M174" s="14"/>
      <c r="N174" s="14"/>
      <c r="O174" s="16"/>
      <c r="P174" s="13"/>
      <c r="Q174" s="17"/>
      <c r="R174" s="22"/>
      <c r="S174" s="22"/>
      <c r="T174" s="23"/>
      <c r="U174" s="24"/>
      <c r="V174" s="18"/>
      <c r="W174" s="18"/>
      <c r="X174" s="19"/>
      <c r="Y174" s="25"/>
      <c r="Z174" s="14"/>
    </row>
    <row r="175" spans="1:26" ht="41.1" customHeight="1" x14ac:dyDescent="0.25">
      <c r="A175" s="13"/>
      <c r="B175" s="21"/>
      <c r="C175" s="14"/>
      <c r="D175" s="22"/>
      <c r="E175" s="22"/>
      <c r="F175" s="15"/>
      <c r="G175" s="15"/>
      <c r="H175" s="15"/>
      <c r="I175" s="22"/>
      <c r="J175" s="14"/>
      <c r="K175" s="14"/>
      <c r="L175" s="14"/>
      <c r="M175" s="14"/>
      <c r="N175" s="14"/>
      <c r="O175" s="16"/>
      <c r="P175" s="13"/>
      <c r="Q175" s="17"/>
      <c r="R175" s="22"/>
      <c r="S175" s="22"/>
      <c r="T175" s="23"/>
      <c r="U175" s="24"/>
      <c r="V175" s="18"/>
      <c r="W175" s="18"/>
      <c r="X175" s="19"/>
      <c r="Y175" s="25"/>
      <c r="Z175" s="14"/>
    </row>
    <row r="176" spans="1:26" ht="41.1" customHeight="1" x14ac:dyDescent="0.25">
      <c r="A176" s="13"/>
      <c r="B176" s="21"/>
      <c r="C176" s="14"/>
      <c r="D176" s="22"/>
      <c r="E176" s="22"/>
      <c r="F176" s="15"/>
      <c r="G176" s="15"/>
      <c r="H176" s="15"/>
      <c r="I176" s="22"/>
      <c r="J176" s="14"/>
      <c r="K176" s="14"/>
      <c r="L176" s="14"/>
      <c r="M176" s="14"/>
      <c r="N176" s="14"/>
      <c r="O176" s="16"/>
      <c r="P176" s="13"/>
      <c r="Q176" s="17"/>
      <c r="R176" s="22"/>
      <c r="S176" s="22"/>
      <c r="T176" s="23"/>
      <c r="U176" s="24"/>
      <c r="V176" s="18"/>
      <c r="W176" s="18"/>
      <c r="X176" s="19"/>
      <c r="Y176" s="25"/>
      <c r="Z176" s="14"/>
    </row>
    <row r="177" spans="1:26" ht="41.1" customHeight="1" x14ac:dyDescent="0.25">
      <c r="A177" s="13"/>
      <c r="B177" s="21"/>
      <c r="C177" s="14"/>
      <c r="D177" s="22"/>
      <c r="E177" s="22"/>
      <c r="F177" s="15"/>
      <c r="G177" s="15"/>
      <c r="H177" s="15"/>
      <c r="I177" s="22"/>
      <c r="J177" s="14"/>
      <c r="K177" s="14"/>
      <c r="L177" s="14"/>
      <c r="M177" s="14"/>
      <c r="N177" s="14"/>
      <c r="O177" s="16"/>
      <c r="P177" s="13"/>
      <c r="Q177" s="17"/>
      <c r="R177" s="22"/>
      <c r="S177" s="22"/>
      <c r="T177" s="23"/>
      <c r="U177" s="24"/>
      <c r="V177" s="18"/>
      <c r="W177" s="18"/>
      <c r="X177" s="19"/>
      <c r="Y177" s="25"/>
      <c r="Z177" s="14"/>
    </row>
    <row r="178" spans="1:26" ht="41.1" customHeight="1" x14ac:dyDescent="0.25">
      <c r="A178" s="13"/>
      <c r="B178" s="21"/>
      <c r="C178" s="14"/>
      <c r="D178" s="22"/>
      <c r="E178" s="22"/>
      <c r="F178" s="15"/>
      <c r="G178" s="15"/>
      <c r="H178" s="15"/>
      <c r="I178" s="22"/>
      <c r="J178" s="14"/>
      <c r="K178" s="14"/>
      <c r="L178" s="14"/>
      <c r="M178" s="14"/>
      <c r="N178" s="14"/>
      <c r="O178" s="16"/>
      <c r="P178" s="13"/>
      <c r="Q178" s="17"/>
      <c r="R178" s="22"/>
      <c r="S178" s="22"/>
      <c r="T178" s="23"/>
      <c r="U178" s="24"/>
      <c r="V178" s="18"/>
      <c r="W178" s="18"/>
      <c r="X178" s="19"/>
      <c r="Y178" s="25"/>
      <c r="Z178" s="14"/>
    </row>
    <row r="179" spans="1:26" ht="41.1" customHeight="1" x14ac:dyDescent="0.25">
      <c r="A179" s="13"/>
      <c r="B179" s="21"/>
      <c r="C179" s="14"/>
      <c r="D179" s="22"/>
      <c r="E179" s="22"/>
      <c r="F179" s="15"/>
      <c r="G179" s="15"/>
      <c r="H179" s="15"/>
      <c r="I179" s="22"/>
      <c r="J179" s="14"/>
      <c r="K179" s="14"/>
      <c r="L179" s="14"/>
      <c r="M179" s="14"/>
      <c r="N179" s="14"/>
      <c r="O179" s="16"/>
      <c r="P179" s="13"/>
      <c r="Q179" s="17"/>
      <c r="R179" s="22"/>
      <c r="S179" s="22"/>
      <c r="T179" s="23"/>
      <c r="U179" s="24"/>
      <c r="V179" s="18"/>
      <c r="W179" s="18"/>
      <c r="X179" s="19"/>
      <c r="Y179" s="25"/>
      <c r="Z179" s="14"/>
    </row>
    <row r="180" spans="1:26" ht="41.1" customHeight="1" x14ac:dyDescent="0.25">
      <c r="A180" s="13"/>
      <c r="B180" s="21"/>
      <c r="C180" s="14"/>
      <c r="D180" s="22"/>
      <c r="E180" s="22"/>
      <c r="F180" s="15"/>
      <c r="G180" s="15"/>
      <c r="H180" s="15"/>
      <c r="I180" s="22"/>
      <c r="J180" s="14"/>
      <c r="K180" s="14"/>
      <c r="L180" s="14"/>
      <c r="M180" s="14"/>
      <c r="N180" s="14"/>
      <c r="O180" s="16"/>
      <c r="P180" s="13"/>
      <c r="Q180" s="17"/>
      <c r="R180" s="22"/>
      <c r="S180" s="22"/>
      <c r="T180" s="23"/>
      <c r="U180" s="24"/>
      <c r="V180" s="18"/>
      <c r="W180" s="18"/>
      <c r="X180" s="19"/>
      <c r="Y180" s="25"/>
      <c r="Z180" s="14"/>
    </row>
    <row r="181" spans="1:26" ht="41.1" customHeight="1" x14ac:dyDescent="0.25">
      <c r="A181" s="13"/>
      <c r="B181" s="21"/>
      <c r="C181" s="14"/>
      <c r="D181" s="22"/>
      <c r="E181" s="22"/>
      <c r="F181" s="15"/>
      <c r="G181" s="15"/>
      <c r="H181" s="15"/>
      <c r="I181" s="22"/>
      <c r="J181" s="14"/>
      <c r="K181" s="14"/>
      <c r="L181" s="14"/>
      <c r="M181" s="14"/>
      <c r="N181" s="14"/>
      <c r="O181" s="16"/>
      <c r="P181" s="13"/>
      <c r="Q181" s="17"/>
      <c r="R181" s="22"/>
      <c r="S181" s="22"/>
      <c r="T181" s="23"/>
      <c r="U181" s="24"/>
      <c r="V181" s="18"/>
      <c r="W181" s="18"/>
      <c r="X181" s="19"/>
      <c r="Y181" s="25"/>
      <c r="Z181" s="14"/>
    </row>
    <row r="182" spans="1:26" ht="41.1" customHeight="1" x14ac:dyDescent="0.25">
      <c r="A182" s="13"/>
      <c r="B182" s="21"/>
      <c r="C182" s="14"/>
      <c r="D182" s="22"/>
      <c r="E182" s="22"/>
      <c r="F182" s="15"/>
      <c r="G182" s="15"/>
      <c r="H182" s="15"/>
      <c r="I182" s="22"/>
      <c r="J182" s="14"/>
      <c r="K182" s="14"/>
      <c r="L182" s="14"/>
      <c r="M182" s="14"/>
      <c r="N182" s="14"/>
      <c r="O182" s="16"/>
      <c r="P182" s="13"/>
      <c r="Q182" s="17"/>
      <c r="R182" s="22"/>
      <c r="S182" s="22"/>
      <c r="T182" s="23"/>
      <c r="U182" s="24"/>
      <c r="V182" s="18"/>
      <c r="W182" s="18"/>
      <c r="X182" s="19"/>
      <c r="Y182" s="25"/>
      <c r="Z182" s="14"/>
    </row>
    <row r="183" spans="1:26" ht="41.1" customHeight="1" x14ac:dyDescent="0.25">
      <c r="A183" s="13"/>
      <c r="B183" s="21"/>
      <c r="C183" s="14"/>
      <c r="D183" s="22"/>
      <c r="E183" s="22"/>
      <c r="F183" s="15"/>
      <c r="G183" s="15"/>
      <c r="H183" s="15"/>
      <c r="I183" s="22"/>
      <c r="J183" s="14"/>
      <c r="K183" s="14"/>
      <c r="L183" s="14"/>
      <c r="M183" s="14"/>
      <c r="N183" s="14"/>
      <c r="O183" s="16"/>
      <c r="P183" s="13"/>
      <c r="Q183" s="17"/>
      <c r="R183" s="22"/>
      <c r="S183" s="22"/>
      <c r="T183" s="23"/>
      <c r="U183" s="24"/>
      <c r="V183" s="18"/>
      <c r="W183" s="18"/>
      <c r="X183" s="19"/>
      <c r="Y183" s="25"/>
      <c r="Z183" s="14"/>
    </row>
    <row r="184" spans="1:26" ht="41.1" customHeight="1" x14ac:dyDescent="0.25">
      <c r="A184" s="13"/>
      <c r="B184" s="21"/>
      <c r="C184" s="14"/>
      <c r="D184" s="22"/>
      <c r="E184" s="22"/>
      <c r="F184" s="15"/>
      <c r="G184" s="15"/>
      <c r="H184" s="15"/>
      <c r="I184" s="22"/>
      <c r="J184" s="14"/>
      <c r="K184" s="14"/>
      <c r="L184" s="14"/>
      <c r="M184" s="14"/>
      <c r="N184" s="14"/>
      <c r="O184" s="16"/>
      <c r="P184" s="13"/>
      <c r="Q184" s="17"/>
      <c r="R184" s="22"/>
      <c r="S184" s="22"/>
      <c r="T184" s="23"/>
      <c r="U184" s="24"/>
      <c r="V184" s="18"/>
      <c r="W184" s="18"/>
      <c r="X184" s="19"/>
      <c r="Y184" s="25"/>
      <c r="Z184" s="14"/>
    </row>
    <row r="185" spans="1:26" ht="41.1" customHeight="1" x14ac:dyDescent="0.25">
      <c r="A185" s="13"/>
      <c r="B185" s="21"/>
      <c r="C185" s="14"/>
      <c r="D185" s="22"/>
      <c r="E185" s="22"/>
      <c r="F185" s="15"/>
      <c r="G185" s="15"/>
      <c r="H185" s="15"/>
      <c r="I185" s="22"/>
      <c r="J185" s="14"/>
      <c r="K185" s="14"/>
      <c r="L185" s="14"/>
      <c r="M185" s="14"/>
      <c r="N185" s="14"/>
      <c r="O185" s="16"/>
      <c r="P185" s="13"/>
      <c r="Q185" s="17"/>
      <c r="R185" s="22"/>
      <c r="S185" s="22"/>
      <c r="T185" s="23"/>
      <c r="U185" s="24"/>
      <c r="V185" s="18"/>
      <c r="W185" s="18"/>
      <c r="X185" s="19"/>
      <c r="Y185" s="25"/>
      <c r="Z185" s="14"/>
    </row>
    <row r="186" spans="1:26" ht="41.1" customHeight="1" x14ac:dyDescent="0.25">
      <c r="A186" s="13"/>
      <c r="B186" s="21"/>
      <c r="C186" s="14"/>
      <c r="D186" s="22"/>
      <c r="E186" s="22"/>
      <c r="F186" s="15"/>
      <c r="G186" s="15"/>
      <c r="H186" s="15"/>
      <c r="I186" s="22"/>
      <c r="J186" s="14"/>
      <c r="K186" s="14"/>
      <c r="L186" s="14"/>
      <c r="M186" s="14"/>
      <c r="N186" s="14"/>
      <c r="O186" s="16"/>
      <c r="P186" s="13"/>
      <c r="Q186" s="17"/>
      <c r="R186" s="22"/>
      <c r="S186" s="22"/>
      <c r="T186" s="23"/>
      <c r="U186" s="24"/>
      <c r="V186" s="18"/>
      <c r="W186" s="18"/>
      <c r="X186" s="19"/>
      <c r="Y186" s="25"/>
      <c r="Z186" s="14"/>
    </row>
    <row r="187" spans="1:26" ht="41.1" customHeight="1" x14ac:dyDescent="0.25">
      <c r="A187" s="13"/>
      <c r="B187" s="21"/>
      <c r="C187" s="14"/>
      <c r="D187" s="22"/>
      <c r="E187" s="22"/>
      <c r="F187" s="15"/>
      <c r="G187" s="15"/>
      <c r="H187" s="15"/>
      <c r="I187" s="22"/>
      <c r="J187" s="14"/>
      <c r="K187" s="14"/>
      <c r="L187" s="14"/>
      <c r="M187" s="14"/>
      <c r="N187" s="14"/>
      <c r="O187" s="16"/>
      <c r="P187" s="13"/>
      <c r="Q187" s="17"/>
      <c r="R187" s="22"/>
      <c r="S187" s="22"/>
      <c r="T187" s="23"/>
      <c r="U187" s="24"/>
      <c r="V187" s="18"/>
      <c r="W187" s="18"/>
      <c r="X187" s="19"/>
      <c r="Y187" s="25"/>
      <c r="Z187" s="14"/>
    </row>
    <row r="188" spans="1:26" ht="41.1" customHeight="1" x14ac:dyDescent="0.25">
      <c r="A188" s="13"/>
      <c r="B188" s="21"/>
      <c r="C188" s="14"/>
      <c r="D188" s="22"/>
      <c r="E188" s="22"/>
      <c r="F188" s="15"/>
      <c r="G188" s="15"/>
      <c r="H188" s="15"/>
      <c r="I188" s="22"/>
      <c r="J188" s="14"/>
      <c r="K188" s="14"/>
      <c r="L188" s="14"/>
      <c r="M188" s="14"/>
      <c r="N188" s="14"/>
      <c r="O188" s="16"/>
      <c r="P188" s="13"/>
      <c r="Q188" s="17"/>
      <c r="R188" s="22"/>
      <c r="S188" s="22"/>
      <c r="T188" s="23"/>
      <c r="U188" s="24"/>
      <c r="V188" s="18"/>
      <c r="W188" s="18"/>
      <c r="X188" s="19"/>
      <c r="Y188" s="25"/>
      <c r="Z188" s="14"/>
    </row>
    <row r="189" spans="1:26" ht="41.1" customHeight="1" x14ac:dyDescent="0.25">
      <c r="A189" s="13"/>
      <c r="B189" s="21"/>
      <c r="C189" s="14"/>
      <c r="D189" s="22"/>
      <c r="E189" s="22"/>
      <c r="F189" s="15"/>
      <c r="G189" s="15"/>
      <c r="H189" s="15"/>
      <c r="I189" s="22"/>
      <c r="J189" s="14"/>
      <c r="K189" s="14"/>
      <c r="L189" s="14"/>
      <c r="M189" s="14"/>
      <c r="N189" s="14"/>
      <c r="O189" s="16"/>
      <c r="P189" s="13"/>
      <c r="Q189" s="17"/>
      <c r="R189" s="22"/>
      <c r="S189" s="22"/>
      <c r="T189" s="23"/>
      <c r="U189" s="24"/>
      <c r="V189" s="18"/>
      <c r="W189" s="18"/>
      <c r="X189" s="19"/>
      <c r="Y189" s="25"/>
      <c r="Z189" s="14"/>
    </row>
    <row r="190" spans="1:26" ht="41.1" customHeight="1" x14ac:dyDescent="0.25">
      <c r="A190" s="13"/>
      <c r="B190" s="21"/>
      <c r="C190" s="14"/>
      <c r="D190" s="22"/>
      <c r="E190" s="22"/>
      <c r="F190" s="15"/>
      <c r="G190" s="15"/>
      <c r="H190" s="15"/>
      <c r="I190" s="22"/>
      <c r="J190" s="14"/>
      <c r="K190" s="14"/>
      <c r="L190" s="14"/>
      <c r="M190" s="14"/>
      <c r="N190" s="14"/>
      <c r="O190" s="16"/>
      <c r="P190" s="13"/>
      <c r="Q190" s="17"/>
      <c r="R190" s="22"/>
      <c r="S190" s="22"/>
      <c r="T190" s="23"/>
      <c r="U190" s="24"/>
      <c r="V190" s="18"/>
      <c r="W190" s="18"/>
      <c r="X190" s="19"/>
      <c r="Y190" s="25"/>
      <c r="Z190" s="14"/>
    </row>
    <row r="191" spans="1:26" ht="41.1" customHeight="1" x14ac:dyDescent="0.25">
      <c r="A191" s="13"/>
      <c r="B191" s="21"/>
      <c r="C191" s="14"/>
      <c r="D191" s="22"/>
      <c r="E191" s="22"/>
      <c r="F191" s="15"/>
      <c r="G191" s="15"/>
      <c r="H191" s="15"/>
      <c r="I191" s="22"/>
      <c r="J191" s="14"/>
      <c r="K191" s="14"/>
      <c r="L191" s="14"/>
      <c r="M191" s="14"/>
      <c r="N191" s="14"/>
      <c r="O191" s="16"/>
      <c r="P191" s="13"/>
      <c r="Q191" s="17"/>
      <c r="R191" s="22"/>
      <c r="S191" s="22"/>
      <c r="T191" s="23"/>
      <c r="U191" s="24"/>
      <c r="V191" s="18"/>
      <c r="W191" s="18"/>
      <c r="X191" s="19"/>
      <c r="Y191" s="25"/>
      <c r="Z191" s="14"/>
    </row>
    <row r="192" spans="1:26" ht="41.1" customHeight="1" x14ac:dyDescent="0.25">
      <c r="A192" s="13"/>
      <c r="B192" s="21"/>
      <c r="C192" s="14"/>
      <c r="D192" s="22"/>
      <c r="E192" s="22"/>
      <c r="F192" s="15"/>
      <c r="G192" s="15"/>
      <c r="H192" s="15"/>
      <c r="I192" s="22"/>
      <c r="J192" s="14"/>
      <c r="K192" s="14"/>
      <c r="L192" s="14"/>
      <c r="M192" s="14"/>
      <c r="N192" s="14"/>
      <c r="O192" s="16"/>
      <c r="P192" s="13"/>
      <c r="Q192" s="17"/>
      <c r="R192" s="22"/>
      <c r="S192" s="22"/>
      <c r="T192" s="23"/>
      <c r="U192" s="24"/>
      <c r="V192" s="18"/>
      <c r="W192" s="18"/>
      <c r="X192" s="19"/>
      <c r="Y192" s="25"/>
      <c r="Z192" s="14"/>
    </row>
    <row r="193" spans="1:26" ht="41.1" customHeight="1" x14ac:dyDescent="0.25">
      <c r="A193" s="13"/>
      <c r="B193" s="21"/>
      <c r="C193" s="14"/>
      <c r="D193" s="22"/>
      <c r="E193" s="22"/>
      <c r="F193" s="15"/>
      <c r="G193" s="15"/>
      <c r="H193" s="15"/>
      <c r="I193" s="22"/>
      <c r="J193" s="14"/>
      <c r="K193" s="14"/>
      <c r="L193" s="14"/>
      <c r="M193" s="14"/>
      <c r="N193" s="14"/>
      <c r="O193" s="16"/>
      <c r="P193" s="13"/>
      <c r="Q193" s="17"/>
      <c r="R193" s="22"/>
      <c r="S193" s="22"/>
      <c r="T193" s="23"/>
      <c r="U193" s="24"/>
      <c r="V193" s="18"/>
      <c r="W193" s="18"/>
      <c r="X193" s="19"/>
      <c r="Y193" s="25"/>
      <c r="Z193" s="14"/>
    </row>
    <row r="194" spans="1:26" ht="41.1" customHeight="1" x14ac:dyDescent="0.25">
      <c r="A194" s="13"/>
      <c r="B194" s="21"/>
      <c r="C194" s="14"/>
      <c r="D194" s="22"/>
      <c r="E194" s="22"/>
      <c r="F194" s="15"/>
      <c r="G194" s="15"/>
      <c r="H194" s="15"/>
      <c r="I194" s="22"/>
      <c r="J194" s="14"/>
      <c r="K194" s="14"/>
      <c r="L194" s="14"/>
      <c r="M194" s="14"/>
      <c r="N194" s="14"/>
      <c r="O194" s="16"/>
      <c r="P194" s="13"/>
      <c r="Q194" s="17"/>
      <c r="R194" s="22"/>
      <c r="S194" s="22"/>
      <c r="T194" s="23"/>
      <c r="U194" s="24"/>
      <c r="V194" s="18"/>
      <c r="W194" s="18"/>
      <c r="X194" s="19"/>
      <c r="Y194" s="25"/>
      <c r="Z194" s="14"/>
    </row>
    <row r="195" spans="1:26" ht="41.1" customHeight="1" x14ac:dyDescent="0.25">
      <c r="A195" s="13"/>
      <c r="B195" s="21"/>
      <c r="C195" s="14"/>
      <c r="D195" s="22"/>
      <c r="E195" s="22"/>
      <c r="F195" s="15"/>
      <c r="G195" s="15"/>
      <c r="H195" s="15"/>
      <c r="I195" s="22"/>
      <c r="J195" s="14"/>
      <c r="K195" s="14"/>
      <c r="L195" s="14"/>
      <c r="M195" s="14"/>
      <c r="N195" s="14"/>
      <c r="O195" s="16"/>
      <c r="P195" s="13"/>
      <c r="Q195" s="17"/>
      <c r="R195" s="22"/>
      <c r="S195" s="22"/>
      <c r="T195" s="23"/>
      <c r="U195" s="24"/>
      <c r="V195" s="18"/>
      <c r="W195" s="18"/>
      <c r="X195" s="19"/>
      <c r="Y195" s="25"/>
      <c r="Z195" s="14"/>
    </row>
    <row r="196" spans="1:26" ht="41.1" customHeight="1" x14ac:dyDescent="0.25">
      <c r="A196" s="13"/>
      <c r="B196" s="21"/>
      <c r="C196" s="14"/>
      <c r="D196" s="22"/>
      <c r="E196" s="22"/>
      <c r="F196" s="15"/>
      <c r="G196" s="15"/>
      <c r="H196" s="15"/>
      <c r="I196" s="22"/>
      <c r="J196" s="14"/>
      <c r="K196" s="14"/>
      <c r="L196" s="14"/>
      <c r="M196" s="14"/>
      <c r="N196" s="14"/>
      <c r="O196" s="16"/>
      <c r="P196" s="13"/>
      <c r="Q196" s="17"/>
      <c r="R196" s="22"/>
      <c r="S196" s="22"/>
      <c r="T196" s="23"/>
      <c r="U196" s="24"/>
      <c r="V196" s="18"/>
      <c r="W196" s="18"/>
      <c r="X196" s="19"/>
      <c r="Y196" s="25"/>
      <c r="Z196" s="14"/>
    </row>
    <row r="197" spans="1:26" ht="41.1" customHeight="1" x14ac:dyDescent="0.25">
      <c r="A197" s="13"/>
      <c r="B197" s="21"/>
      <c r="C197" s="14"/>
      <c r="D197" s="22"/>
      <c r="E197" s="22"/>
      <c r="F197" s="15"/>
      <c r="G197" s="15"/>
      <c r="H197" s="15"/>
      <c r="I197" s="22"/>
      <c r="J197" s="14"/>
      <c r="K197" s="14"/>
      <c r="L197" s="14"/>
      <c r="M197" s="14"/>
      <c r="N197" s="14"/>
      <c r="O197" s="16"/>
      <c r="P197" s="13"/>
      <c r="Q197" s="17"/>
      <c r="R197" s="22"/>
      <c r="S197" s="22"/>
      <c r="T197" s="23"/>
      <c r="U197" s="24"/>
      <c r="V197" s="18"/>
      <c r="W197" s="18"/>
      <c r="X197" s="19"/>
      <c r="Y197" s="25"/>
      <c r="Z197" s="14"/>
    </row>
    <row r="198" spans="1:26" ht="41.1" customHeight="1" x14ac:dyDescent="0.25">
      <c r="A198" s="13"/>
      <c r="B198" s="21"/>
      <c r="C198" s="14"/>
      <c r="D198" s="22"/>
      <c r="E198" s="22"/>
      <c r="F198" s="15"/>
      <c r="G198" s="15"/>
      <c r="H198" s="15"/>
      <c r="I198" s="22"/>
      <c r="J198" s="14"/>
      <c r="K198" s="14"/>
      <c r="L198" s="14"/>
      <c r="M198" s="14"/>
      <c r="N198" s="14"/>
      <c r="O198" s="16"/>
      <c r="P198" s="13"/>
      <c r="Q198" s="17"/>
      <c r="R198" s="22"/>
      <c r="S198" s="22"/>
      <c r="T198" s="23"/>
      <c r="U198" s="24"/>
      <c r="V198" s="18"/>
      <c r="W198" s="18"/>
      <c r="X198" s="19"/>
      <c r="Y198" s="25"/>
      <c r="Z198" s="14"/>
    </row>
    <row r="199" spans="1:26" ht="41.1" customHeight="1" x14ac:dyDescent="0.25">
      <c r="A199" s="13"/>
      <c r="B199" s="21"/>
      <c r="C199" s="14"/>
      <c r="D199" s="22"/>
      <c r="E199" s="22"/>
      <c r="F199" s="15"/>
      <c r="G199" s="15"/>
      <c r="H199" s="15"/>
      <c r="I199" s="22"/>
      <c r="J199" s="14"/>
      <c r="K199" s="14"/>
      <c r="L199" s="14"/>
      <c r="M199" s="14"/>
      <c r="N199" s="14"/>
      <c r="O199" s="16"/>
      <c r="P199" s="13"/>
      <c r="Q199" s="17"/>
      <c r="R199" s="22"/>
      <c r="S199" s="22"/>
      <c r="T199" s="23"/>
      <c r="U199" s="24"/>
      <c r="V199" s="18"/>
      <c r="W199" s="18"/>
      <c r="X199" s="19"/>
      <c r="Y199" s="25"/>
      <c r="Z199" s="14"/>
    </row>
    <row r="200" spans="1:26" ht="41.1" customHeight="1" x14ac:dyDescent="0.25">
      <c r="A200" s="13"/>
      <c r="B200" s="21"/>
      <c r="C200" s="14"/>
      <c r="D200" s="22"/>
      <c r="E200" s="22"/>
      <c r="F200" s="15"/>
      <c r="G200" s="15"/>
      <c r="H200" s="15"/>
      <c r="I200" s="22"/>
      <c r="J200" s="14"/>
      <c r="K200" s="14"/>
      <c r="L200" s="14"/>
      <c r="M200" s="14"/>
      <c r="N200" s="14"/>
      <c r="O200" s="16"/>
      <c r="P200" s="13"/>
      <c r="Q200" s="17"/>
      <c r="R200" s="22"/>
      <c r="S200" s="22"/>
      <c r="T200" s="23"/>
      <c r="U200" s="24"/>
      <c r="V200" s="18"/>
      <c r="W200" s="18"/>
      <c r="X200" s="19"/>
      <c r="Y200" s="25"/>
      <c r="Z200" s="14"/>
    </row>
    <row r="201" spans="1:26" ht="41.1" customHeight="1" x14ac:dyDescent="0.25">
      <c r="A201" s="13"/>
      <c r="B201" s="21"/>
      <c r="C201" s="14"/>
      <c r="D201" s="22"/>
      <c r="E201" s="22"/>
      <c r="F201" s="15"/>
      <c r="G201" s="15"/>
      <c r="H201" s="15"/>
      <c r="I201" s="22"/>
      <c r="J201" s="14"/>
      <c r="K201" s="14"/>
      <c r="L201" s="14"/>
      <c r="M201" s="14"/>
      <c r="N201" s="14"/>
      <c r="O201" s="16"/>
      <c r="P201" s="13"/>
      <c r="Q201" s="17"/>
      <c r="R201" s="22"/>
      <c r="S201" s="22"/>
      <c r="T201" s="23"/>
      <c r="U201" s="24"/>
      <c r="V201" s="18"/>
      <c r="W201" s="18"/>
      <c r="X201" s="19"/>
      <c r="Y201" s="25"/>
      <c r="Z201" s="14"/>
    </row>
    <row r="202" spans="1:26" ht="41.1" customHeight="1" x14ac:dyDescent="0.25">
      <c r="A202" s="13"/>
      <c r="B202" s="21"/>
      <c r="C202" s="14"/>
      <c r="D202" s="22"/>
      <c r="E202" s="22"/>
      <c r="F202" s="15"/>
      <c r="G202" s="15"/>
      <c r="H202" s="15"/>
      <c r="I202" s="22"/>
      <c r="J202" s="14"/>
      <c r="K202" s="14"/>
      <c r="L202" s="14"/>
      <c r="M202" s="14"/>
      <c r="N202" s="14"/>
      <c r="O202" s="16"/>
      <c r="P202" s="13"/>
      <c r="Q202" s="17"/>
      <c r="R202" s="22"/>
      <c r="S202" s="22"/>
      <c r="T202" s="23"/>
      <c r="U202" s="24"/>
      <c r="V202" s="18"/>
      <c r="W202" s="18"/>
      <c r="X202" s="19"/>
      <c r="Y202" s="25"/>
      <c r="Z202" s="14"/>
    </row>
    <row r="203" spans="1:26" ht="41.1" customHeight="1" x14ac:dyDescent="0.25">
      <c r="A203" s="13"/>
      <c r="B203" s="21"/>
      <c r="C203" s="14"/>
      <c r="D203" s="22"/>
      <c r="E203" s="22"/>
      <c r="F203" s="15"/>
      <c r="G203" s="15"/>
      <c r="H203" s="15"/>
      <c r="I203" s="22"/>
      <c r="J203" s="14"/>
      <c r="K203" s="14"/>
      <c r="L203" s="14"/>
      <c r="M203" s="14"/>
      <c r="N203" s="14"/>
      <c r="O203" s="16"/>
      <c r="P203" s="13"/>
      <c r="Q203" s="17"/>
      <c r="R203" s="22"/>
      <c r="S203" s="22"/>
      <c r="T203" s="23"/>
      <c r="U203" s="24"/>
      <c r="V203" s="18"/>
      <c r="W203" s="18"/>
      <c r="X203" s="19"/>
      <c r="Y203" s="25"/>
      <c r="Z203" s="14"/>
    </row>
    <row r="204" spans="1:26" ht="41.1" customHeight="1" x14ac:dyDescent="0.25">
      <c r="A204" s="13"/>
      <c r="B204" s="21"/>
      <c r="C204" s="14"/>
      <c r="D204" s="22"/>
      <c r="E204" s="22"/>
      <c r="F204" s="15"/>
      <c r="G204" s="15"/>
      <c r="H204" s="15"/>
      <c r="I204" s="22"/>
      <c r="J204" s="14"/>
      <c r="K204" s="14"/>
      <c r="L204" s="14"/>
      <c r="M204" s="14"/>
      <c r="N204" s="14"/>
      <c r="O204" s="16"/>
      <c r="P204" s="13"/>
      <c r="Q204" s="17"/>
      <c r="R204" s="22"/>
      <c r="S204" s="22"/>
      <c r="T204" s="23"/>
      <c r="U204" s="24"/>
      <c r="V204" s="18"/>
      <c r="W204" s="18"/>
      <c r="X204" s="19"/>
      <c r="Y204" s="25"/>
      <c r="Z204" s="14"/>
    </row>
    <row r="205" spans="1:26" ht="41.1" customHeight="1" x14ac:dyDescent="0.25">
      <c r="A205" s="13"/>
      <c r="B205" s="21"/>
      <c r="C205" s="14"/>
      <c r="D205" s="22"/>
      <c r="E205" s="22"/>
      <c r="F205" s="15"/>
      <c r="G205" s="15"/>
      <c r="H205" s="15"/>
      <c r="I205" s="22"/>
      <c r="J205" s="14"/>
      <c r="K205" s="14"/>
      <c r="L205" s="14"/>
      <c r="M205" s="14"/>
      <c r="N205" s="14"/>
      <c r="O205" s="16"/>
      <c r="P205" s="13"/>
      <c r="Q205" s="17"/>
      <c r="R205" s="22"/>
      <c r="S205" s="22"/>
      <c r="T205" s="23"/>
      <c r="U205" s="24"/>
      <c r="V205" s="18"/>
      <c r="W205" s="18"/>
      <c r="X205" s="19"/>
      <c r="Y205" s="25"/>
      <c r="Z205" s="14"/>
    </row>
    <row r="206" spans="1:26" ht="41.1" customHeight="1" x14ac:dyDescent="0.25">
      <c r="A206" s="13"/>
      <c r="B206" s="21"/>
      <c r="C206" s="14"/>
      <c r="D206" s="22"/>
      <c r="E206" s="22"/>
      <c r="F206" s="15"/>
      <c r="G206" s="15"/>
      <c r="H206" s="15"/>
      <c r="I206" s="22"/>
      <c r="J206" s="14"/>
      <c r="K206" s="14"/>
      <c r="L206" s="14"/>
      <c r="M206" s="14"/>
      <c r="N206" s="14"/>
      <c r="O206" s="16"/>
      <c r="P206" s="13"/>
      <c r="Q206" s="17"/>
      <c r="R206" s="22"/>
      <c r="S206" s="22"/>
      <c r="T206" s="23"/>
      <c r="U206" s="24"/>
      <c r="V206" s="18"/>
      <c r="W206" s="18"/>
      <c r="X206" s="19"/>
      <c r="Y206" s="25"/>
      <c r="Z206" s="14"/>
    </row>
    <row r="207" spans="1:26" ht="41.1" customHeight="1" x14ac:dyDescent="0.25">
      <c r="A207" s="13"/>
      <c r="B207" s="21"/>
      <c r="C207" s="14"/>
      <c r="D207" s="22"/>
      <c r="E207" s="22"/>
      <c r="F207" s="15"/>
      <c r="G207" s="15"/>
      <c r="H207" s="15"/>
      <c r="I207" s="22"/>
      <c r="J207" s="14"/>
      <c r="K207" s="14"/>
      <c r="L207" s="14"/>
      <c r="M207" s="14"/>
      <c r="N207" s="14"/>
      <c r="O207" s="16"/>
      <c r="P207" s="13"/>
      <c r="Q207" s="17"/>
      <c r="R207" s="22"/>
      <c r="S207" s="22"/>
      <c r="T207" s="23"/>
      <c r="U207" s="24"/>
      <c r="V207" s="18"/>
      <c r="W207" s="18"/>
      <c r="X207" s="19"/>
      <c r="Y207" s="25"/>
      <c r="Z207" s="14"/>
    </row>
    <row r="208" spans="1:26" ht="41.1" customHeight="1" x14ac:dyDescent="0.25">
      <c r="A208" s="13"/>
      <c r="B208" s="21"/>
      <c r="C208" s="14"/>
      <c r="D208" s="22"/>
      <c r="E208" s="22"/>
      <c r="F208" s="15"/>
      <c r="G208" s="15"/>
      <c r="H208" s="15"/>
      <c r="I208" s="22"/>
      <c r="J208" s="14"/>
      <c r="K208" s="14"/>
      <c r="L208" s="14"/>
      <c r="M208" s="14"/>
      <c r="N208" s="14"/>
      <c r="O208" s="16"/>
      <c r="P208" s="13"/>
      <c r="Q208" s="17"/>
      <c r="R208" s="22"/>
      <c r="S208" s="22"/>
      <c r="T208" s="23"/>
      <c r="U208" s="24"/>
      <c r="V208" s="18"/>
      <c r="W208" s="18"/>
      <c r="X208" s="19"/>
      <c r="Y208" s="25"/>
      <c r="Z208" s="14"/>
    </row>
    <row r="209" spans="1:26" ht="41.1" customHeight="1" x14ac:dyDescent="0.25">
      <c r="A209" s="13"/>
      <c r="B209" s="21"/>
      <c r="C209" s="14"/>
      <c r="D209" s="22"/>
      <c r="E209" s="22"/>
      <c r="F209" s="15"/>
      <c r="G209" s="15"/>
      <c r="H209" s="15"/>
      <c r="I209" s="22"/>
      <c r="J209" s="14"/>
      <c r="K209" s="14"/>
      <c r="L209" s="14"/>
      <c r="M209" s="14"/>
      <c r="N209" s="14"/>
      <c r="O209" s="16"/>
      <c r="P209" s="13"/>
      <c r="Q209" s="17"/>
      <c r="R209" s="22"/>
      <c r="S209" s="22"/>
      <c r="T209" s="23"/>
      <c r="U209" s="24"/>
      <c r="V209" s="18"/>
      <c r="W209" s="18"/>
      <c r="X209" s="19"/>
      <c r="Y209" s="25"/>
      <c r="Z209" s="14"/>
    </row>
    <row r="210" spans="1:26" ht="41.1" customHeight="1" x14ac:dyDescent="0.25">
      <c r="A210" s="13"/>
      <c r="B210" s="21"/>
      <c r="C210" s="14"/>
      <c r="D210" s="22"/>
      <c r="E210" s="22"/>
      <c r="F210" s="15"/>
      <c r="G210" s="15"/>
      <c r="H210" s="15"/>
      <c r="I210" s="22"/>
      <c r="J210" s="14"/>
      <c r="K210" s="14"/>
      <c r="L210" s="14"/>
      <c r="M210" s="14"/>
      <c r="N210" s="14"/>
      <c r="O210" s="16"/>
      <c r="P210" s="13"/>
      <c r="Q210" s="17"/>
      <c r="R210" s="22"/>
      <c r="S210" s="22"/>
      <c r="T210" s="23"/>
      <c r="U210" s="24"/>
      <c r="V210" s="18"/>
      <c r="W210" s="18"/>
      <c r="X210" s="19"/>
      <c r="Y210" s="25"/>
      <c r="Z210" s="14"/>
    </row>
    <row r="211" spans="1:26" ht="41.1" customHeight="1" x14ac:dyDescent="0.25">
      <c r="A211" s="13"/>
      <c r="B211" s="21"/>
      <c r="C211" s="14"/>
      <c r="D211" s="22"/>
      <c r="E211" s="22"/>
      <c r="F211" s="15"/>
      <c r="G211" s="15"/>
      <c r="H211" s="15"/>
      <c r="I211" s="22"/>
      <c r="J211" s="14"/>
      <c r="K211" s="14"/>
      <c r="L211" s="14"/>
      <c r="M211" s="14"/>
      <c r="N211" s="14"/>
      <c r="O211" s="16"/>
      <c r="P211" s="13"/>
      <c r="Q211" s="17"/>
      <c r="R211" s="22"/>
      <c r="S211" s="22"/>
      <c r="T211" s="23"/>
      <c r="U211" s="24"/>
      <c r="V211" s="18"/>
      <c r="W211" s="18"/>
      <c r="X211" s="19"/>
      <c r="Y211" s="25"/>
      <c r="Z211" s="14"/>
    </row>
    <row r="212" spans="1:26" ht="41.1" customHeight="1" x14ac:dyDescent="0.25">
      <c r="A212" s="13"/>
      <c r="B212" s="21"/>
      <c r="C212" s="14"/>
      <c r="D212" s="22"/>
      <c r="E212" s="22"/>
      <c r="F212" s="15"/>
      <c r="G212" s="15"/>
      <c r="H212" s="15"/>
      <c r="I212" s="22"/>
      <c r="J212" s="14"/>
      <c r="K212" s="14"/>
      <c r="L212" s="14"/>
      <c r="M212" s="14"/>
      <c r="N212" s="14"/>
      <c r="O212" s="16"/>
      <c r="P212" s="13"/>
      <c r="Q212" s="17"/>
      <c r="R212" s="22"/>
      <c r="S212" s="22"/>
      <c r="T212" s="23"/>
      <c r="U212" s="24"/>
      <c r="V212" s="18"/>
      <c r="W212" s="18"/>
      <c r="X212" s="19"/>
      <c r="Y212" s="25"/>
      <c r="Z212" s="14"/>
    </row>
    <row r="213" spans="1:26" ht="41.1" customHeight="1" x14ac:dyDescent="0.25">
      <c r="A213" s="13"/>
      <c r="B213" s="21"/>
      <c r="C213" s="14"/>
      <c r="D213" s="22"/>
      <c r="E213" s="22"/>
      <c r="F213" s="15"/>
      <c r="G213" s="15"/>
      <c r="H213" s="15"/>
      <c r="I213" s="22"/>
      <c r="J213" s="14"/>
      <c r="K213" s="14"/>
      <c r="L213" s="14"/>
      <c r="M213" s="14"/>
      <c r="N213" s="14"/>
      <c r="O213" s="16"/>
      <c r="P213" s="13"/>
      <c r="Q213" s="17"/>
      <c r="R213" s="22"/>
      <c r="S213" s="22"/>
      <c r="T213" s="23"/>
      <c r="U213" s="24"/>
      <c r="V213" s="18"/>
      <c r="W213" s="18"/>
      <c r="X213" s="19"/>
      <c r="Y213" s="25"/>
      <c r="Z213" s="14"/>
    </row>
    <row r="214" spans="1:26" ht="41.1" customHeight="1" x14ac:dyDescent="0.25">
      <c r="A214" s="13"/>
      <c r="B214" s="21"/>
      <c r="C214" s="14"/>
      <c r="D214" s="22"/>
      <c r="E214" s="22"/>
      <c r="F214" s="15"/>
      <c r="G214" s="15"/>
      <c r="H214" s="15"/>
      <c r="I214" s="22"/>
      <c r="J214" s="13"/>
      <c r="K214" s="13"/>
      <c r="L214" s="13"/>
      <c r="M214" s="13"/>
      <c r="N214" s="13"/>
      <c r="O214" s="16"/>
      <c r="P214" s="13"/>
      <c r="Q214" s="17"/>
      <c r="R214" s="22"/>
      <c r="S214" s="22"/>
      <c r="T214" s="23"/>
      <c r="U214" s="24"/>
      <c r="V214" s="18"/>
      <c r="W214" s="18"/>
      <c r="X214" s="19"/>
      <c r="Y214" s="25"/>
      <c r="Z214" s="14"/>
    </row>
    <row r="215" spans="1:26" ht="41.1" customHeight="1" x14ac:dyDescent="0.25">
      <c r="A215" s="13"/>
      <c r="B215" s="21"/>
      <c r="C215" s="14"/>
      <c r="D215" s="22"/>
      <c r="E215" s="22"/>
      <c r="F215" s="15"/>
      <c r="G215" s="15"/>
      <c r="H215" s="15"/>
      <c r="I215" s="22"/>
      <c r="J215" s="13"/>
      <c r="K215" s="13"/>
      <c r="L215" s="13"/>
      <c r="M215" s="13"/>
      <c r="N215" s="13"/>
      <c r="O215" s="16"/>
      <c r="P215" s="13"/>
      <c r="Q215" s="17"/>
      <c r="R215" s="22"/>
      <c r="S215" s="22"/>
      <c r="T215" s="23"/>
      <c r="U215" s="24"/>
      <c r="V215" s="18"/>
      <c r="W215" s="18"/>
      <c r="X215" s="19"/>
      <c r="Y215" s="25"/>
      <c r="Z215" s="14"/>
    </row>
    <row r="216" spans="1:26" ht="41.1" customHeight="1" x14ac:dyDescent="0.25">
      <c r="A216" s="13"/>
      <c r="B216" s="21"/>
      <c r="C216" s="14"/>
      <c r="D216" s="22"/>
      <c r="E216" s="22"/>
      <c r="F216" s="15"/>
      <c r="G216" s="15"/>
      <c r="H216" s="15"/>
      <c r="I216" s="22"/>
      <c r="J216" s="13"/>
      <c r="K216" s="13"/>
      <c r="L216" s="13"/>
      <c r="M216" s="13"/>
      <c r="N216" s="13"/>
      <c r="O216" s="16"/>
      <c r="P216" s="13"/>
      <c r="Q216" s="17"/>
      <c r="R216" s="22"/>
      <c r="S216" s="22"/>
      <c r="T216" s="23"/>
      <c r="U216" s="24"/>
      <c r="V216" s="18"/>
      <c r="W216" s="18"/>
      <c r="X216" s="19"/>
      <c r="Y216" s="25"/>
      <c r="Z216" s="14"/>
    </row>
    <row r="217" spans="1:26" ht="41.1" customHeight="1" x14ac:dyDescent="0.25">
      <c r="A217" s="13"/>
      <c r="B217" s="21"/>
      <c r="C217" s="14"/>
      <c r="D217" s="22"/>
      <c r="E217" s="22"/>
      <c r="F217" s="15"/>
      <c r="G217" s="15"/>
      <c r="H217" s="15"/>
      <c r="I217" s="22"/>
      <c r="J217" s="13"/>
      <c r="K217" s="13"/>
      <c r="L217" s="13"/>
      <c r="M217" s="13"/>
      <c r="N217" s="13"/>
      <c r="O217" s="16"/>
      <c r="P217" s="13"/>
      <c r="Q217" s="17"/>
      <c r="R217" s="22"/>
      <c r="S217" s="22"/>
      <c r="T217" s="23"/>
      <c r="U217" s="24"/>
      <c r="V217" s="18"/>
      <c r="W217" s="18"/>
      <c r="X217" s="19"/>
      <c r="Y217" s="25"/>
      <c r="Z217" s="14"/>
    </row>
    <row r="218" spans="1:26" ht="41.1" customHeight="1" x14ac:dyDescent="0.25">
      <c r="A218" s="13"/>
      <c r="B218" s="21"/>
      <c r="C218" s="14"/>
      <c r="D218" s="22"/>
      <c r="E218" s="22"/>
      <c r="F218" s="15"/>
      <c r="G218" s="15"/>
      <c r="H218" s="15"/>
      <c r="I218" s="22"/>
      <c r="J218" s="13"/>
      <c r="K218" s="13"/>
      <c r="L218" s="13"/>
      <c r="M218" s="13"/>
      <c r="N218" s="13"/>
      <c r="O218" s="16"/>
      <c r="P218" s="13"/>
      <c r="Q218" s="17"/>
      <c r="R218" s="22"/>
      <c r="S218" s="22"/>
      <c r="T218" s="23"/>
      <c r="U218" s="24"/>
      <c r="V218" s="18"/>
      <c r="W218" s="18"/>
      <c r="X218" s="19"/>
      <c r="Y218" s="25"/>
      <c r="Z218" s="14"/>
    </row>
    <row r="219" spans="1:26" ht="41.1" customHeight="1" x14ac:dyDescent="0.25">
      <c r="A219" s="13"/>
      <c r="B219" s="21"/>
      <c r="C219" s="14"/>
      <c r="D219" s="22"/>
      <c r="E219" s="22"/>
      <c r="F219" s="15"/>
      <c r="G219" s="15"/>
      <c r="H219" s="15"/>
      <c r="I219" s="22"/>
      <c r="J219" s="13"/>
      <c r="K219" s="13"/>
      <c r="L219" s="13"/>
      <c r="M219" s="13"/>
      <c r="N219" s="13"/>
      <c r="O219" s="16"/>
      <c r="P219" s="13"/>
      <c r="Q219" s="17"/>
      <c r="R219" s="22"/>
      <c r="S219" s="22"/>
      <c r="T219" s="23"/>
      <c r="U219" s="24"/>
      <c r="V219" s="18"/>
      <c r="W219" s="18"/>
      <c r="X219" s="19"/>
      <c r="Y219" s="25"/>
      <c r="Z219" s="14"/>
    </row>
    <row r="220" spans="1:26" ht="41.1" customHeight="1" x14ac:dyDescent="0.25">
      <c r="A220" s="13"/>
      <c r="B220" s="21"/>
      <c r="C220" s="14"/>
      <c r="D220" s="22"/>
      <c r="E220" s="22"/>
      <c r="F220" s="15"/>
      <c r="G220" s="15"/>
      <c r="H220" s="15"/>
      <c r="I220" s="22"/>
      <c r="J220" s="13"/>
      <c r="K220" s="13"/>
      <c r="L220" s="13"/>
      <c r="M220" s="13"/>
      <c r="N220" s="13"/>
      <c r="O220" s="16"/>
      <c r="P220" s="13"/>
      <c r="Q220" s="17"/>
      <c r="R220" s="22"/>
      <c r="S220" s="22"/>
      <c r="T220" s="23"/>
      <c r="U220" s="24"/>
      <c r="V220" s="18"/>
      <c r="W220" s="18"/>
      <c r="X220" s="19"/>
      <c r="Y220" s="25"/>
      <c r="Z220" s="14"/>
    </row>
    <row r="221" spans="1:26" ht="41.1" customHeight="1" x14ac:dyDescent="0.25">
      <c r="A221" s="13"/>
      <c r="B221" s="21"/>
      <c r="C221" s="14"/>
      <c r="D221" s="22"/>
      <c r="E221" s="22"/>
      <c r="F221" s="15"/>
      <c r="G221" s="15"/>
      <c r="H221" s="15"/>
      <c r="I221" s="22"/>
      <c r="J221" s="13"/>
      <c r="K221" s="13"/>
      <c r="L221" s="13"/>
      <c r="M221" s="13"/>
      <c r="N221" s="13"/>
      <c r="O221" s="16"/>
      <c r="P221" s="13"/>
      <c r="Q221" s="17"/>
      <c r="R221" s="22"/>
      <c r="S221" s="22"/>
      <c r="T221" s="23"/>
      <c r="U221" s="24"/>
      <c r="V221" s="18"/>
      <c r="W221" s="18"/>
      <c r="X221" s="19"/>
      <c r="Y221" s="25"/>
      <c r="Z221" s="14"/>
    </row>
    <row r="222" spans="1:26" ht="41.1" customHeight="1" x14ac:dyDescent="0.25">
      <c r="A222" s="13"/>
      <c r="B222" s="21"/>
      <c r="C222" s="14"/>
      <c r="D222" s="22"/>
      <c r="E222" s="22"/>
      <c r="F222" s="15"/>
      <c r="G222" s="15"/>
      <c r="H222" s="15"/>
      <c r="I222" s="22"/>
      <c r="J222" s="13"/>
      <c r="K222" s="13"/>
      <c r="L222" s="13"/>
      <c r="M222" s="13"/>
      <c r="N222" s="13"/>
      <c r="O222" s="16"/>
      <c r="P222" s="13"/>
      <c r="Q222" s="17"/>
      <c r="R222" s="22"/>
      <c r="S222" s="22"/>
      <c r="T222" s="23"/>
      <c r="U222" s="24"/>
      <c r="V222" s="18"/>
      <c r="W222" s="18"/>
      <c r="X222" s="19"/>
      <c r="Y222" s="25"/>
      <c r="Z222" s="14"/>
    </row>
    <row r="223" spans="1:26" ht="41.1" customHeight="1" x14ac:dyDescent="0.25">
      <c r="A223" s="13"/>
      <c r="B223" s="21"/>
      <c r="C223" s="14"/>
      <c r="D223" s="22"/>
      <c r="E223" s="22"/>
      <c r="F223" s="15"/>
      <c r="G223" s="15"/>
      <c r="H223" s="15"/>
      <c r="I223" s="22"/>
      <c r="J223" s="13"/>
      <c r="K223" s="13"/>
      <c r="L223" s="13"/>
      <c r="M223" s="13"/>
      <c r="N223" s="13"/>
      <c r="O223" s="16"/>
      <c r="P223" s="13"/>
      <c r="Q223" s="17"/>
      <c r="R223" s="22"/>
      <c r="S223" s="22"/>
      <c r="T223" s="23"/>
      <c r="U223" s="24"/>
      <c r="V223" s="18"/>
      <c r="W223" s="18"/>
      <c r="X223" s="19"/>
      <c r="Y223" s="25"/>
      <c r="Z223" s="14"/>
    </row>
    <row r="224" spans="1:26" ht="41.1" customHeight="1" x14ac:dyDescent="0.25">
      <c r="A224" s="13"/>
      <c r="B224" s="21"/>
      <c r="C224" s="14"/>
      <c r="D224" s="22"/>
      <c r="E224" s="22"/>
      <c r="F224" s="15"/>
      <c r="G224" s="15"/>
      <c r="H224" s="15"/>
      <c r="I224" s="22"/>
      <c r="J224" s="13"/>
      <c r="K224" s="13"/>
      <c r="L224" s="13"/>
      <c r="M224" s="13"/>
      <c r="N224" s="13"/>
      <c r="O224" s="16"/>
      <c r="P224" s="13"/>
      <c r="Q224" s="17"/>
      <c r="R224" s="22"/>
      <c r="S224" s="22"/>
      <c r="T224" s="23"/>
      <c r="U224" s="24"/>
      <c r="V224" s="18"/>
      <c r="W224" s="18"/>
      <c r="X224" s="19"/>
      <c r="Y224" s="25"/>
      <c r="Z224" s="14"/>
    </row>
    <row r="225" spans="1:26" ht="41.1" customHeight="1" x14ac:dyDescent="0.25">
      <c r="A225" s="13"/>
      <c r="B225" s="21"/>
      <c r="C225" s="14"/>
      <c r="D225" s="22"/>
      <c r="E225" s="22"/>
      <c r="F225" s="15"/>
      <c r="G225" s="15"/>
      <c r="H225" s="15"/>
      <c r="I225" s="22"/>
      <c r="J225" s="13"/>
      <c r="K225" s="13"/>
      <c r="L225" s="13"/>
      <c r="M225" s="13"/>
      <c r="N225" s="13"/>
      <c r="O225" s="16"/>
      <c r="P225" s="13"/>
      <c r="Q225" s="17"/>
      <c r="R225" s="22"/>
      <c r="S225" s="22"/>
      <c r="T225" s="23"/>
      <c r="U225" s="24"/>
      <c r="V225" s="18"/>
      <c r="W225" s="18"/>
      <c r="X225" s="19"/>
      <c r="Y225" s="25"/>
      <c r="Z225" s="14"/>
    </row>
    <row r="226" spans="1:26" ht="41.1" customHeight="1" x14ac:dyDescent="0.25">
      <c r="A226" s="13"/>
      <c r="B226" s="21"/>
      <c r="C226" s="14"/>
      <c r="D226" s="22"/>
      <c r="E226" s="22"/>
      <c r="F226" s="15"/>
      <c r="G226" s="15"/>
      <c r="H226" s="15"/>
      <c r="I226" s="22"/>
      <c r="J226" s="13"/>
      <c r="K226" s="13"/>
      <c r="L226" s="13"/>
      <c r="M226" s="13"/>
      <c r="N226" s="13"/>
      <c r="O226" s="16"/>
      <c r="P226" s="13"/>
      <c r="Q226" s="17"/>
      <c r="R226" s="22"/>
      <c r="S226" s="22"/>
      <c r="T226" s="23"/>
      <c r="U226" s="24"/>
      <c r="V226" s="18"/>
      <c r="W226" s="18"/>
      <c r="X226" s="19"/>
      <c r="Y226" s="25"/>
      <c r="Z226" s="14"/>
    </row>
    <row r="227" spans="1:26" ht="41.1" customHeight="1" x14ac:dyDescent="0.25">
      <c r="A227" s="13"/>
      <c r="B227" s="21"/>
      <c r="C227" s="14"/>
      <c r="D227" s="22"/>
      <c r="E227" s="22"/>
      <c r="F227" s="15"/>
      <c r="G227" s="15"/>
      <c r="H227" s="15"/>
      <c r="I227" s="22"/>
      <c r="J227" s="13"/>
      <c r="K227" s="13"/>
      <c r="L227" s="13"/>
      <c r="M227" s="13"/>
      <c r="N227" s="13"/>
      <c r="O227" s="16"/>
      <c r="P227" s="13"/>
      <c r="Q227" s="17"/>
      <c r="R227" s="22"/>
      <c r="S227" s="22"/>
      <c r="T227" s="23"/>
      <c r="U227" s="24"/>
      <c r="V227" s="18"/>
      <c r="W227" s="18"/>
      <c r="X227" s="19"/>
      <c r="Y227" s="25"/>
      <c r="Z227" s="14"/>
    </row>
    <row r="228" spans="1:26" ht="41.1" customHeight="1" x14ac:dyDescent="0.25">
      <c r="A228" s="13"/>
      <c r="B228" s="21"/>
      <c r="C228" s="14"/>
      <c r="D228" s="22"/>
      <c r="E228" s="22"/>
      <c r="F228" s="15"/>
      <c r="G228" s="15"/>
      <c r="H228" s="15"/>
      <c r="I228" s="22"/>
      <c r="J228" s="13"/>
      <c r="K228" s="13"/>
      <c r="L228" s="13"/>
      <c r="M228" s="13"/>
      <c r="N228" s="13"/>
      <c r="O228" s="16"/>
      <c r="P228" s="13"/>
      <c r="Q228" s="17"/>
      <c r="R228" s="22"/>
      <c r="S228" s="22"/>
      <c r="T228" s="23"/>
      <c r="U228" s="24"/>
      <c r="V228" s="18"/>
      <c r="W228" s="18"/>
      <c r="X228" s="19"/>
      <c r="Y228" s="25"/>
      <c r="Z228" s="14"/>
    </row>
    <row r="229" spans="1:26" ht="41.1" customHeight="1" x14ac:dyDescent="0.25">
      <c r="A229" s="13"/>
      <c r="B229" s="21"/>
      <c r="C229" s="14"/>
      <c r="D229" s="22"/>
      <c r="E229" s="22"/>
      <c r="F229" s="15"/>
      <c r="G229" s="15"/>
      <c r="H229" s="15"/>
      <c r="I229" s="22"/>
      <c r="J229" s="13"/>
      <c r="K229" s="13"/>
      <c r="L229" s="13"/>
      <c r="M229" s="13"/>
      <c r="N229" s="13"/>
      <c r="O229" s="16"/>
      <c r="P229" s="13"/>
      <c r="Q229" s="17"/>
      <c r="R229" s="22"/>
      <c r="S229" s="22"/>
      <c r="T229" s="23"/>
      <c r="U229" s="24"/>
      <c r="V229" s="18"/>
      <c r="W229" s="18"/>
      <c r="X229" s="19"/>
      <c r="Y229" s="25"/>
      <c r="Z229" s="14"/>
    </row>
    <row r="230" spans="1:26" ht="41.1" customHeight="1" x14ac:dyDescent="0.25">
      <c r="A230" s="13"/>
      <c r="B230" s="21"/>
      <c r="C230" s="14"/>
      <c r="D230" s="22"/>
      <c r="E230" s="22"/>
      <c r="F230" s="15"/>
      <c r="G230" s="15"/>
      <c r="H230" s="15"/>
      <c r="I230" s="22"/>
      <c r="J230" s="13"/>
      <c r="K230" s="13"/>
      <c r="L230" s="13"/>
      <c r="M230" s="13"/>
      <c r="N230" s="13"/>
      <c r="O230" s="16"/>
      <c r="P230" s="13"/>
      <c r="Q230" s="17"/>
      <c r="R230" s="22"/>
      <c r="S230" s="22"/>
      <c r="T230" s="23"/>
      <c r="U230" s="24"/>
      <c r="V230" s="18"/>
      <c r="W230" s="18"/>
      <c r="X230" s="19"/>
      <c r="Y230" s="25"/>
      <c r="Z230" s="14"/>
    </row>
    <row r="231" spans="1:26" ht="41.1" customHeight="1" x14ac:dyDescent="0.25">
      <c r="A231" s="13"/>
      <c r="B231" s="21"/>
      <c r="C231" s="14"/>
      <c r="D231" s="22"/>
      <c r="E231" s="22"/>
      <c r="F231" s="15"/>
      <c r="G231" s="15"/>
      <c r="H231" s="15"/>
      <c r="I231" s="22"/>
      <c r="J231" s="13"/>
      <c r="K231" s="13"/>
      <c r="L231" s="13"/>
      <c r="M231" s="13"/>
      <c r="N231" s="13"/>
      <c r="O231" s="16"/>
      <c r="P231" s="13"/>
      <c r="Q231" s="17"/>
      <c r="R231" s="22"/>
      <c r="S231" s="22"/>
      <c r="T231" s="23"/>
      <c r="U231" s="24"/>
      <c r="V231" s="18"/>
      <c r="W231" s="18"/>
      <c r="X231" s="19"/>
      <c r="Y231" s="25"/>
      <c r="Z231" s="14"/>
    </row>
    <row r="232" spans="1:26" ht="41.1" customHeight="1" x14ac:dyDescent="0.25">
      <c r="A232" s="13"/>
      <c r="B232" s="21"/>
      <c r="C232" s="14"/>
      <c r="D232" s="22"/>
      <c r="E232" s="22"/>
      <c r="F232" s="15"/>
      <c r="G232" s="15"/>
      <c r="H232" s="15"/>
      <c r="I232" s="22"/>
      <c r="J232" s="13"/>
      <c r="K232" s="13"/>
      <c r="L232" s="13"/>
      <c r="M232" s="13"/>
      <c r="N232" s="13"/>
      <c r="O232" s="16"/>
      <c r="P232" s="13"/>
      <c r="Q232" s="17"/>
      <c r="R232" s="22"/>
      <c r="S232" s="22"/>
      <c r="T232" s="23"/>
      <c r="U232" s="24"/>
      <c r="V232" s="18"/>
      <c r="W232" s="18"/>
      <c r="X232" s="19"/>
      <c r="Y232" s="25"/>
      <c r="Z232" s="14"/>
    </row>
    <row r="233" spans="1:26" ht="41.1" customHeight="1" x14ac:dyDescent="0.25">
      <c r="A233" s="13"/>
      <c r="B233" s="21"/>
      <c r="C233" s="14"/>
      <c r="D233" s="22"/>
      <c r="E233" s="22"/>
      <c r="F233" s="15"/>
      <c r="G233" s="15"/>
      <c r="H233" s="15"/>
      <c r="I233" s="22"/>
      <c r="J233" s="13"/>
      <c r="K233" s="13"/>
      <c r="L233" s="13"/>
      <c r="M233" s="13"/>
      <c r="N233" s="13"/>
      <c r="O233" s="16"/>
      <c r="P233" s="13"/>
      <c r="Q233" s="17"/>
      <c r="R233" s="22"/>
      <c r="S233" s="22"/>
      <c r="T233" s="23"/>
      <c r="U233" s="24"/>
      <c r="V233" s="18"/>
      <c r="W233" s="18"/>
      <c r="X233" s="19"/>
      <c r="Y233" s="25"/>
      <c r="Z233" s="14"/>
    </row>
    <row r="234" spans="1:26" ht="41.1" customHeight="1" x14ac:dyDescent="0.25">
      <c r="A234" s="13"/>
      <c r="B234" s="21"/>
      <c r="C234" s="14"/>
      <c r="D234" s="22"/>
      <c r="E234" s="22"/>
      <c r="F234" s="15"/>
      <c r="G234" s="15"/>
      <c r="H234" s="15"/>
      <c r="I234" s="22"/>
      <c r="J234" s="13"/>
      <c r="K234" s="13"/>
      <c r="L234" s="13"/>
      <c r="M234" s="13"/>
      <c r="N234" s="13"/>
      <c r="O234" s="16"/>
      <c r="P234" s="13"/>
      <c r="Q234" s="17"/>
      <c r="R234" s="22"/>
      <c r="S234" s="22"/>
      <c r="T234" s="23"/>
      <c r="U234" s="24"/>
      <c r="V234" s="18"/>
      <c r="W234" s="18"/>
      <c r="X234" s="19"/>
      <c r="Y234" s="25"/>
      <c r="Z234" s="14"/>
    </row>
    <row r="235" spans="1:26" ht="41.1" customHeight="1" x14ac:dyDescent="0.25">
      <c r="A235" s="13"/>
      <c r="B235" s="21"/>
      <c r="C235" s="14"/>
      <c r="D235" s="22"/>
      <c r="E235" s="22"/>
      <c r="F235" s="15"/>
      <c r="G235" s="15"/>
      <c r="H235" s="15"/>
      <c r="I235" s="22"/>
      <c r="J235" s="13"/>
      <c r="K235" s="13"/>
      <c r="L235" s="13"/>
      <c r="M235" s="13"/>
      <c r="N235" s="13"/>
      <c r="O235" s="16"/>
      <c r="P235" s="13"/>
      <c r="Q235" s="17"/>
      <c r="R235" s="22"/>
      <c r="S235" s="22"/>
      <c r="T235" s="23"/>
      <c r="U235" s="24"/>
      <c r="V235" s="18"/>
      <c r="W235" s="18"/>
      <c r="X235" s="19"/>
      <c r="Y235" s="25"/>
      <c r="Z235" s="14"/>
    </row>
    <row r="236" spans="1:26" ht="41.1" customHeight="1" x14ac:dyDescent="0.25">
      <c r="A236" s="13"/>
      <c r="B236" s="21"/>
      <c r="C236" s="14"/>
      <c r="D236" s="22"/>
      <c r="E236" s="22"/>
      <c r="F236" s="15"/>
      <c r="G236" s="15"/>
      <c r="H236" s="15"/>
      <c r="I236" s="22"/>
      <c r="J236" s="13"/>
      <c r="K236" s="13"/>
      <c r="L236" s="13"/>
      <c r="M236" s="13"/>
      <c r="N236" s="13"/>
      <c r="O236" s="16"/>
      <c r="P236" s="13"/>
      <c r="Q236" s="17"/>
      <c r="R236" s="22"/>
      <c r="S236" s="22"/>
      <c r="T236" s="23"/>
      <c r="U236" s="24"/>
      <c r="V236" s="18"/>
      <c r="W236" s="18"/>
      <c r="X236" s="19"/>
      <c r="Y236" s="25"/>
      <c r="Z236" s="14"/>
    </row>
    <row r="237" spans="1:26" ht="41.1" customHeight="1" x14ac:dyDescent="0.25">
      <c r="A237" s="13"/>
      <c r="B237" s="21"/>
      <c r="C237" s="14"/>
      <c r="D237" s="22"/>
      <c r="E237" s="22"/>
      <c r="F237" s="15"/>
      <c r="G237" s="15"/>
      <c r="H237" s="15"/>
      <c r="I237" s="22"/>
      <c r="J237" s="13"/>
      <c r="K237" s="13"/>
      <c r="L237" s="13"/>
      <c r="M237" s="13"/>
      <c r="N237" s="13"/>
      <c r="O237" s="16"/>
      <c r="P237" s="13"/>
      <c r="Q237" s="17"/>
      <c r="R237" s="22"/>
      <c r="S237" s="22"/>
      <c r="T237" s="23"/>
      <c r="U237" s="24"/>
      <c r="V237" s="18"/>
      <c r="W237" s="18"/>
      <c r="X237" s="19"/>
      <c r="Y237" s="25"/>
      <c r="Z237" s="14"/>
    </row>
    <row r="238" spans="1:26" ht="41.1" customHeight="1" x14ac:dyDescent="0.25">
      <c r="A238" s="13"/>
      <c r="B238" s="21"/>
      <c r="C238" s="14"/>
      <c r="D238" s="22"/>
      <c r="E238" s="22"/>
      <c r="F238" s="15"/>
      <c r="G238" s="15"/>
      <c r="H238" s="15"/>
      <c r="I238" s="22"/>
      <c r="J238" s="13"/>
      <c r="K238" s="13"/>
      <c r="L238" s="13"/>
      <c r="M238" s="13"/>
      <c r="N238" s="13"/>
      <c r="O238" s="16"/>
      <c r="P238" s="13"/>
      <c r="Q238" s="17"/>
      <c r="R238" s="22"/>
      <c r="S238" s="22"/>
      <c r="T238" s="23"/>
      <c r="U238" s="24"/>
      <c r="V238" s="18"/>
      <c r="W238" s="18"/>
      <c r="X238" s="19"/>
      <c r="Y238" s="25"/>
      <c r="Z238" s="14"/>
    </row>
    <row r="239" spans="1:26" ht="41.1" customHeight="1" x14ac:dyDescent="0.25">
      <c r="A239" s="13"/>
      <c r="B239" s="21"/>
      <c r="C239" s="14"/>
      <c r="D239" s="22"/>
      <c r="E239" s="22"/>
      <c r="F239" s="15"/>
      <c r="G239" s="15"/>
      <c r="H239" s="15"/>
      <c r="I239" s="22"/>
      <c r="J239" s="13"/>
      <c r="K239" s="13"/>
      <c r="L239" s="13"/>
      <c r="M239" s="13"/>
      <c r="N239" s="13"/>
      <c r="O239" s="16"/>
      <c r="P239" s="13"/>
      <c r="Q239" s="17"/>
      <c r="R239" s="22"/>
      <c r="S239" s="22"/>
      <c r="T239" s="23"/>
      <c r="U239" s="24"/>
      <c r="V239" s="18"/>
      <c r="W239" s="18"/>
      <c r="X239" s="19"/>
      <c r="Y239" s="25"/>
      <c r="Z239" s="14"/>
    </row>
    <row r="240" spans="1:26" ht="41.1" customHeight="1" x14ac:dyDescent="0.25">
      <c r="A240" s="13"/>
      <c r="B240" s="21"/>
      <c r="C240" s="14"/>
      <c r="D240" s="22"/>
      <c r="E240" s="22"/>
      <c r="F240" s="15"/>
      <c r="G240" s="15"/>
      <c r="H240" s="15"/>
      <c r="I240" s="22"/>
      <c r="J240" s="13"/>
      <c r="K240" s="13"/>
      <c r="L240" s="13"/>
      <c r="M240" s="13"/>
      <c r="N240" s="13"/>
      <c r="O240" s="16"/>
      <c r="P240" s="13"/>
      <c r="Q240" s="17"/>
      <c r="R240" s="22"/>
      <c r="S240" s="22"/>
      <c r="T240" s="23"/>
      <c r="U240" s="24"/>
      <c r="V240" s="18"/>
      <c r="W240" s="18"/>
      <c r="X240" s="19"/>
      <c r="Y240" s="25"/>
      <c r="Z240" s="14"/>
    </row>
    <row r="241" spans="1:26" ht="41.1" customHeight="1" x14ac:dyDescent="0.25">
      <c r="A241" s="13"/>
      <c r="B241" s="21"/>
      <c r="C241" s="14"/>
      <c r="D241" s="22"/>
      <c r="E241" s="22"/>
      <c r="F241" s="15"/>
      <c r="G241" s="15"/>
      <c r="H241" s="15"/>
      <c r="I241" s="22"/>
      <c r="J241" s="13"/>
      <c r="K241" s="13"/>
      <c r="L241" s="13"/>
      <c r="M241" s="13"/>
      <c r="N241" s="13"/>
      <c r="O241" s="16"/>
      <c r="P241" s="13"/>
      <c r="Q241" s="17"/>
      <c r="R241" s="22"/>
      <c r="S241" s="22"/>
      <c r="T241" s="23"/>
      <c r="U241" s="24"/>
      <c r="V241" s="18"/>
      <c r="W241" s="18"/>
      <c r="X241" s="19"/>
      <c r="Y241" s="25"/>
      <c r="Z241" s="14"/>
    </row>
    <row r="242" spans="1:26" ht="41.1" customHeight="1" x14ac:dyDescent="0.25">
      <c r="A242" s="13"/>
      <c r="B242" s="21"/>
      <c r="C242" s="14"/>
      <c r="D242" s="22"/>
      <c r="E242" s="22"/>
      <c r="F242" s="15"/>
      <c r="G242" s="15"/>
      <c r="H242" s="15"/>
      <c r="I242" s="22"/>
      <c r="J242" s="13"/>
      <c r="K242" s="13"/>
      <c r="L242" s="13"/>
      <c r="M242" s="13"/>
      <c r="N242" s="13"/>
      <c r="O242" s="16"/>
      <c r="P242" s="13"/>
      <c r="Q242" s="17"/>
      <c r="R242" s="22"/>
      <c r="S242" s="22"/>
      <c r="T242" s="23"/>
      <c r="U242" s="24"/>
      <c r="V242" s="18"/>
      <c r="W242" s="18"/>
      <c r="X242" s="19"/>
      <c r="Y242" s="25"/>
      <c r="Z242" s="14"/>
    </row>
    <row r="243" spans="1:26" ht="41.1" customHeight="1" x14ac:dyDescent="0.25">
      <c r="A243" s="13"/>
      <c r="B243" s="21"/>
      <c r="C243" s="14"/>
      <c r="D243" s="22"/>
      <c r="E243" s="22"/>
      <c r="F243" s="15"/>
      <c r="G243" s="15"/>
      <c r="H243" s="15"/>
      <c r="I243" s="22"/>
      <c r="J243" s="13"/>
      <c r="K243" s="13"/>
      <c r="L243" s="13"/>
      <c r="M243" s="13"/>
      <c r="N243" s="13"/>
      <c r="O243" s="16"/>
      <c r="P243" s="13"/>
      <c r="Q243" s="17"/>
      <c r="R243" s="22"/>
      <c r="S243" s="22"/>
      <c r="T243" s="23"/>
      <c r="U243" s="24"/>
      <c r="V243" s="18"/>
      <c r="W243" s="18"/>
      <c r="X243" s="19"/>
      <c r="Y243" s="25"/>
      <c r="Z243" s="14"/>
    </row>
    <row r="244" spans="1:26" ht="41.1" customHeight="1" x14ac:dyDescent="0.25">
      <c r="A244" s="13"/>
      <c r="B244" s="21"/>
      <c r="C244" s="14"/>
      <c r="D244" s="22"/>
      <c r="E244" s="22"/>
      <c r="F244" s="15"/>
      <c r="G244" s="15"/>
      <c r="H244" s="15"/>
      <c r="I244" s="22"/>
      <c r="J244" s="13"/>
      <c r="K244" s="13"/>
      <c r="L244" s="13"/>
      <c r="M244" s="13"/>
      <c r="N244" s="13"/>
      <c r="O244" s="16"/>
      <c r="P244" s="13"/>
      <c r="Q244" s="17"/>
      <c r="R244" s="22"/>
      <c r="S244" s="22"/>
      <c r="T244" s="23"/>
      <c r="U244" s="24"/>
      <c r="V244" s="18"/>
      <c r="W244" s="18"/>
      <c r="X244" s="19"/>
      <c r="Y244" s="25"/>
      <c r="Z244" s="14"/>
    </row>
    <row r="245" spans="1:26" ht="41.1" customHeight="1" x14ac:dyDescent="0.25">
      <c r="A245" s="13"/>
      <c r="B245" s="21"/>
      <c r="C245" s="14"/>
      <c r="D245" s="22"/>
      <c r="E245" s="22"/>
      <c r="F245" s="15"/>
      <c r="G245" s="15"/>
      <c r="H245" s="15"/>
      <c r="I245" s="22"/>
      <c r="J245" s="13"/>
      <c r="K245" s="13"/>
      <c r="L245" s="13"/>
      <c r="M245" s="13"/>
      <c r="N245" s="13"/>
      <c r="O245" s="16"/>
      <c r="P245" s="13"/>
      <c r="Q245" s="17"/>
      <c r="R245" s="22"/>
      <c r="S245" s="22"/>
      <c r="T245" s="23"/>
      <c r="U245" s="24"/>
      <c r="V245" s="18"/>
      <c r="W245" s="18"/>
      <c r="X245" s="19"/>
      <c r="Y245" s="25"/>
      <c r="Z245" s="14"/>
    </row>
    <row r="246" spans="1:26" ht="41.1" customHeight="1" x14ac:dyDescent="0.25">
      <c r="A246" s="13"/>
      <c r="B246" s="21"/>
      <c r="C246" s="14"/>
      <c r="D246" s="22"/>
      <c r="E246" s="22"/>
      <c r="F246" s="15"/>
      <c r="G246" s="15"/>
      <c r="H246" s="15"/>
      <c r="I246" s="22"/>
      <c r="J246" s="13"/>
      <c r="K246" s="13"/>
      <c r="L246" s="13"/>
      <c r="M246" s="13"/>
      <c r="N246" s="13"/>
      <c r="O246" s="16"/>
      <c r="P246" s="13"/>
      <c r="Q246" s="17"/>
      <c r="R246" s="22"/>
      <c r="S246" s="22"/>
      <c r="T246" s="23"/>
      <c r="U246" s="24"/>
      <c r="V246" s="18"/>
      <c r="W246" s="18"/>
      <c r="X246" s="19"/>
      <c r="Y246" s="25"/>
      <c r="Z246" s="14"/>
    </row>
    <row r="247" spans="1:26" ht="41.1" customHeight="1" x14ac:dyDescent="0.25">
      <c r="A247" s="13"/>
      <c r="B247" s="21"/>
      <c r="C247" s="14"/>
      <c r="D247" s="22"/>
      <c r="E247" s="22"/>
      <c r="F247" s="15"/>
      <c r="G247" s="15"/>
      <c r="H247" s="15"/>
      <c r="I247" s="22"/>
      <c r="J247" s="13"/>
      <c r="K247" s="13"/>
      <c r="L247" s="13"/>
      <c r="M247" s="13"/>
      <c r="N247" s="13"/>
      <c r="O247" s="16"/>
      <c r="P247" s="13"/>
      <c r="Q247" s="17"/>
      <c r="R247" s="22"/>
      <c r="S247" s="22"/>
      <c r="T247" s="23"/>
      <c r="U247" s="24"/>
      <c r="V247" s="18"/>
      <c r="W247" s="18"/>
      <c r="X247" s="19"/>
      <c r="Y247" s="25"/>
      <c r="Z247" s="14"/>
    </row>
    <row r="248" spans="1:26" ht="41.1" customHeight="1" x14ac:dyDescent="0.25">
      <c r="A248" s="13"/>
      <c r="B248" s="21"/>
      <c r="C248" s="14"/>
      <c r="D248" s="22"/>
      <c r="E248" s="22"/>
      <c r="F248" s="15"/>
      <c r="G248" s="15"/>
      <c r="H248" s="15"/>
      <c r="I248" s="22"/>
      <c r="J248" s="13"/>
      <c r="K248" s="13"/>
      <c r="L248" s="13"/>
      <c r="M248" s="13"/>
      <c r="N248" s="13"/>
      <c r="O248" s="16"/>
      <c r="P248" s="13"/>
      <c r="Q248" s="17"/>
      <c r="R248" s="22"/>
      <c r="S248" s="22"/>
      <c r="T248" s="23"/>
      <c r="U248" s="24"/>
      <c r="V248" s="18"/>
      <c r="W248" s="18"/>
      <c r="X248" s="19"/>
      <c r="Y248" s="25"/>
      <c r="Z248" s="14"/>
    </row>
    <row r="249" spans="1:26" ht="41.1" customHeight="1" x14ac:dyDescent="0.25">
      <c r="A249" s="13"/>
      <c r="B249" s="21"/>
      <c r="C249" s="14"/>
      <c r="D249" s="22"/>
      <c r="E249" s="22"/>
      <c r="F249" s="15"/>
      <c r="G249" s="15"/>
      <c r="H249" s="15"/>
      <c r="I249" s="22"/>
      <c r="J249" s="13"/>
      <c r="K249" s="13"/>
      <c r="L249" s="13"/>
      <c r="M249" s="13"/>
      <c r="N249" s="13"/>
      <c r="O249" s="16"/>
      <c r="P249" s="13"/>
      <c r="Q249" s="17"/>
      <c r="R249" s="22"/>
      <c r="S249" s="22"/>
      <c r="T249" s="23"/>
      <c r="U249" s="24"/>
      <c r="V249" s="18"/>
      <c r="W249" s="18"/>
      <c r="X249" s="19"/>
      <c r="Y249" s="25"/>
      <c r="Z249" s="14"/>
    </row>
    <row r="250" spans="1:26" ht="41.1" customHeight="1" x14ac:dyDescent="0.25">
      <c r="A250" s="13"/>
      <c r="B250" s="21"/>
      <c r="C250" s="14"/>
      <c r="D250" s="22"/>
      <c r="E250" s="22"/>
      <c r="F250" s="15"/>
      <c r="G250" s="15"/>
      <c r="H250" s="15"/>
      <c r="I250" s="22"/>
      <c r="J250" s="13"/>
      <c r="K250" s="13"/>
      <c r="L250" s="13"/>
      <c r="M250" s="13"/>
      <c r="N250" s="13"/>
      <c r="O250" s="16"/>
      <c r="P250" s="13"/>
      <c r="Q250" s="17"/>
      <c r="R250" s="22"/>
      <c r="S250" s="22"/>
      <c r="T250" s="23"/>
      <c r="U250" s="24"/>
      <c r="V250" s="18"/>
      <c r="W250" s="18"/>
      <c r="X250" s="19"/>
      <c r="Y250" s="25"/>
      <c r="Z250" s="14"/>
    </row>
    <row r="251" spans="1:26" ht="41.1" customHeight="1" x14ac:dyDescent="0.25">
      <c r="A251" s="13"/>
      <c r="B251" s="21"/>
      <c r="C251" s="14"/>
      <c r="D251" s="22"/>
      <c r="E251" s="22"/>
      <c r="F251" s="15"/>
      <c r="G251" s="15"/>
      <c r="H251" s="15"/>
      <c r="I251" s="22"/>
      <c r="J251" s="13"/>
      <c r="K251" s="13"/>
      <c r="L251" s="13"/>
      <c r="M251" s="13"/>
      <c r="N251" s="13"/>
      <c r="O251" s="16"/>
      <c r="P251" s="13"/>
      <c r="Q251" s="17"/>
      <c r="R251" s="22"/>
      <c r="S251" s="22"/>
      <c r="T251" s="23"/>
      <c r="U251" s="24"/>
      <c r="V251" s="18"/>
      <c r="W251" s="18"/>
      <c r="X251" s="19"/>
      <c r="Y251" s="25"/>
      <c r="Z251" s="14"/>
    </row>
    <row r="252" spans="1:26" ht="41.1" customHeight="1" x14ac:dyDescent="0.25">
      <c r="A252" s="13"/>
      <c r="B252" s="21"/>
      <c r="C252" s="14"/>
      <c r="D252" s="22"/>
      <c r="E252" s="22"/>
      <c r="F252" s="15"/>
      <c r="G252" s="15"/>
      <c r="H252" s="15"/>
      <c r="I252" s="22"/>
      <c r="J252" s="13"/>
      <c r="K252" s="13"/>
      <c r="L252" s="13"/>
      <c r="M252" s="13"/>
      <c r="N252" s="13"/>
      <c r="O252" s="16"/>
      <c r="P252" s="13"/>
      <c r="Q252" s="17"/>
      <c r="R252" s="22"/>
      <c r="S252" s="22"/>
      <c r="T252" s="23"/>
      <c r="U252" s="24"/>
      <c r="V252" s="18"/>
      <c r="W252" s="18"/>
      <c r="X252" s="19"/>
      <c r="Y252" s="25"/>
      <c r="Z252" s="14"/>
    </row>
    <row r="253" spans="1:26" ht="41.1" customHeight="1" x14ac:dyDescent="0.25">
      <c r="A253" s="13"/>
      <c r="B253" s="21"/>
      <c r="C253" s="14"/>
      <c r="D253" s="22"/>
      <c r="E253" s="22"/>
      <c r="F253" s="15"/>
      <c r="G253" s="15"/>
      <c r="H253" s="15"/>
      <c r="I253" s="22"/>
      <c r="J253" s="13"/>
      <c r="K253" s="13"/>
      <c r="L253" s="13"/>
      <c r="M253" s="13"/>
      <c r="N253" s="13"/>
      <c r="O253" s="16"/>
      <c r="P253" s="13"/>
      <c r="Q253" s="17"/>
      <c r="R253" s="22"/>
      <c r="S253" s="22"/>
      <c r="T253" s="23"/>
      <c r="U253" s="24"/>
      <c r="V253" s="18"/>
      <c r="W253" s="18"/>
      <c r="X253" s="19"/>
      <c r="Y253" s="25"/>
      <c r="Z253" s="14"/>
    </row>
    <row r="254" spans="1:26" ht="41.1" customHeight="1" x14ac:dyDescent="0.25">
      <c r="A254" s="13"/>
      <c r="B254" s="21"/>
      <c r="C254" s="14"/>
      <c r="D254" s="22"/>
      <c r="E254" s="22"/>
      <c r="F254" s="15"/>
      <c r="G254" s="15"/>
      <c r="H254" s="15"/>
      <c r="I254" s="22"/>
      <c r="J254" s="13"/>
      <c r="K254" s="13"/>
      <c r="L254" s="13"/>
      <c r="M254" s="13"/>
      <c r="N254" s="13"/>
      <c r="O254" s="16"/>
      <c r="P254" s="13"/>
      <c r="Q254" s="17"/>
      <c r="R254" s="22"/>
      <c r="S254" s="22"/>
      <c r="T254" s="23"/>
      <c r="U254" s="24"/>
      <c r="V254" s="18"/>
      <c r="W254" s="18"/>
      <c r="X254" s="19"/>
      <c r="Y254" s="25"/>
      <c r="Z254" s="14"/>
    </row>
    <row r="255" spans="1:26" ht="41.1" customHeight="1" x14ac:dyDescent="0.25">
      <c r="A255" s="13"/>
      <c r="B255" s="21"/>
      <c r="C255" s="14"/>
      <c r="D255" s="22"/>
      <c r="E255" s="22"/>
      <c r="F255" s="15"/>
      <c r="G255" s="15"/>
      <c r="H255" s="15"/>
      <c r="I255" s="22"/>
      <c r="J255" s="13"/>
      <c r="K255" s="13"/>
      <c r="L255" s="13"/>
      <c r="M255" s="13"/>
      <c r="N255" s="13"/>
      <c r="O255" s="16"/>
      <c r="P255" s="13"/>
      <c r="Q255" s="17"/>
      <c r="R255" s="22"/>
      <c r="S255" s="22"/>
      <c r="T255" s="23"/>
      <c r="U255" s="24"/>
      <c r="V255" s="18"/>
      <c r="W255" s="18"/>
      <c r="X255" s="19"/>
      <c r="Y255" s="25"/>
      <c r="Z255" s="14"/>
    </row>
    <row r="256" spans="1:26" ht="41.1" customHeight="1" x14ac:dyDescent="0.25">
      <c r="A256" s="13"/>
      <c r="B256" s="21"/>
      <c r="C256" s="14"/>
      <c r="D256" s="22"/>
      <c r="E256" s="22"/>
      <c r="F256" s="15"/>
      <c r="G256" s="15"/>
      <c r="H256" s="15"/>
      <c r="I256" s="22"/>
      <c r="J256" s="13"/>
      <c r="K256" s="13"/>
      <c r="L256" s="13"/>
      <c r="M256" s="13"/>
      <c r="N256" s="13"/>
      <c r="O256" s="16"/>
      <c r="P256" s="13"/>
      <c r="Q256" s="17"/>
      <c r="R256" s="22"/>
      <c r="S256" s="22"/>
      <c r="T256" s="23"/>
      <c r="U256" s="24"/>
      <c r="V256" s="18"/>
      <c r="W256" s="18"/>
      <c r="X256" s="19"/>
      <c r="Y256" s="25"/>
      <c r="Z256" s="14"/>
    </row>
    <row r="257" spans="1:26" ht="41.1" customHeight="1" x14ac:dyDescent="0.25">
      <c r="A257" s="13"/>
      <c r="B257" s="21"/>
      <c r="C257" s="14"/>
      <c r="D257" s="22"/>
      <c r="E257" s="22"/>
      <c r="F257" s="15"/>
      <c r="G257" s="15"/>
      <c r="H257" s="15"/>
      <c r="I257" s="22"/>
      <c r="J257" s="13"/>
      <c r="K257" s="13"/>
      <c r="L257" s="13"/>
      <c r="M257" s="13"/>
      <c r="N257" s="13"/>
      <c r="O257" s="16"/>
      <c r="P257" s="13"/>
      <c r="Q257" s="17"/>
      <c r="R257" s="22"/>
      <c r="S257" s="22"/>
      <c r="T257" s="23"/>
      <c r="U257" s="24"/>
      <c r="V257" s="18"/>
      <c r="W257" s="18"/>
      <c r="X257" s="19"/>
      <c r="Y257" s="25"/>
      <c r="Z257" s="14"/>
    </row>
    <row r="258" spans="1:26" ht="41.1" customHeight="1" x14ac:dyDescent="0.25">
      <c r="A258" s="13"/>
      <c r="B258" s="21"/>
      <c r="C258" s="14"/>
      <c r="D258" s="22"/>
      <c r="E258" s="22"/>
      <c r="F258" s="15"/>
      <c r="G258" s="15"/>
      <c r="H258" s="15"/>
      <c r="I258" s="22"/>
      <c r="J258" s="13"/>
      <c r="K258" s="13"/>
      <c r="L258" s="13"/>
      <c r="M258" s="13"/>
      <c r="N258" s="13"/>
      <c r="O258" s="16"/>
      <c r="P258" s="13"/>
      <c r="Q258" s="17"/>
      <c r="R258" s="22"/>
      <c r="S258" s="22"/>
      <c r="T258" s="23"/>
      <c r="U258" s="24"/>
      <c r="V258" s="18"/>
      <c r="W258" s="18"/>
      <c r="X258" s="19"/>
      <c r="Y258" s="25"/>
      <c r="Z258" s="14"/>
    </row>
    <row r="259" spans="1:26" ht="41.1" customHeight="1" x14ac:dyDescent="0.25">
      <c r="A259" s="13"/>
      <c r="B259" s="21"/>
      <c r="C259" s="14"/>
      <c r="D259" s="22"/>
      <c r="E259" s="22"/>
      <c r="F259" s="15"/>
      <c r="G259" s="15"/>
      <c r="H259" s="15"/>
      <c r="I259" s="22"/>
      <c r="J259" s="13"/>
      <c r="K259" s="13"/>
      <c r="L259" s="13"/>
      <c r="M259" s="13"/>
      <c r="N259" s="13"/>
      <c r="O259" s="16"/>
      <c r="P259" s="13"/>
      <c r="Q259" s="17"/>
      <c r="R259" s="22"/>
      <c r="S259" s="22"/>
      <c r="T259" s="23"/>
      <c r="U259" s="24"/>
      <c r="V259" s="18"/>
      <c r="W259" s="18"/>
      <c r="X259" s="19"/>
      <c r="Y259" s="25"/>
      <c r="Z259" s="14"/>
    </row>
    <row r="260" spans="1:26" ht="41.1" customHeight="1" x14ac:dyDescent="0.25">
      <c r="A260" s="13"/>
      <c r="B260" s="21"/>
      <c r="C260" s="14"/>
      <c r="D260" s="22"/>
      <c r="E260" s="22"/>
      <c r="F260" s="15"/>
      <c r="G260" s="15"/>
      <c r="H260" s="15"/>
      <c r="I260" s="22"/>
      <c r="J260" s="13"/>
      <c r="K260" s="13"/>
      <c r="L260" s="13"/>
      <c r="M260" s="13"/>
      <c r="N260" s="13"/>
      <c r="O260" s="16"/>
      <c r="P260" s="13"/>
      <c r="Q260" s="17"/>
      <c r="R260" s="22"/>
      <c r="S260" s="22"/>
      <c r="T260" s="23"/>
      <c r="U260" s="24"/>
      <c r="V260" s="18"/>
      <c r="W260" s="18"/>
      <c r="X260" s="19"/>
      <c r="Y260" s="25"/>
      <c r="Z260" s="14"/>
    </row>
    <row r="261" spans="1:26" ht="41.1" customHeight="1" x14ac:dyDescent="0.25">
      <c r="A261" s="13"/>
      <c r="B261" s="21"/>
      <c r="C261" s="14"/>
      <c r="D261" s="22"/>
      <c r="E261" s="22"/>
      <c r="F261" s="15"/>
      <c r="G261" s="15"/>
      <c r="H261" s="15"/>
      <c r="I261" s="22"/>
      <c r="J261" s="13"/>
      <c r="K261" s="13"/>
      <c r="L261" s="13"/>
      <c r="M261" s="13"/>
      <c r="N261" s="13"/>
      <c r="O261" s="16"/>
      <c r="P261" s="13"/>
      <c r="Q261" s="17"/>
      <c r="R261" s="22"/>
      <c r="S261" s="22"/>
      <c r="T261" s="23"/>
      <c r="U261" s="24"/>
      <c r="V261" s="18"/>
      <c r="W261" s="18"/>
      <c r="X261" s="19"/>
      <c r="Y261" s="25"/>
      <c r="Z261" s="14"/>
    </row>
    <row r="262" spans="1:26" ht="41.1" customHeight="1" x14ac:dyDescent="0.25">
      <c r="A262" s="13"/>
      <c r="B262" s="21"/>
      <c r="C262" s="14"/>
      <c r="D262" s="22"/>
      <c r="E262" s="22"/>
      <c r="F262" s="15"/>
      <c r="G262" s="15"/>
      <c r="H262" s="15"/>
      <c r="I262" s="22"/>
      <c r="J262" s="13"/>
      <c r="K262" s="13"/>
      <c r="L262" s="13"/>
      <c r="M262" s="13"/>
      <c r="N262" s="13"/>
      <c r="O262" s="16"/>
      <c r="P262" s="13"/>
      <c r="Q262" s="17"/>
      <c r="R262" s="22"/>
      <c r="S262" s="22"/>
      <c r="T262" s="23"/>
      <c r="U262" s="24"/>
      <c r="V262" s="18"/>
      <c r="W262" s="18"/>
      <c r="X262" s="19"/>
      <c r="Y262" s="25"/>
      <c r="Z262" s="14"/>
    </row>
    <row r="263" spans="1:26" ht="41.1" customHeight="1" x14ac:dyDescent="0.25">
      <c r="A263" s="13"/>
      <c r="B263" s="21"/>
      <c r="C263" s="14"/>
      <c r="D263" s="22"/>
      <c r="E263" s="22"/>
      <c r="F263" s="15"/>
      <c r="G263" s="15"/>
      <c r="H263" s="15"/>
      <c r="I263" s="22"/>
      <c r="J263" s="13"/>
      <c r="K263" s="13"/>
      <c r="L263" s="13"/>
      <c r="M263" s="13"/>
      <c r="N263" s="13"/>
      <c r="O263" s="16"/>
      <c r="P263" s="13"/>
      <c r="Q263" s="17"/>
      <c r="R263" s="22"/>
      <c r="S263" s="22"/>
      <c r="T263" s="23"/>
      <c r="U263" s="24"/>
      <c r="V263" s="18"/>
      <c r="W263" s="18"/>
      <c r="X263" s="19"/>
      <c r="Y263" s="25"/>
      <c r="Z263" s="14"/>
    </row>
    <row r="264" spans="1:26" ht="41.1" customHeight="1" x14ac:dyDescent="0.25">
      <c r="A264" s="13"/>
      <c r="B264" s="21"/>
      <c r="C264" s="14"/>
      <c r="D264" s="22"/>
      <c r="E264" s="22"/>
      <c r="F264" s="15"/>
      <c r="G264" s="15"/>
      <c r="H264" s="15"/>
      <c r="I264" s="22"/>
      <c r="J264" s="13"/>
      <c r="K264" s="13"/>
      <c r="L264" s="13"/>
      <c r="M264" s="13"/>
      <c r="N264" s="13"/>
      <c r="O264" s="16"/>
      <c r="P264" s="13"/>
      <c r="Q264" s="17"/>
      <c r="R264" s="22"/>
      <c r="S264" s="22"/>
      <c r="T264" s="23"/>
      <c r="U264" s="24"/>
      <c r="V264" s="18"/>
      <c r="W264" s="18"/>
      <c r="X264" s="19"/>
      <c r="Y264" s="25"/>
      <c r="Z264" s="14"/>
    </row>
    <row r="265" spans="1:26" ht="41.1" customHeight="1" x14ac:dyDescent="0.25">
      <c r="A265" s="13"/>
      <c r="B265" s="21"/>
      <c r="C265" s="14"/>
      <c r="D265" s="22"/>
      <c r="E265" s="22"/>
      <c r="F265" s="15"/>
      <c r="G265" s="15"/>
      <c r="H265" s="15"/>
      <c r="I265" s="22"/>
      <c r="J265" s="13"/>
      <c r="K265" s="13"/>
      <c r="L265" s="13"/>
      <c r="M265" s="13"/>
      <c r="N265" s="13"/>
      <c r="O265" s="16"/>
      <c r="P265" s="13"/>
      <c r="Q265" s="17"/>
      <c r="R265" s="22"/>
      <c r="S265" s="22"/>
      <c r="T265" s="23"/>
      <c r="U265" s="24"/>
      <c r="V265" s="18"/>
      <c r="W265" s="18"/>
      <c r="X265" s="19"/>
      <c r="Y265" s="25"/>
      <c r="Z265" s="14"/>
    </row>
    <row r="266" spans="1:26" ht="41.1" customHeight="1" x14ac:dyDescent="0.25">
      <c r="A266" s="13"/>
      <c r="B266" s="21"/>
      <c r="C266" s="14"/>
      <c r="D266" s="22"/>
      <c r="E266" s="22"/>
      <c r="F266" s="15"/>
      <c r="G266" s="15"/>
      <c r="H266" s="15"/>
      <c r="I266" s="22"/>
      <c r="J266" s="13"/>
      <c r="K266" s="13"/>
      <c r="L266" s="13"/>
      <c r="M266" s="13"/>
      <c r="N266" s="13"/>
      <c r="O266" s="16"/>
      <c r="P266" s="13"/>
      <c r="Q266" s="17"/>
      <c r="R266" s="22"/>
      <c r="S266" s="22"/>
      <c r="T266" s="23"/>
      <c r="U266" s="24"/>
      <c r="V266" s="18"/>
      <c r="W266" s="18"/>
      <c r="X266" s="19"/>
      <c r="Y266" s="25"/>
      <c r="Z266" s="14"/>
    </row>
    <row r="267" spans="1:26" ht="41.1" customHeight="1" x14ac:dyDescent="0.25">
      <c r="A267" s="13"/>
      <c r="B267" s="21"/>
      <c r="C267" s="14"/>
      <c r="D267" s="22"/>
      <c r="E267" s="22"/>
      <c r="F267" s="15"/>
      <c r="G267" s="15"/>
      <c r="H267" s="15"/>
      <c r="I267" s="22"/>
      <c r="J267" s="13"/>
      <c r="K267" s="13"/>
      <c r="L267" s="13"/>
      <c r="M267" s="13"/>
      <c r="N267" s="13"/>
      <c r="O267" s="16"/>
      <c r="P267" s="13"/>
      <c r="Q267" s="17"/>
      <c r="R267" s="22"/>
      <c r="S267" s="22"/>
      <c r="T267" s="23"/>
      <c r="U267" s="24"/>
      <c r="V267" s="18"/>
      <c r="W267" s="18"/>
      <c r="X267" s="19"/>
      <c r="Y267" s="25"/>
      <c r="Z267" s="14"/>
    </row>
    <row r="268" spans="1:26" ht="41.1" customHeight="1" x14ac:dyDescent="0.25">
      <c r="A268" s="13"/>
      <c r="B268" s="21"/>
      <c r="C268" s="14"/>
      <c r="D268" s="22"/>
      <c r="E268" s="22"/>
      <c r="F268" s="15"/>
      <c r="G268" s="15"/>
      <c r="H268" s="15"/>
      <c r="I268" s="22"/>
      <c r="J268" s="13"/>
      <c r="K268" s="13"/>
      <c r="L268" s="13"/>
      <c r="M268" s="13"/>
      <c r="N268" s="13"/>
      <c r="O268" s="16"/>
      <c r="P268" s="13"/>
      <c r="Q268" s="17"/>
      <c r="R268" s="22"/>
      <c r="S268" s="22"/>
      <c r="T268" s="23"/>
      <c r="U268" s="24"/>
      <c r="V268" s="18"/>
      <c r="W268" s="18"/>
      <c r="X268" s="19"/>
      <c r="Y268" s="25"/>
      <c r="Z268" s="14"/>
    </row>
    <row r="269" spans="1:26" ht="41.1" customHeight="1" x14ac:dyDescent="0.25">
      <c r="A269" s="13"/>
      <c r="B269" s="21"/>
      <c r="C269" s="14"/>
      <c r="D269" s="22"/>
      <c r="E269" s="22"/>
      <c r="F269" s="15"/>
      <c r="G269" s="15"/>
      <c r="H269" s="15"/>
      <c r="I269" s="22"/>
      <c r="J269" s="13"/>
      <c r="K269" s="13"/>
      <c r="L269" s="13"/>
      <c r="M269" s="13"/>
      <c r="N269" s="13"/>
      <c r="O269" s="16"/>
      <c r="P269" s="13"/>
      <c r="Q269" s="17"/>
      <c r="R269" s="22"/>
      <c r="S269" s="22"/>
      <c r="T269" s="23"/>
      <c r="U269" s="24"/>
      <c r="V269" s="18"/>
      <c r="W269" s="18"/>
      <c r="X269" s="19"/>
      <c r="Y269" s="25"/>
      <c r="Z269" s="14"/>
    </row>
    <row r="270" spans="1:26" ht="41.1" customHeight="1" x14ac:dyDescent="0.25">
      <c r="A270" s="13"/>
      <c r="B270" s="21"/>
      <c r="C270" s="14"/>
      <c r="D270" s="22"/>
      <c r="E270" s="22"/>
      <c r="F270" s="15"/>
      <c r="G270" s="15"/>
      <c r="H270" s="15"/>
      <c r="I270" s="22"/>
      <c r="J270" s="13"/>
      <c r="K270" s="13"/>
      <c r="L270" s="13"/>
      <c r="M270" s="13"/>
      <c r="N270" s="13"/>
      <c r="O270" s="16"/>
      <c r="P270" s="13"/>
      <c r="Q270" s="17"/>
      <c r="R270" s="22"/>
      <c r="S270" s="22"/>
      <c r="T270" s="23"/>
      <c r="U270" s="24"/>
      <c r="V270" s="18"/>
      <c r="W270" s="18"/>
      <c r="X270" s="19"/>
      <c r="Y270" s="25"/>
      <c r="Z270" s="14"/>
    </row>
    <row r="271" spans="1:26" ht="41.1" customHeight="1" x14ac:dyDescent="0.25">
      <c r="A271" s="13"/>
      <c r="B271" s="21"/>
      <c r="C271" s="14"/>
      <c r="D271" s="22"/>
      <c r="E271" s="22"/>
      <c r="F271" s="15"/>
      <c r="G271" s="15"/>
      <c r="H271" s="15"/>
      <c r="I271" s="22"/>
      <c r="J271" s="13"/>
      <c r="K271" s="13"/>
      <c r="L271" s="13"/>
      <c r="M271" s="13"/>
      <c r="N271" s="13"/>
      <c r="O271" s="16"/>
      <c r="P271" s="13"/>
      <c r="Q271" s="17"/>
      <c r="R271" s="22"/>
      <c r="S271" s="22"/>
      <c r="T271" s="23"/>
      <c r="U271" s="24"/>
      <c r="V271" s="18"/>
      <c r="W271" s="18"/>
      <c r="X271" s="19"/>
      <c r="Y271" s="25"/>
      <c r="Z271" s="14"/>
    </row>
    <row r="272" spans="1:26" ht="41.1" customHeight="1" x14ac:dyDescent="0.25">
      <c r="A272" s="13"/>
      <c r="B272" s="21"/>
      <c r="C272" s="14"/>
      <c r="D272" s="22"/>
      <c r="E272" s="22"/>
      <c r="F272" s="15"/>
      <c r="G272" s="15"/>
      <c r="H272" s="15"/>
      <c r="I272" s="22"/>
      <c r="J272" s="13"/>
      <c r="K272" s="13"/>
      <c r="L272" s="13"/>
      <c r="M272" s="13"/>
      <c r="N272" s="13"/>
      <c r="O272" s="16"/>
      <c r="P272" s="13"/>
      <c r="Q272" s="17"/>
      <c r="R272" s="22"/>
      <c r="S272" s="22"/>
      <c r="T272" s="23"/>
      <c r="U272" s="24"/>
      <c r="V272" s="18"/>
      <c r="W272" s="18"/>
      <c r="X272" s="19"/>
      <c r="Y272" s="25"/>
      <c r="Z272" s="14"/>
    </row>
    <row r="273" spans="1:26" ht="41.1" customHeight="1" x14ac:dyDescent="0.25">
      <c r="A273" s="13"/>
      <c r="B273" s="21"/>
      <c r="C273" s="14"/>
      <c r="D273" s="22"/>
      <c r="E273" s="22"/>
      <c r="F273" s="15"/>
      <c r="G273" s="15"/>
      <c r="H273" s="15"/>
      <c r="I273" s="22"/>
      <c r="J273" s="13"/>
      <c r="K273" s="13"/>
      <c r="L273" s="13"/>
      <c r="M273" s="13"/>
      <c r="N273" s="13"/>
      <c r="O273" s="16"/>
      <c r="P273" s="13"/>
      <c r="Q273" s="17"/>
      <c r="R273" s="22"/>
      <c r="S273" s="22"/>
      <c r="T273" s="23"/>
      <c r="U273" s="24"/>
      <c r="V273" s="18"/>
      <c r="W273" s="18"/>
      <c r="X273" s="19"/>
      <c r="Y273" s="25"/>
      <c r="Z273" s="14"/>
    </row>
    <row r="274" spans="1:26" ht="41.1" customHeight="1" x14ac:dyDescent="0.25">
      <c r="A274" s="13"/>
      <c r="B274" s="21"/>
      <c r="C274" s="14"/>
      <c r="D274" s="22"/>
      <c r="E274" s="22"/>
      <c r="F274" s="15"/>
      <c r="G274" s="15"/>
      <c r="H274" s="15"/>
      <c r="I274" s="22"/>
      <c r="J274" s="13"/>
      <c r="K274" s="13"/>
      <c r="L274" s="13"/>
      <c r="M274" s="13"/>
      <c r="N274" s="13"/>
      <c r="O274" s="16"/>
      <c r="P274" s="13"/>
      <c r="Q274" s="17"/>
      <c r="R274" s="22"/>
      <c r="S274" s="22"/>
      <c r="T274" s="23"/>
      <c r="U274" s="24"/>
      <c r="V274" s="18"/>
      <c r="W274" s="18"/>
      <c r="X274" s="19"/>
      <c r="Y274" s="25"/>
      <c r="Z274" s="14"/>
    </row>
    <row r="275" spans="1:26" ht="41.1" customHeight="1" x14ac:dyDescent="0.25">
      <c r="A275" s="13"/>
      <c r="B275" s="21"/>
      <c r="C275" s="14"/>
      <c r="D275" s="22"/>
      <c r="E275" s="22"/>
      <c r="F275" s="15"/>
      <c r="G275" s="15"/>
      <c r="H275" s="15"/>
      <c r="I275" s="22"/>
      <c r="J275" s="13"/>
      <c r="K275" s="13"/>
      <c r="L275" s="13"/>
      <c r="M275" s="13"/>
      <c r="N275" s="13"/>
      <c r="O275" s="16"/>
      <c r="P275" s="13"/>
      <c r="Q275" s="17"/>
      <c r="R275" s="22"/>
      <c r="S275" s="22"/>
      <c r="T275" s="23"/>
      <c r="U275" s="24"/>
      <c r="V275" s="18"/>
      <c r="W275" s="18"/>
      <c r="X275" s="19"/>
      <c r="Y275" s="25"/>
      <c r="Z275" s="14"/>
    </row>
    <row r="276" spans="1:26" ht="41.1" customHeight="1" x14ac:dyDescent="0.25">
      <c r="A276" s="13"/>
      <c r="B276" s="21"/>
      <c r="C276" s="14"/>
      <c r="D276" s="22"/>
      <c r="E276" s="22"/>
      <c r="F276" s="15"/>
      <c r="G276" s="15"/>
      <c r="H276" s="15"/>
      <c r="I276" s="22"/>
      <c r="J276" s="13"/>
      <c r="K276" s="13"/>
      <c r="L276" s="13"/>
      <c r="M276" s="13"/>
      <c r="N276" s="13"/>
      <c r="O276" s="16"/>
      <c r="P276" s="13"/>
      <c r="Q276" s="17"/>
      <c r="R276" s="22"/>
      <c r="S276" s="22"/>
      <c r="T276" s="23"/>
      <c r="U276" s="24"/>
      <c r="V276" s="18"/>
      <c r="W276" s="18"/>
      <c r="X276" s="19"/>
      <c r="Y276" s="25"/>
      <c r="Z276" s="14"/>
    </row>
    <row r="277" spans="1:26" ht="41.1" customHeight="1" x14ac:dyDescent="0.25">
      <c r="A277" s="13"/>
      <c r="B277" s="21"/>
      <c r="C277" s="14"/>
      <c r="D277" s="22"/>
      <c r="E277" s="22"/>
      <c r="F277" s="15"/>
      <c r="G277" s="15"/>
      <c r="H277" s="15"/>
      <c r="I277" s="22"/>
      <c r="J277" s="13"/>
      <c r="K277" s="13"/>
      <c r="L277" s="13"/>
      <c r="M277" s="13"/>
      <c r="N277" s="13"/>
      <c r="O277" s="16"/>
      <c r="P277" s="13"/>
      <c r="Q277" s="17"/>
      <c r="R277" s="22"/>
      <c r="S277" s="22"/>
      <c r="T277" s="23"/>
      <c r="U277" s="24"/>
      <c r="V277" s="18"/>
      <c r="W277" s="18"/>
      <c r="X277" s="19"/>
      <c r="Y277" s="25"/>
      <c r="Z277" s="14"/>
    </row>
    <row r="278" spans="1:26" ht="41.1" customHeight="1" x14ac:dyDescent="0.25">
      <c r="A278" s="13"/>
      <c r="B278" s="21"/>
      <c r="C278" s="14"/>
      <c r="D278" s="22"/>
      <c r="E278" s="22"/>
      <c r="F278" s="15"/>
      <c r="G278" s="15"/>
      <c r="H278" s="15"/>
      <c r="I278" s="22"/>
      <c r="J278" s="13"/>
      <c r="K278" s="13"/>
      <c r="L278" s="13"/>
      <c r="M278" s="13"/>
      <c r="N278" s="13"/>
      <c r="O278" s="16"/>
      <c r="P278" s="13"/>
      <c r="Q278" s="17"/>
      <c r="R278" s="22"/>
      <c r="S278" s="22"/>
      <c r="T278" s="23"/>
      <c r="U278" s="24"/>
      <c r="V278" s="18"/>
      <c r="W278" s="18"/>
      <c r="X278" s="19"/>
      <c r="Y278" s="25"/>
      <c r="Z278" s="14"/>
    </row>
    <row r="279" spans="1:26" ht="41.1" customHeight="1" x14ac:dyDescent="0.25">
      <c r="A279" s="13"/>
      <c r="B279" s="21"/>
      <c r="C279" s="14"/>
      <c r="D279" s="22"/>
      <c r="E279" s="22"/>
      <c r="F279" s="15"/>
      <c r="G279" s="15"/>
      <c r="H279" s="15"/>
      <c r="I279" s="22"/>
      <c r="J279" s="13"/>
      <c r="K279" s="13"/>
      <c r="L279" s="13"/>
      <c r="M279" s="13"/>
      <c r="N279" s="13"/>
      <c r="O279" s="16"/>
      <c r="P279" s="13"/>
      <c r="Q279" s="17"/>
      <c r="R279" s="22"/>
      <c r="S279" s="22"/>
      <c r="T279" s="23"/>
      <c r="U279" s="24"/>
      <c r="V279" s="18"/>
      <c r="W279" s="18"/>
      <c r="X279" s="19"/>
      <c r="Y279" s="25"/>
      <c r="Z279" s="14"/>
    </row>
    <row r="280" spans="1:26" ht="41.1" customHeight="1" x14ac:dyDescent="0.25">
      <c r="A280" s="13"/>
      <c r="B280" s="21"/>
      <c r="C280" s="14"/>
      <c r="D280" s="22"/>
      <c r="E280" s="22"/>
      <c r="F280" s="15"/>
      <c r="G280" s="15"/>
      <c r="H280" s="15"/>
      <c r="I280" s="22"/>
      <c r="J280" s="13"/>
      <c r="K280" s="13"/>
      <c r="L280" s="13"/>
      <c r="M280" s="13"/>
      <c r="N280" s="13"/>
      <c r="O280" s="16"/>
      <c r="P280" s="13"/>
      <c r="Q280" s="17"/>
      <c r="R280" s="22"/>
      <c r="S280" s="22"/>
      <c r="T280" s="23"/>
      <c r="U280" s="24"/>
      <c r="V280" s="18"/>
      <c r="W280" s="18"/>
      <c r="X280" s="19"/>
      <c r="Y280" s="25"/>
      <c r="Z280" s="14"/>
    </row>
    <row r="281" spans="1:26" ht="41.1" customHeight="1" x14ac:dyDescent="0.25">
      <c r="A281" s="13"/>
      <c r="B281" s="21"/>
      <c r="C281" s="14"/>
      <c r="D281" s="22"/>
      <c r="E281" s="22"/>
      <c r="F281" s="15"/>
      <c r="G281" s="15"/>
      <c r="H281" s="15"/>
      <c r="I281" s="22"/>
      <c r="J281" s="13"/>
      <c r="K281" s="13"/>
      <c r="L281" s="13"/>
      <c r="M281" s="13"/>
      <c r="N281" s="13"/>
      <c r="O281" s="16"/>
      <c r="P281" s="13"/>
      <c r="Q281" s="17"/>
      <c r="R281" s="22"/>
      <c r="S281" s="22"/>
      <c r="T281" s="23"/>
      <c r="U281" s="24"/>
      <c r="V281" s="18"/>
      <c r="W281" s="18"/>
      <c r="X281" s="19"/>
      <c r="Y281" s="25"/>
      <c r="Z281" s="14"/>
    </row>
    <row r="282" spans="1:26" ht="41.1" customHeight="1" x14ac:dyDescent="0.25">
      <c r="A282" s="13"/>
      <c r="B282" s="21"/>
      <c r="C282" s="14"/>
      <c r="D282" s="22"/>
      <c r="E282" s="22"/>
      <c r="F282" s="15"/>
      <c r="G282" s="15"/>
      <c r="H282" s="15"/>
      <c r="I282" s="22"/>
      <c r="J282" s="13"/>
      <c r="K282" s="13"/>
      <c r="L282" s="13"/>
      <c r="M282" s="13"/>
      <c r="N282" s="13"/>
      <c r="O282" s="16"/>
      <c r="P282" s="13"/>
      <c r="Q282" s="17"/>
      <c r="R282" s="22"/>
      <c r="S282" s="22"/>
      <c r="T282" s="23"/>
      <c r="U282" s="24"/>
      <c r="V282" s="18"/>
      <c r="W282" s="18"/>
      <c r="X282" s="19"/>
      <c r="Y282" s="25"/>
      <c r="Z282" s="14"/>
    </row>
    <row r="283" spans="1:26" ht="41.1" customHeight="1" x14ac:dyDescent="0.25">
      <c r="A283" s="13"/>
      <c r="B283" s="21"/>
      <c r="C283" s="14"/>
      <c r="D283" s="22"/>
      <c r="E283" s="22"/>
      <c r="F283" s="15"/>
      <c r="G283" s="15"/>
      <c r="H283" s="15"/>
      <c r="I283" s="22"/>
      <c r="J283" s="13"/>
      <c r="K283" s="13"/>
      <c r="L283" s="13"/>
      <c r="M283" s="13"/>
      <c r="N283" s="13"/>
      <c r="O283" s="16"/>
      <c r="P283" s="13"/>
      <c r="Q283" s="17"/>
      <c r="R283" s="22"/>
      <c r="S283" s="22"/>
      <c r="T283" s="23"/>
      <c r="U283" s="24"/>
      <c r="V283" s="18"/>
      <c r="W283" s="18"/>
      <c r="X283" s="19"/>
      <c r="Y283" s="25"/>
      <c r="Z283" s="14"/>
    </row>
    <row r="284" spans="1:26" ht="41.1" customHeight="1" x14ac:dyDescent="0.25">
      <c r="A284" s="13"/>
      <c r="B284" s="21"/>
      <c r="C284" s="14"/>
      <c r="D284" s="22"/>
      <c r="E284" s="22"/>
      <c r="F284" s="15"/>
      <c r="G284" s="15"/>
      <c r="H284" s="15"/>
      <c r="I284" s="22"/>
      <c r="J284" s="13"/>
      <c r="K284" s="13"/>
      <c r="L284" s="13"/>
      <c r="M284" s="13"/>
      <c r="N284" s="13"/>
      <c r="O284" s="16"/>
      <c r="P284" s="13"/>
      <c r="Q284" s="17"/>
      <c r="R284" s="22"/>
      <c r="S284" s="22"/>
      <c r="T284" s="23"/>
      <c r="U284" s="24"/>
      <c r="V284" s="18"/>
      <c r="W284" s="18"/>
      <c r="X284" s="19"/>
      <c r="Y284" s="25"/>
      <c r="Z284" s="14"/>
    </row>
    <row r="285" spans="1:26" ht="41.1" customHeight="1" x14ac:dyDescent="0.25">
      <c r="A285" s="13"/>
      <c r="B285" s="21"/>
      <c r="C285" s="14"/>
      <c r="D285" s="22"/>
      <c r="E285" s="22"/>
      <c r="F285" s="15"/>
      <c r="G285" s="15"/>
      <c r="H285" s="15"/>
      <c r="I285" s="22"/>
      <c r="J285" s="13"/>
      <c r="K285" s="13"/>
      <c r="L285" s="13"/>
      <c r="M285" s="13"/>
      <c r="N285" s="13"/>
      <c r="O285" s="16"/>
      <c r="P285" s="13"/>
      <c r="Q285" s="17"/>
      <c r="R285" s="22"/>
      <c r="S285" s="22"/>
      <c r="T285" s="23"/>
      <c r="U285" s="24"/>
      <c r="V285" s="18"/>
      <c r="W285" s="18"/>
      <c r="X285" s="19"/>
      <c r="Y285" s="25"/>
      <c r="Z285" s="14"/>
    </row>
    <row r="286" spans="1:26" ht="41.1" customHeight="1" x14ac:dyDescent="0.25">
      <c r="A286" s="13"/>
      <c r="B286" s="21"/>
      <c r="C286" s="14"/>
      <c r="D286" s="22"/>
      <c r="E286" s="22"/>
      <c r="F286" s="15"/>
      <c r="G286" s="15"/>
      <c r="H286" s="15"/>
      <c r="I286" s="22"/>
      <c r="J286" s="13"/>
      <c r="K286" s="13"/>
      <c r="L286" s="13"/>
      <c r="M286" s="13"/>
      <c r="N286" s="13"/>
      <c r="O286" s="16"/>
      <c r="P286" s="13"/>
      <c r="Q286" s="17"/>
      <c r="R286" s="22"/>
      <c r="S286" s="22"/>
      <c r="T286" s="23"/>
      <c r="U286" s="24"/>
      <c r="V286" s="18"/>
      <c r="W286" s="18"/>
      <c r="X286" s="19"/>
      <c r="Y286" s="25"/>
      <c r="Z286" s="14"/>
    </row>
    <row r="287" spans="1:26" ht="41.1" customHeight="1" x14ac:dyDescent="0.25">
      <c r="A287" s="13"/>
      <c r="B287" s="21"/>
      <c r="C287" s="14"/>
      <c r="D287" s="22"/>
      <c r="E287" s="22"/>
      <c r="F287" s="15"/>
      <c r="G287" s="15"/>
      <c r="H287" s="15"/>
      <c r="I287" s="22"/>
      <c r="J287" s="13"/>
      <c r="K287" s="13"/>
      <c r="L287" s="13"/>
      <c r="M287" s="13"/>
      <c r="N287" s="13"/>
      <c r="O287" s="16"/>
      <c r="P287" s="13"/>
      <c r="Q287" s="17"/>
      <c r="R287" s="22"/>
      <c r="S287" s="22"/>
      <c r="T287" s="23"/>
      <c r="U287" s="24"/>
      <c r="V287" s="18"/>
      <c r="W287" s="18"/>
      <c r="X287" s="19"/>
      <c r="Y287" s="25"/>
      <c r="Z287" s="14"/>
    </row>
    <row r="288" spans="1:26" ht="41.1" customHeight="1" x14ac:dyDescent="0.25">
      <c r="A288" s="13"/>
      <c r="B288" s="21"/>
      <c r="C288" s="14"/>
      <c r="D288" s="22"/>
      <c r="E288" s="22"/>
      <c r="F288" s="15"/>
      <c r="G288" s="15"/>
      <c r="H288" s="15"/>
      <c r="I288" s="22"/>
      <c r="J288" s="13"/>
      <c r="K288" s="13"/>
      <c r="L288" s="13"/>
      <c r="M288" s="13"/>
      <c r="N288" s="13"/>
      <c r="O288" s="16"/>
      <c r="P288" s="13"/>
      <c r="Q288" s="17"/>
      <c r="R288" s="22"/>
      <c r="S288" s="22"/>
      <c r="T288" s="23"/>
      <c r="U288" s="24"/>
      <c r="V288" s="18"/>
      <c r="W288" s="18"/>
      <c r="X288" s="19"/>
      <c r="Y288" s="25"/>
      <c r="Z288" s="14"/>
    </row>
    <row r="289" spans="1:26" ht="41.1" customHeight="1" x14ac:dyDescent="0.25">
      <c r="A289" s="13"/>
      <c r="B289" s="21"/>
      <c r="C289" s="14"/>
      <c r="D289" s="22"/>
      <c r="E289" s="22"/>
      <c r="F289" s="15"/>
      <c r="G289" s="15"/>
      <c r="H289" s="15"/>
      <c r="I289" s="22"/>
      <c r="J289" s="13"/>
      <c r="K289" s="13"/>
      <c r="L289" s="13"/>
      <c r="M289" s="13"/>
      <c r="N289" s="13"/>
      <c r="O289" s="16"/>
      <c r="P289" s="13"/>
      <c r="Q289" s="17"/>
      <c r="R289" s="22"/>
      <c r="S289" s="22"/>
      <c r="T289" s="23"/>
      <c r="U289" s="24"/>
      <c r="V289" s="18"/>
      <c r="W289" s="18"/>
      <c r="X289" s="19"/>
      <c r="Y289" s="25"/>
      <c r="Z289" s="14"/>
    </row>
    <row r="290" spans="1:26" ht="41.1" customHeight="1" x14ac:dyDescent="0.25">
      <c r="A290" s="13"/>
      <c r="B290" s="21"/>
      <c r="C290" s="14"/>
      <c r="D290" s="22"/>
      <c r="E290" s="22"/>
      <c r="F290" s="15"/>
      <c r="G290" s="15"/>
      <c r="H290" s="15"/>
      <c r="I290" s="22"/>
      <c r="J290" s="13"/>
      <c r="K290" s="13"/>
      <c r="L290" s="13"/>
      <c r="M290" s="13"/>
      <c r="N290" s="13"/>
      <c r="O290" s="16"/>
      <c r="P290" s="13"/>
      <c r="Q290" s="17"/>
      <c r="R290" s="22"/>
      <c r="S290" s="22"/>
      <c r="T290" s="23"/>
      <c r="U290" s="24"/>
      <c r="V290" s="18"/>
      <c r="W290" s="18"/>
      <c r="X290" s="19"/>
      <c r="Y290" s="25"/>
      <c r="Z290" s="14"/>
    </row>
    <row r="291" spans="1:26" ht="41.1" customHeight="1" x14ac:dyDescent="0.25">
      <c r="A291" s="13"/>
      <c r="B291" s="21"/>
      <c r="C291" s="14"/>
      <c r="D291" s="22"/>
      <c r="E291" s="22"/>
      <c r="F291" s="15"/>
      <c r="G291" s="15"/>
      <c r="H291" s="15"/>
      <c r="I291" s="22"/>
      <c r="J291" s="13"/>
      <c r="K291" s="13"/>
      <c r="L291" s="13"/>
      <c r="M291" s="13"/>
      <c r="N291" s="13"/>
      <c r="O291" s="16"/>
      <c r="P291" s="13"/>
      <c r="Q291" s="17"/>
      <c r="R291" s="22"/>
      <c r="S291" s="22"/>
      <c r="T291" s="23"/>
      <c r="U291" s="24"/>
      <c r="V291" s="18"/>
      <c r="W291" s="18"/>
      <c r="X291" s="19"/>
      <c r="Y291" s="25"/>
      <c r="Z291" s="14"/>
    </row>
    <row r="292" spans="1:26" ht="41.1" customHeight="1" x14ac:dyDescent="0.25">
      <c r="A292" s="13"/>
      <c r="B292" s="21"/>
      <c r="C292" s="14"/>
      <c r="D292" s="22"/>
      <c r="E292" s="22"/>
      <c r="F292" s="15"/>
      <c r="G292" s="15"/>
      <c r="H292" s="15"/>
      <c r="I292" s="22"/>
      <c r="J292" s="13"/>
      <c r="K292" s="13"/>
      <c r="L292" s="13"/>
      <c r="M292" s="13"/>
      <c r="N292" s="13"/>
      <c r="O292" s="16"/>
      <c r="P292" s="13"/>
      <c r="Q292" s="17"/>
      <c r="R292" s="22"/>
      <c r="S292" s="22"/>
      <c r="T292" s="23"/>
      <c r="U292" s="24"/>
      <c r="V292" s="18"/>
      <c r="W292" s="18"/>
      <c r="X292" s="19"/>
      <c r="Y292" s="25"/>
      <c r="Z292" s="14"/>
    </row>
    <row r="293" spans="1:26" ht="41.1" customHeight="1" x14ac:dyDescent="0.25">
      <c r="A293" s="13"/>
      <c r="B293" s="21"/>
      <c r="C293" s="14"/>
      <c r="D293" s="22"/>
      <c r="E293" s="22"/>
      <c r="F293" s="15"/>
      <c r="G293" s="15"/>
      <c r="H293" s="15"/>
      <c r="I293" s="22"/>
      <c r="J293" s="13"/>
      <c r="K293" s="13"/>
      <c r="L293" s="13"/>
      <c r="M293" s="13"/>
      <c r="N293" s="13"/>
      <c r="O293" s="16"/>
      <c r="P293" s="13"/>
      <c r="Q293" s="17"/>
      <c r="R293" s="22"/>
      <c r="S293" s="22"/>
      <c r="T293" s="23"/>
      <c r="U293" s="24"/>
      <c r="V293" s="18"/>
      <c r="W293" s="18"/>
      <c r="X293" s="19"/>
      <c r="Y293" s="25"/>
      <c r="Z293" s="14"/>
    </row>
    <row r="294" spans="1:26" ht="41.1" customHeight="1" x14ac:dyDescent="0.25">
      <c r="A294" s="13"/>
      <c r="B294" s="21"/>
      <c r="C294" s="14"/>
      <c r="D294" s="22"/>
      <c r="E294" s="22"/>
      <c r="F294" s="15"/>
      <c r="G294" s="15"/>
      <c r="H294" s="15"/>
      <c r="I294" s="22"/>
      <c r="J294" s="13"/>
      <c r="K294" s="13"/>
      <c r="L294" s="13"/>
      <c r="M294" s="13"/>
      <c r="N294" s="13"/>
      <c r="O294" s="16"/>
      <c r="P294" s="13"/>
      <c r="Q294" s="17"/>
      <c r="R294" s="22"/>
      <c r="S294" s="22"/>
      <c r="T294" s="23"/>
      <c r="U294" s="24"/>
      <c r="V294" s="18"/>
      <c r="W294" s="18"/>
      <c r="X294" s="19"/>
      <c r="Y294" s="25"/>
      <c r="Z294" s="14"/>
    </row>
    <row r="295" spans="1:26" ht="41.1" customHeight="1" x14ac:dyDescent="0.25">
      <c r="A295" s="13"/>
      <c r="B295" s="21"/>
      <c r="C295" s="14"/>
      <c r="D295" s="22"/>
      <c r="E295" s="22"/>
      <c r="F295" s="15"/>
      <c r="G295" s="15"/>
      <c r="H295" s="15"/>
      <c r="I295" s="22"/>
      <c r="J295" s="13"/>
      <c r="K295" s="13"/>
      <c r="L295" s="13"/>
      <c r="M295" s="13"/>
      <c r="N295" s="13"/>
      <c r="O295" s="16"/>
      <c r="P295" s="13"/>
      <c r="Q295" s="17"/>
      <c r="R295" s="22"/>
      <c r="S295" s="22"/>
      <c r="T295" s="23"/>
      <c r="U295" s="24"/>
      <c r="V295" s="18"/>
      <c r="W295" s="18"/>
      <c r="X295" s="19"/>
      <c r="Y295" s="25"/>
      <c r="Z295" s="14"/>
    </row>
    <row r="296" spans="1:26" ht="41.1" customHeight="1" x14ac:dyDescent="0.25">
      <c r="A296" s="13"/>
      <c r="B296" s="21"/>
      <c r="C296" s="14"/>
      <c r="D296" s="22"/>
      <c r="E296" s="22"/>
      <c r="F296" s="15"/>
      <c r="G296" s="15"/>
      <c r="H296" s="15"/>
      <c r="I296" s="22"/>
      <c r="J296" s="13"/>
      <c r="K296" s="13"/>
      <c r="L296" s="13"/>
      <c r="M296" s="13"/>
      <c r="N296" s="13"/>
      <c r="O296" s="16"/>
      <c r="P296" s="13"/>
      <c r="Q296" s="17"/>
      <c r="R296" s="22"/>
      <c r="S296" s="22"/>
      <c r="T296" s="23"/>
      <c r="U296" s="24"/>
      <c r="V296" s="18"/>
      <c r="W296" s="18"/>
      <c r="X296" s="19"/>
      <c r="Y296" s="25"/>
      <c r="Z296" s="14"/>
    </row>
    <row r="297" spans="1:26" ht="41.1" customHeight="1" x14ac:dyDescent="0.25">
      <c r="A297" s="13"/>
      <c r="B297" s="21"/>
      <c r="C297" s="14"/>
      <c r="D297" s="22"/>
      <c r="E297" s="22"/>
      <c r="F297" s="15"/>
      <c r="G297" s="15"/>
      <c r="H297" s="15"/>
      <c r="I297" s="22"/>
      <c r="J297" s="13"/>
      <c r="K297" s="13"/>
      <c r="L297" s="13"/>
      <c r="M297" s="13"/>
      <c r="N297" s="13"/>
      <c r="O297" s="16"/>
      <c r="P297" s="13"/>
      <c r="Q297" s="17"/>
      <c r="R297" s="22"/>
      <c r="S297" s="22"/>
      <c r="T297" s="23"/>
      <c r="U297" s="24"/>
      <c r="V297" s="18"/>
      <c r="W297" s="18"/>
      <c r="X297" s="19"/>
      <c r="Y297" s="25"/>
      <c r="Z297" s="14"/>
    </row>
    <row r="298" spans="1:26" ht="41.1" customHeight="1" x14ac:dyDescent="0.25">
      <c r="A298" s="13"/>
      <c r="B298" s="21"/>
      <c r="C298" s="14"/>
      <c r="D298" s="22"/>
      <c r="E298" s="22"/>
      <c r="F298" s="15"/>
      <c r="G298" s="15"/>
      <c r="H298" s="15"/>
      <c r="I298" s="22"/>
      <c r="J298" s="13"/>
      <c r="K298" s="13"/>
      <c r="L298" s="13"/>
      <c r="M298" s="13"/>
      <c r="N298" s="13"/>
      <c r="O298" s="16"/>
      <c r="P298" s="13"/>
      <c r="Q298" s="17"/>
      <c r="R298" s="22"/>
      <c r="S298" s="22"/>
      <c r="T298" s="23"/>
      <c r="U298" s="24"/>
      <c r="V298" s="18"/>
      <c r="W298" s="18"/>
      <c r="X298" s="19"/>
      <c r="Y298" s="25"/>
      <c r="Z298" s="14"/>
    </row>
    <row r="299" spans="1:26" ht="41.1" customHeight="1" x14ac:dyDescent="0.25">
      <c r="A299" s="13"/>
      <c r="B299" s="21"/>
      <c r="C299" s="14"/>
      <c r="D299" s="22"/>
      <c r="E299" s="22"/>
      <c r="F299" s="15"/>
      <c r="G299" s="15"/>
      <c r="H299" s="15"/>
      <c r="I299" s="22"/>
      <c r="J299" s="13"/>
      <c r="K299" s="13"/>
      <c r="L299" s="13"/>
      <c r="M299" s="13"/>
      <c r="N299" s="13"/>
      <c r="O299" s="16"/>
      <c r="P299" s="13"/>
      <c r="Q299" s="17"/>
      <c r="R299" s="22"/>
      <c r="S299" s="22"/>
      <c r="T299" s="23"/>
      <c r="U299" s="24"/>
      <c r="V299" s="18"/>
      <c r="W299" s="18"/>
      <c r="X299" s="19"/>
      <c r="Y299" s="25"/>
      <c r="Z299" s="14"/>
    </row>
    <row r="300" spans="1:26" ht="41.1" customHeight="1" x14ac:dyDescent="0.25">
      <c r="A300" s="13"/>
      <c r="B300" s="21"/>
      <c r="C300" s="14"/>
      <c r="D300" s="22"/>
      <c r="E300" s="22"/>
      <c r="F300" s="15"/>
      <c r="G300" s="15"/>
      <c r="H300" s="15"/>
      <c r="I300" s="22"/>
      <c r="J300" s="13"/>
      <c r="K300" s="13"/>
      <c r="L300" s="13"/>
      <c r="M300" s="13"/>
      <c r="N300" s="13"/>
      <c r="O300" s="16"/>
      <c r="P300" s="13"/>
      <c r="Q300" s="17"/>
      <c r="R300" s="22"/>
      <c r="S300" s="22"/>
      <c r="T300" s="23"/>
      <c r="U300" s="24"/>
      <c r="V300" s="18"/>
      <c r="W300" s="18"/>
      <c r="X300" s="19"/>
      <c r="Y300" s="25"/>
      <c r="Z300" s="14"/>
    </row>
    <row r="301" spans="1:26" ht="41.1" customHeight="1" x14ac:dyDescent="0.25">
      <c r="A301" s="13"/>
      <c r="B301" s="21"/>
      <c r="C301" s="14"/>
      <c r="D301" s="22"/>
      <c r="E301" s="22"/>
      <c r="F301" s="15"/>
      <c r="G301" s="15"/>
      <c r="H301" s="15"/>
      <c r="I301" s="22"/>
      <c r="J301" s="13"/>
      <c r="K301" s="13"/>
      <c r="L301" s="13"/>
      <c r="M301" s="13"/>
      <c r="N301" s="13"/>
      <c r="O301" s="16"/>
      <c r="P301" s="13"/>
      <c r="Q301" s="17"/>
      <c r="R301" s="22"/>
      <c r="S301" s="22"/>
      <c r="T301" s="23"/>
      <c r="U301" s="24"/>
      <c r="V301" s="18"/>
      <c r="W301" s="18"/>
      <c r="X301" s="19"/>
      <c r="Y301" s="25"/>
      <c r="Z301" s="14"/>
    </row>
    <row r="302" spans="1:26" ht="41.1" customHeight="1" x14ac:dyDescent="0.25">
      <c r="A302" s="13"/>
      <c r="B302" s="21"/>
      <c r="C302" s="14"/>
      <c r="D302" s="22"/>
      <c r="E302" s="22"/>
      <c r="F302" s="15"/>
      <c r="G302" s="15"/>
      <c r="H302" s="15"/>
      <c r="I302" s="22"/>
      <c r="J302" s="13"/>
      <c r="K302" s="13"/>
      <c r="L302" s="13"/>
      <c r="M302" s="13"/>
      <c r="N302" s="13"/>
      <c r="O302" s="16"/>
      <c r="P302" s="13"/>
      <c r="Q302" s="17"/>
      <c r="R302" s="22"/>
      <c r="S302" s="22"/>
      <c r="T302" s="23"/>
      <c r="U302" s="24"/>
      <c r="V302" s="18"/>
      <c r="W302" s="18"/>
      <c r="X302" s="19"/>
      <c r="Y302" s="25"/>
      <c r="Z302" s="14"/>
    </row>
    <row r="303" spans="1:26" ht="41.1" customHeight="1" x14ac:dyDescent="0.25">
      <c r="A303" s="13"/>
      <c r="B303" s="21"/>
      <c r="C303" s="14"/>
      <c r="D303" s="22"/>
      <c r="E303" s="22"/>
      <c r="F303" s="15"/>
      <c r="G303" s="15"/>
      <c r="H303" s="15"/>
      <c r="I303" s="22"/>
      <c r="J303" s="13"/>
      <c r="K303" s="13"/>
      <c r="L303" s="13"/>
      <c r="M303" s="13"/>
      <c r="N303" s="13"/>
      <c r="O303" s="16"/>
      <c r="P303" s="13"/>
      <c r="Q303" s="17"/>
      <c r="R303" s="22"/>
      <c r="S303" s="22"/>
      <c r="T303" s="23"/>
      <c r="U303" s="24"/>
      <c r="V303" s="18"/>
      <c r="W303" s="18"/>
      <c r="X303" s="19"/>
      <c r="Y303" s="25"/>
      <c r="Z303" s="14"/>
    </row>
    <row r="304" spans="1:26" ht="41.1" customHeight="1" x14ac:dyDescent="0.25">
      <c r="A304" s="13"/>
      <c r="B304" s="21"/>
      <c r="C304" s="14"/>
      <c r="D304" s="22"/>
      <c r="E304" s="22"/>
      <c r="F304" s="15"/>
      <c r="G304" s="15"/>
      <c r="H304" s="15"/>
      <c r="I304" s="22"/>
      <c r="J304" s="13"/>
      <c r="K304" s="13"/>
      <c r="L304" s="13"/>
      <c r="M304" s="13"/>
      <c r="N304" s="13"/>
      <c r="O304" s="16"/>
      <c r="P304" s="13"/>
      <c r="Q304" s="17"/>
      <c r="R304" s="22"/>
      <c r="S304" s="22"/>
      <c r="T304" s="23"/>
      <c r="U304" s="24"/>
      <c r="V304" s="18"/>
      <c r="W304" s="18"/>
      <c r="X304" s="19"/>
      <c r="Y304" s="25"/>
      <c r="Z304" s="14"/>
    </row>
    <row r="305" spans="1:26" ht="41.1" customHeight="1" x14ac:dyDescent="0.25">
      <c r="A305" s="13"/>
      <c r="B305" s="21"/>
      <c r="C305" s="14"/>
      <c r="D305" s="22"/>
      <c r="E305" s="22"/>
      <c r="F305" s="15"/>
      <c r="G305" s="15"/>
      <c r="H305" s="15"/>
      <c r="I305" s="22"/>
      <c r="J305" s="13"/>
      <c r="K305" s="13"/>
      <c r="L305" s="13"/>
      <c r="M305" s="13"/>
      <c r="N305" s="13"/>
      <c r="O305" s="16"/>
      <c r="P305" s="13"/>
      <c r="Q305" s="17"/>
      <c r="R305" s="22"/>
      <c r="S305" s="22"/>
      <c r="T305" s="23"/>
      <c r="U305" s="24"/>
      <c r="V305" s="18"/>
      <c r="W305" s="18"/>
      <c r="X305" s="19"/>
      <c r="Y305" s="25"/>
      <c r="Z305" s="14"/>
    </row>
    <row r="306" spans="1:26" ht="41.1" customHeight="1" x14ac:dyDescent="0.25">
      <c r="A306" s="13"/>
      <c r="B306" s="21"/>
      <c r="C306" s="14"/>
      <c r="D306" s="22"/>
      <c r="E306" s="22"/>
      <c r="F306" s="15"/>
      <c r="G306" s="15"/>
      <c r="H306" s="15"/>
      <c r="I306" s="22"/>
      <c r="J306" s="13"/>
      <c r="K306" s="13"/>
      <c r="L306" s="13"/>
      <c r="M306" s="13"/>
      <c r="N306" s="13"/>
      <c r="O306" s="16"/>
      <c r="P306" s="13"/>
      <c r="Q306" s="17"/>
      <c r="R306" s="22"/>
      <c r="S306" s="22"/>
      <c r="T306" s="23"/>
      <c r="U306" s="24"/>
      <c r="V306" s="18"/>
      <c r="W306" s="18"/>
      <c r="X306" s="19"/>
      <c r="Y306" s="25"/>
      <c r="Z306" s="14"/>
    </row>
    <row r="307" spans="1:26" ht="41.1" customHeight="1" x14ac:dyDescent="0.25">
      <c r="A307" s="13"/>
      <c r="B307" s="21"/>
      <c r="C307" s="14"/>
      <c r="D307" s="22"/>
      <c r="E307" s="22"/>
      <c r="F307" s="15"/>
      <c r="G307" s="15"/>
      <c r="H307" s="15"/>
      <c r="I307" s="22"/>
      <c r="J307" s="13"/>
      <c r="K307" s="13"/>
      <c r="L307" s="13"/>
      <c r="M307" s="13"/>
      <c r="N307" s="13"/>
      <c r="O307" s="16"/>
      <c r="P307" s="13"/>
      <c r="Q307" s="17"/>
      <c r="R307" s="22"/>
      <c r="S307" s="22"/>
      <c r="T307" s="23"/>
      <c r="U307" s="24"/>
      <c r="V307" s="18"/>
      <c r="W307" s="18"/>
      <c r="X307" s="19"/>
      <c r="Y307" s="25"/>
      <c r="Z307" s="14"/>
    </row>
    <row r="308" spans="1:26" ht="41.1" customHeight="1" x14ac:dyDescent="0.25">
      <c r="A308" s="13"/>
      <c r="B308" s="21"/>
      <c r="C308" s="14"/>
      <c r="D308" s="22"/>
      <c r="E308" s="22"/>
      <c r="F308" s="15"/>
      <c r="G308" s="15"/>
      <c r="H308" s="15"/>
      <c r="I308" s="22"/>
      <c r="J308" s="13"/>
      <c r="K308" s="13"/>
      <c r="L308" s="13"/>
      <c r="M308" s="13"/>
      <c r="N308" s="13"/>
      <c r="O308" s="16"/>
      <c r="P308" s="13"/>
      <c r="Q308" s="17"/>
      <c r="R308" s="22"/>
      <c r="S308" s="22"/>
      <c r="T308" s="23"/>
      <c r="U308" s="24"/>
      <c r="V308" s="18"/>
      <c r="W308" s="18"/>
      <c r="X308" s="19"/>
      <c r="Y308" s="25"/>
      <c r="Z308" s="14"/>
    </row>
    <row r="309" spans="1:26" ht="41.1" customHeight="1" x14ac:dyDescent="0.25">
      <c r="A309" s="13"/>
      <c r="B309" s="21"/>
      <c r="C309" s="14"/>
      <c r="D309" s="22"/>
      <c r="E309" s="22"/>
      <c r="F309" s="15"/>
      <c r="G309" s="15"/>
      <c r="H309" s="15"/>
      <c r="I309" s="22"/>
      <c r="J309" s="13"/>
      <c r="K309" s="13"/>
      <c r="L309" s="13"/>
      <c r="M309" s="13"/>
      <c r="N309" s="13"/>
      <c r="O309" s="16"/>
      <c r="P309" s="13"/>
      <c r="Q309" s="17"/>
      <c r="R309" s="22"/>
      <c r="S309" s="22"/>
      <c r="T309" s="23"/>
      <c r="U309" s="24"/>
      <c r="V309" s="18"/>
      <c r="W309" s="18"/>
      <c r="X309" s="19"/>
      <c r="Y309" s="25"/>
      <c r="Z309" s="14"/>
    </row>
    <row r="310" spans="1:26" ht="41.1" customHeight="1" x14ac:dyDescent="0.25">
      <c r="A310" s="13"/>
      <c r="B310" s="21"/>
      <c r="C310" s="14"/>
      <c r="D310" s="22"/>
      <c r="E310" s="22"/>
      <c r="F310" s="15"/>
      <c r="G310" s="15"/>
      <c r="H310" s="15"/>
      <c r="I310" s="22"/>
      <c r="J310" s="13"/>
      <c r="K310" s="13"/>
      <c r="L310" s="13"/>
      <c r="M310" s="13"/>
      <c r="N310" s="13"/>
      <c r="O310" s="16"/>
      <c r="P310" s="13"/>
      <c r="Q310" s="17"/>
      <c r="R310" s="22"/>
      <c r="S310" s="22"/>
      <c r="T310" s="23"/>
      <c r="U310" s="24"/>
      <c r="V310" s="18"/>
      <c r="W310" s="18"/>
      <c r="X310" s="19"/>
      <c r="Y310" s="25"/>
      <c r="Z310" s="14"/>
    </row>
    <row r="311" spans="1:26" ht="41.1" customHeight="1" x14ac:dyDescent="0.25">
      <c r="A311" s="13"/>
      <c r="B311" s="21"/>
      <c r="C311" s="14"/>
      <c r="D311" s="22"/>
      <c r="E311" s="22"/>
      <c r="F311" s="15"/>
      <c r="G311" s="15"/>
      <c r="H311" s="15"/>
      <c r="I311" s="22"/>
      <c r="J311" s="13"/>
      <c r="K311" s="13"/>
      <c r="L311" s="13"/>
      <c r="M311" s="13"/>
      <c r="N311" s="13"/>
      <c r="O311" s="16"/>
      <c r="P311" s="13"/>
      <c r="Q311" s="17"/>
      <c r="R311" s="22"/>
      <c r="S311" s="22"/>
      <c r="T311" s="23"/>
      <c r="U311" s="24"/>
      <c r="V311" s="18"/>
      <c r="W311" s="18"/>
      <c r="X311" s="19"/>
      <c r="Y311" s="25"/>
      <c r="Z311" s="14"/>
    </row>
    <row r="312" spans="1:26" ht="41.1" customHeight="1" x14ac:dyDescent="0.25">
      <c r="A312" s="13"/>
      <c r="B312" s="21"/>
      <c r="C312" s="14"/>
      <c r="D312" s="22"/>
      <c r="E312" s="22"/>
      <c r="F312" s="15"/>
      <c r="G312" s="15"/>
      <c r="H312" s="15"/>
      <c r="I312" s="22"/>
      <c r="J312" s="13"/>
      <c r="K312" s="13"/>
      <c r="L312" s="13"/>
      <c r="M312" s="13"/>
      <c r="N312" s="13"/>
      <c r="O312" s="16"/>
      <c r="P312" s="13"/>
      <c r="Q312" s="17"/>
      <c r="R312" s="22"/>
      <c r="S312" s="22"/>
      <c r="T312" s="23"/>
      <c r="U312" s="24"/>
      <c r="V312" s="18"/>
      <c r="W312" s="18"/>
      <c r="X312" s="19"/>
      <c r="Y312" s="25"/>
      <c r="Z312" s="14"/>
    </row>
    <row r="313" spans="1:26" ht="41.1" customHeight="1" x14ac:dyDescent="0.25">
      <c r="A313" s="13"/>
      <c r="B313" s="21"/>
      <c r="C313" s="14"/>
      <c r="D313" s="22"/>
      <c r="E313" s="22"/>
      <c r="F313" s="15"/>
      <c r="G313" s="15"/>
      <c r="H313" s="15"/>
      <c r="I313" s="22"/>
      <c r="J313" s="13"/>
      <c r="K313" s="13"/>
      <c r="L313" s="13"/>
      <c r="M313" s="13"/>
      <c r="N313" s="13"/>
      <c r="O313" s="16"/>
      <c r="P313" s="13"/>
      <c r="Q313" s="17"/>
      <c r="R313" s="22"/>
      <c r="S313" s="22"/>
      <c r="T313" s="23"/>
      <c r="U313" s="24"/>
      <c r="V313" s="18"/>
      <c r="W313" s="18"/>
      <c r="X313" s="19"/>
      <c r="Y313" s="25"/>
      <c r="Z313" s="14"/>
    </row>
    <row r="314" spans="1:26" ht="41.1" customHeight="1" x14ac:dyDescent="0.25">
      <c r="A314" s="13"/>
      <c r="B314" s="21"/>
      <c r="C314" s="14"/>
      <c r="D314" s="22"/>
      <c r="E314" s="22"/>
      <c r="F314" s="15"/>
      <c r="G314" s="15"/>
      <c r="H314" s="15"/>
      <c r="I314" s="22"/>
      <c r="J314" s="13"/>
      <c r="K314" s="13"/>
      <c r="L314" s="13"/>
      <c r="M314" s="13"/>
      <c r="N314" s="13"/>
      <c r="O314" s="16"/>
      <c r="P314" s="13"/>
      <c r="Q314" s="17"/>
      <c r="R314" s="22"/>
      <c r="S314" s="22"/>
      <c r="T314" s="23"/>
      <c r="U314" s="24"/>
      <c r="V314" s="18"/>
      <c r="W314" s="18"/>
      <c r="X314" s="19"/>
      <c r="Y314" s="25"/>
      <c r="Z314" s="14"/>
    </row>
    <row r="315" spans="1:26" ht="41.1" customHeight="1" x14ac:dyDescent="0.25">
      <c r="A315" s="13"/>
      <c r="B315" s="21"/>
      <c r="C315" s="14"/>
      <c r="D315" s="22"/>
      <c r="E315" s="22"/>
      <c r="F315" s="15"/>
      <c r="G315" s="15"/>
      <c r="H315" s="15"/>
      <c r="I315" s="22"/>
      <c r="J315" s="13"/>
      <c r="K315" s="13"/>
      <c r="L315" s="13"/>
      <c r="M315" s="13"/>
      <c r="N315" s="13"/>
      <c r="O315" s="16"/>
      <c r="P315" s="13"/>
      <c r="Q315" s="17"/>
      <c r="R315" s="22"/>
      <c r="S315" s="22"/>
      <c r="T315" s="23"/>
      <c r="U315" s="24"/>
      <c r="V315" s="18"/>
      <c r="W315" s="18"/>
      <c r="X315" s="19"/>
      <c r="Y315" s="25"/>
      <c r="Z315" s="14"/>
    </row>
    <row r="316" spans="1:26" ht="41.1" customHeight="1" x14ac:dyDescent="0.25">
      <c r="A316" s="13"/>
      <c r="B316" s="21"/>
      <c r="C316" s="14"/>
      <c r="D316" s="22"/>
      <c r="E316" s="22"/>
      <c r="F316" s="15"/>
      <c r="G316" s="15"/>
      <c r="H316" s="15"/>
      <c r="I316" s="22"/>
      <c r="J316" s="13"/>
      <c r="K316" s="13"/>
      <c r="L316" s="13"/>
      <c r="M316" s="13"/>
      <c r="N316" s="13"/>
      <c r="O316" s="16"/>
      <c r="P316" s="13"/>
      <c r="Q316" s="17"/>
      <c r="R316" s="22"/>
      <c r="S316" s="22"/>
      <c r="T316" s="23"/>
      <c r="U316" s="24"/>
      <c r="V316" s="18"/>
      <c r="W316" s="18"/>
      <c r="X316" s="19"/>
      <c r="Y316" s="25"/>
      <c r="Z316" s="14"/>
    </row>
    <row r="317" spans="1:26" ht="41.1" customHeight="1" x14ac:dyDescent="0.25">
      <c r="A317" s="13"/>
      <c r="B317" s="21"/>
      <c r="C317" s="14"/>
      <c r="D317" s="22"/>
      <c r="E317" s="22"/>
      <c r="F317" s="15"/>
      <c r="G317" s="15"/>
      <c r="H317" s="15"/>
      <c r="I317" s="22"/>
      <c r="J317" s="13"/>
      <c r="K317" s="13"/>
      <c r="L317" s="13"/>
      <c r="M317" s="13"/>
      <c r="N317" s="13"/>
      <c r="O317" s="16"/>
      <c r="P317" s="13"/>
      <c r="Q317" s="17"/>
      <c r="R317" s="22"/>
      <c r="S317" s="22"/>
      <c r="T317" s="23"/>
      <c r="U317" s="24"/>
      <c r="V317" s="18"/>
      <c r="W317" s="18"/>
      <c r="X317" s="19"/>
      <c r="Y317" s="25"/>
      <c r="Z317" s="14"/>
    </row>
    <row r="318" spans="1:26" ht="41.1" customHeight="1" x14ac:dyDescent="0.25">
      <c r="A318" s="13"/>
      <c r="B318" s="21"/>
      <c r="C318" s="14"/>
      <c r="D318" s="22"/>
      <c r="E318" s="22"/>
      <c r="F318" s="15"/>
      <c r="G318" s="15"/>
      <c r="H318" s="15"/>
      <c r="I318" s="22"/>
      <c r="J318" s="13"/>
      <c r="K318" s="13"/>
      <c r="L318" s="13"/>
      <c r="M318" s="13"/>
      <c r="N318" s="13"/>
      <c r="O318" s="16"/>
      <c r="P318" s="13"/>
      <c r="Q318" s="17"/>
      <c r="R318" s="22"/>
      <c r="S318" s="22"/>
      <c r="T318" s="23"/>
      <c r="U318" s="24"/>
      <c r="V318" s="18"/>
      <c r="W318" s="18"/>
      <c r="X318" s="19"/>
      <c r="Y318" s="25"/>
      <c r="Z318" s="14"/>
    </row>
    <row r="319" spans="1:26" ht="41.1" customHeight="1" x14ac:dyDescent="0.25">
      <c r="A319" s="13"/>
      <c r="B319" s="21"/>
      <c r="C319" s="14"/>
      <c r="D319" s="22"/>
      <c r="E319" s="22"/>
      <c r="F319" s="15"/>
      <c r="G319" s="15"/>
      <c r="H319" s="15"/>
      <c r="I319" s="22"/>
      <c r="J319" s="13"/>
      <c r="K319" s="13"/>
      <c r="L319" s="13"/>
      <c r="M319" s="13"/>
      <c r="N319" s="13"/>
      <c r="O319" s="16"/>
      <c r="P319" s="13"/>
      <c r="Q319" s="17"/>
      <c r="R319" s="22"/>
      <c r="S319" s="22"/>
      <c r="T319" s="23"/>
      <c r="U319" s="24"/>
      <c r="V319" s="18"/>
      <c r="W319" s="18"/>
      <c r="X319" s="19"/>
      <c r="Y319" s="25"/>
      <c r="Z319" s="14"/>
    </row>
    <row r="320" spans="1:26" ht="41.1" customHeight="1" x14ac:dyDescent="0.25">
      <c r="A320" s="13"/>
      <c r="B320" s="21"/>
      <c r="C320" s="14"/>
      <c r="D320" s="22"/>
      <c r="E320" s="22"/>
      <c r="F320" s="15"/>
      <c r="G320" s="15"/>
      <c r="H320" s="15"/>
      <c r="I320" s="22"/>
      <c r="J320" s="13"/>
      <c r="K320" s="13"/>
      <c r="L320" s="13"/>
      <c r="M320" s="13"/>
      <c r="N320" s="13"/>
      <c r="O320" s="16"/>
      <c r="P320" s="13"/>
      <c r="Q320" s="17"/>
      <c r="R320" s="22"/>
      <c r="S320" s="22"/>
      <c r="T320" s="23"/>
      <c r="U320" s="24"/>
      <c r="V320" s="18"/>
      <c r="W320" s="18"/>
      <c r="X320" s="19"/>
      <c r="Y320" s="25"/>
      <c r="Z320" s="14"/>
    </row>
    <row r="321" spans="1:26" ht="41.1" customHeight="1" x14ac:dyDescent="0.25">
      <c r="A321" s="13"/>
      <c r="B321" s="21"/>
      <c r="C321" s="14"/>
      <c r="D321" s="22"/>
      <c r="E321" s="22"/>
      <c r="F321" s="15"/>
      <c r="G321" s="15"/>
      <c r="H321" s="15"/>
      <c r="I321" s="22"/>
      <c r="J321" s="13"/>
      <c r="K321" s="13"/>
      <c r="L321" s="13"/>
      <c r="M321" s="13"/>
      <c r="N321" s="13"/>
      <c r="O321" s="16"/>
      <c r="P321" s="13"/>
      <c r="Q321" s="17"/>
      <c r="R321" s="22"/>
      <c r="S321" s="22"/>
      <c r="T321" s="23"/>
      <c r="U321" s="24"/>
      <c r="V321" s="18"/>
      <c r="W321" s="18"/>
      <c r="X321" s="19"/>
      <c r="Y321" s="25"/>
      <c r="Z321" s="14"/>
    </row>
    <row r="322" spans="1:26" ht="41.1" customHeight="1" x14ac:dyDescent="0.25">
      <c r="A322" s="13"/>
      <c r="B322" s="21"/>
      <c r="C322" s="14"/>
      <c r="D322" s="22"/>
      <c r="E322" s="22"/>
      <c r="F322" s="15"/>
      <c r="G322" s="15"/>
      <c r="H322" s="15"/>
      <c r="I322" s="22"/>
      <c r="J322" s="13"/>
      <c r="K322" s="13"/>
      <c r="L322" s="13"/>
      <c r="M322" s="13"/>
      <c r="N322" s="13"/>
      <c r="O322" s="16"/>
      <c r="P322" s="13"/>
      <c r="Q322" s="17"/>
      <c r="R322" s="22"/>
      <c r="S322" s="22"/>
      <c r="T322" s="23"/>
      <c r="U322" s="24"/>
      <c r="V322" s="18"/>
      <c r="W322" s="18"/>
      <c r="X322" s="19"/>
      <c r="Y322" s="25"/>
      <c r="Z322" s="14"/>
    </row>
    <row r="323" spans="1:26" ht="41.1" customHeight="1" x14ac:dyDescent="0.25">
      <c r="A323" s="13"/>
      <c r="B323" s="21"/>
      <c r="C323" s="14"/>
      <c r="D323" s="22"/>
      <c r="E323" s="22"/>
      <c r="F323" s="15"/>
      <c r="G323" s="15"/>
      <c r="H323" s="15"/>
      <c r="I323" s="22"/>
      <c r="J323" s="13"/>
      <c r="K323" s="13"/>
      <c r="L323" s="13"/>
      <c r="M323" s="13"/>
      <c r="N323" s="13"/>
      <c r="O323" s="16"/>
      <c r="P323" s="13"/>
      <c r="Q323" s="17"/>
      <c r="R323" s="22"/>
      <c r="S323" s="22"/>
      <c r="T323" s="23"/>
      <c r="U323" s="24"/>
      <c r="V323" s="18"/>
      <c r="W323" s="18"/>
      <c r="X323" s="19"/>
      <c r="Y323" s="25"/>
      <c r="Z323" s="14"/>
    </row>
    <row r="324" spans="1:26" ht="41.1" customHeight="1" x14ac:dyDescent="0.25">
      <c r="A324" s="13"/>
      <c r="B324" s="21"/>
      <c r="C324" s="14"/>
      <c r="D324" s="22"/>
      <c r="E324" s="22"/>
      <c r="F324" s="15"/>
      <c r="G324" s="15"/>
      <c r="H324" s="15"/>
      <c r="I324" s="22"/>
      <c r="J324" s="13"/>
      <c r="K324" s="13"/>
      <c r="L324" s="13"/>
      <c r="M324" s="13"/>
      <c r="N324" s="13"/>
      <c r="O324" s="16"/>
      <c r="P324" s="13"/>
      <c r="Q324" s="17"/>
      <c r="R324" s="22"/>
      <c r="S324" s="22"/>
      <c r="T324" s="23"/>
      <c r="U324" s="24"/>
      <c r="V324" s="18"/>
      <c r="W324" s="18"/>
      <c r="X324" s="19"/>
      <c r="Y324" s="25"/>
      <c r="Z324" s="14"/>
    </row>
    <row r="325" spans="1:26" ht="41.1" customHeight="1" x14ac:dyDescent="0.25">
      <c r="A325" s="13"/>
      <c r="B325" s="21"/>
      <c r="C325" s="14"/>
      <c r="D325" s="22"/>
      <c r="E325" s="22"/>
      <c r="F325" s="15"/>
      <c r="G325" s="15"/>
      <c r="H325" s="15"/>
      <c r="I325" s="22"/>
      <c r="J325" s="13"/>
      <c r="K325" s="13"/>
      <c r="L325" s="13"/>
      <c r="M325" s="13"/>
      <c r="N325" s="13"/>
      <c r="O325" s="16"/>
      <c r="P325" s="13"/>
      <c r="Q325" s="17"/>
      <c r="R325" s="22"/>
      <c r="S325" s="22"/>
      <c r="T325" s="23"/>
      <c r="U325" s="24"/>
      <c r="V325" s="18"/>
      <c r="W325" s="18"/>
      <c r="X325" s="19"/>
      <c r="Y325" s="25"/>
      <c r="Z325" s="14"/>
    </row>
    <row r="326" spans="1:26" ht="41.1" customHeight="1" x14ac:dyDescent="0.25">
      <c r="A326" s="13"/>
      <c r="B326" s="21"/>
      <c r="C326" s="14"/>
      <c r="D326" s="22"/>
      <c r="E326" s="22"/>
      <c r="F326" s="15"/>
      <c r="G326" s="15"/>
      <c r="H326" s="15"/>
      <c r="I326" s="22"/>
      <c r="J326" s="13"/>
      <c r="K326" s="13"/>
      <c r="L326" s="13"/>
      <c r="M326" s="13"/>
      <c r="N326" s="13"/>
      <c r="O326" s="16"/>
      <c r="P326" s="13"/>
      <c r="Q326" s="17"/>
      <c r="R326" s="22"/>
      <c r="S326" s="22"/>
      <c r="T326" s="23"/>
      <c r="U326" s="24"/>
      <c r="V326" s="18"/>
      <c r="W326" s="18"/>
      <c r="X326" s="19"/>
      <c r="Y326" s="25"/>
      <c r="Z326" s="14"/>
    </row>
    <row r="327" spans="1:26" ht="41.1" customHeight="1" x14ac:dyDescent="0.25">
      <c r="A327" s="13"/>
      <c r="B327" s="21"/>
      <c r="C327" s="14"/>
      <c r="D327" s="22"/>
      <c r="E327" s="22"/>
      <c r="F327" s="15"/>
      <c r="G327" s="15"/>
      <c r="H327" s="15"/>
      <c r="I327" s="22"/>
      <c r="J327" s="13"/>
      <c r="K327" s="13"/>
      <c r="L327" s="13"/>
      <c r="M327" s="13"/>
      <c r="N327" s="13"/>
      <c r="O327" s="16"/>
      <c r="P327" s="13"/>
      <c r="Q327" s="17"/>
      <c r="R327" s="22"/>
      <c r="S327" s="22"/>
      <c r="T327" s="23"/>
      <c r="U327" s="24"/>
      <c r="V327" s="18"/>
      <c r="W327" s="18"/>
      <c r="X327" s="19"/>
      <c r="Y327" s="25"/>
      <c r="Z327" s="14"/>
    </row>
    <row r="328" spans="1:26" ht="41.1" customHeight="1" x14ac:dyDescent="0.25">
      <c r="A328" s="13"/>
      <c r="B328" s="21"/>
      <c r="C328" s="14"/>
      <c r="D328" s="22"/>
      <c r="E328" s="22"/>
      <c r="F328" s="15"/>
      <c r="G328" s="15"/>
      <c r="H328" s="15"/>
      <c r="I328" s="22"/>
      <c r="J328" s="13"/>
      <c r="K328" s="13"/>
      <c r="L328" s="13"/>
      <c r="M328" s="13"/>
      <c r="N328" s="13"/>
      <c r="O328" s="16"/>
      <c r="P328" s="13"/>
      <c r="Q328" s="17"/>
      <c r="R328" s="22"/>
      <c r="S328" s="22"/>
      <c r="T328" s="23"/>
      <c r="U328" s="24"/>
      <c r="V328" s="18"/>
      <c r="W328" s="18"/>
      <c r="X328" s="19"/>
      <c r="Y328" s="25"/>
      <c r="Z328" s="14"/>
    </row>
    <row r="329" spans="1:26" ht="41.1" customHeight="1" x14ac:dyDescent="0.25">
      <c r="A329" s="13"/>
      <c r="B329" s="21"/>
      <c r="C329" s="14"/>
      <c r="D329" s="22"/>
      <c r="E329" s="22"/>
      <c r="F329" s="15"/>
      <c r="G329" s="15"/>
      <c r="H329" s="15"/>
      <c r="I329" s="22"/>
      <c r="J329" s="13"/>
      <c r="K329" s="13"/>
      <c r="L329" s="13"/>
      <c r="M329" s="13"/>
      <c r="N329" s="13"/>
      <c r="O329" s="16"/>
      <c r="P329" s="13"/>
      <c r="Q329" s="17"/>
      <c r="R329" s="22"/>
      <c r="S329" s="22"/>
      <c r="T329" s="23"/>
      <c r="U329" s="24"/>
      <c r="V329" s="18"/>
      <c r="W329" s="18"/>
      <c r="X329" s="19"/>
      <c r="Y329" s="25"/>
      <c r="Z329" s="14"/>
    </row>
    <row r="330" spans="1:26" ht="41.1" customHeight="1" x14ac:dyDescent="0.25">
      <c r="A330" s="13"/>
      <c r="B330" s="21"/>
      <c r="C330" s="14"/>
      <c r="D330" s="22"/>
      <c r="E330" s="22"/>
      <c r="F330" s="15"/>
      <c r="G330" s="15"/>
      <c r="H330" s="15"/>
      <c r="I330" s="22"/>
      <c r="J330" s="13"/>
      <c r="K330" s="13"/>
      <c r="L330" s="13"/>
      <c r="M330" s="13"/>
      <c r="N330" s="13"/>
      <c r="O330" s="16"/>
      <c r="P330" s="13"/>
      <c r="Q330" s="17"/>
      <c r="R330" s="22"/>
      <c r="S330" s="22"/>
      <c r="T330" s="23"/>
      <c r="U330" s="24"/>
      <c r="V330" s="18"/>
      <c r="W330" s="18"/>
      <c r="X330" s="19"/>
      <c r="Y330" s="25"/>
      <c r="Z330" s="14"/>
    </row>
    <row r="331" spans="1:26" ht="41.1" customHeight="1" x14ac:dyDescent="0.25">
      <c r="A331" s="13"/>
      <c r="B331" s="21"/>
      <c r="C331" s="14"/>
      <c r="D331" s="22"/>
      <c r="E331" s="22"/>
      <c r="F331" s="15"/>
      <c r="G331" s="15"/>
      <c r="H331" s="15"/>
      <c r="I331" s="22"/>
      <c r="J331" s="13"/>
      <c r="K331" s="13"/>
      <c r="L331" s="13"/>
      <c r="M331" s="13"/>
      <c r="N331" s="13"/>
      <c r="O331" s="16"/>
      <c r="P331" s="13"/>
      <c r="Q331" s="17"/>
      <c r="R331" s="22"/>
      <c r="S331" s="22"/>
      <c r="T331" s="23"/>
      <c r="U331" s="24"/>
      <c r="V331" s="18"/>
      <c r="W331" s="18"/>
      <c r="X331" s="19"/>
      <c r="Y331" s="25"/>
      <c r="Z331" s="14"/>
    </row>
    <row r="332" spans="1:26" ht="41.1" customHeight="1" x14ac:dyDescent="0.25">
      <c r="A332" s="13"/>
      <c r="B332" s="21"/>
      <c r="C332" s="14"/>
      <c r="D332" s="22"/>
      <c r="E332" s="22"/>
      <c r="F332" s="15"/>
      <c r="G332" s="15"/>
      <c r="H332" s="15"/>
      <c r="I332" s="22"/>
      <c r="J332" s="13"/>
      <c r="K332" s="13"/>
      <c r="L332" s="13"/>
      <c r="M332" s="13"/>
      <c r="N332" s="13"/>
      <c r="O332" s="16"/>
      <c r="P332" s="13"/>
      <c r="Q332" s="17"/>
      <c r="R332" s="22"/>
      <c r="S332" s="22"/>
      <c r="T332" s="23"/>
      <c r="U332" s="24"/>
      <c r="V332" s="18"/>
      <c r="W332" s="18"/>
      <c r="X332" s="19"/>
      <c r="Y332" s="25"/>
      <c r="Z332" s="14"/>
    </row>
    <row r="333" spans="1:26" ht="41.1" customHeight="1" x14ac:dyDescent="0.25">
      <c r="A333" s="13"/>
      <c r="B333" s="21"/>
      <c r="C333" s="14"/>
      <c r="D333" s="22"/>
      <c r="E333" s="22"/>
      <c r="F333" s="15"/>
      <c r="G333" s="15"/>
      <c r="H333" s="15"/>
      <c r="I333" s="22"/>
      <c r="J333" s="13"/>
      <c r="K333" s="13"/>
      <c r="L333" s="13"/>
      <c r="M333" s="13"/>
      <c r="N333" s="13"/>
      <c r="O333" s="16"/>
      <c r="P333" s="13"/>
      <c r="Q333" s="17"/>
      <c r="R333" s="22"/>
      <c r="S333" s="22"/>
      <c r="T333" s="23"/>
      <c r="U333" s="24"/>
      <c r="V333" s="18"/>
      <c r="W333" s="18"/>
      <c r="X333" s="19"/>
      <c r="Y333" s="25"/>
      <c r="Z333" s="14"/>
    </row>
    <row r="334" spans="1:26" ht="41.1" customHeight="1" x14ac:dyDescent="0.25">
      <c r="A334" s="13"/>
      <c r="B334" s="21"/>
      <c r="C334" s="14"/>
      <c r="D334" s="22"/>
      <c r="E334" s="22"/>
      <c r="F334" s="15"/>
      <c r="G334" s="15"/>
      <c r="H334" s="15"/>
      <c r="I334" s="22"/>
      <c r="J334" s="13"/>
      <c r="K334" s="13"/>
      <c r="L334" s="13"/>
      <c r="M334" s="13"/>
      <c r="N334" s="13"/>
      <c r="O334" s="16"/>
      <c r="P334" s="13"/>
      <c r="Q334" s="17"/>
      <c r="R334" s="22"/>
      <c r="S334" s="22"/>
      <c r="T334" s="23"/>
      <c r="U334" s="24"/>
      <c r="V334" s="18"/>
      <c r="W334" s="18"/>
      <c r="X334" s="19"/>
      <c r="Y334" s="25"/>
      <c r="Z334" s="14"/>
    </row>
    <row r="335" spans="1:26" ht="41.1" customHeight="1" x14ac:dyDescent="0.25">
      <c r="A335" s="13"/>
      <c r="B335" s="21"/>
      <c r="C335" s="14"/>
      <c r="D335" s="22"/>
      <c r="E335" s="22"/>
      <c r="F335" s="15"/>
      <c r="G335" s="15"/>
      <c r="H335" s="15"/>
      <c r="I335" s="22"/>
      <c r="J335" s="13"/>
      <c r="K335" s="13"/>
      <c r="L335" s="13"/>
      <c r="M335" s="13"/>
      <c r="N335" s="13"/>
      <c r="O335" s="16"/>
      <c r="P335" s="13"/>
      <c r="Q335" s="17"/>
      <c r="R335" s="22"/>
      <c r="S335" s="22"/>
      <c r="T335" s="23"/>
      <c r="U335" s="24"/>
      <c r="V335" s="18"/>
      <c r="W335" s="18"/>
      <c r="X335" s="19"/>
      <c r="Y335" s="25"/>
      <c r="Z335" s="14"/>
    </row>
    <row r="336" spans="1:26" ht="41.1" customHeight="1" x14ac:dyDescent="0.25">
      <c r="A336" s="13"/>
      <c r="B336" s="21"/>
      <c r="C336" s="14"/>
      <c r="D336" s="22"/>
      <c r="E336" s="22"/>
      <c r="F336" s="15"/>
      <c r="G336" s="15"/>
      <c r="H336" s="15"/>
      <c r="I336" s="22"/>
      <c r="J336" s="13"/>
      <c r="K336" s="13"/>
      <c r="L336" s="13"/>
      <c r="M336" s="13"/>
      <c r="N336" s="13"/>
      <c r="O336" s="16"/>
      <c r="P336" s="13"/>
      <c r="Q336" s="17"/>
      <c r="R336" s="22"/>
      <c r="S336" s="22"/>
      <c r="T336" s="23"/>
      <c r="U336" s="24"/>
      <c r="V336" s="18"/>
      <c r="W336" s="18"/>
      <c r="X336" s="19"/>
      <c r="Y336" s="25"/>
      <c r="Z336" s="14"/>
    </row>
    <row r="337" spans="1:26" ht="41.1" customHeight="1" x14ac:dyDescent="0.25">
      <c r="A337" s="13"/>
      <c r="B337" s="21"/>
      <c r="C337" s="14"/>
      <c r="D337" s="22"/>
      <c r="E337" s="22"/>
      <c r="F337" s="15"/>
      <c r="G337" s="15"/>
      <c r="H337" s="15"/>
      <c r="I337" s="22"/>
      <c r="J337" s="13"/>
      <c r="K337" s="13"/>
      <c r="L337" s="13"/>
      <c r="M337" s="13"/>
      <c r="N337" s="13"/>
      <c r="O337" s="16"/>
      <c r="P337" s="13"/>
      <c r="Q337" s="17"/>
      <c r="R337" s="22"/>
      <c r="S337" s="22"/>
      <c r="T337" s="23"/>
      <c r="U337" s="24"/>
      <c r="V337" s="18"/>
      <c r="W337" s="18"/>
      <c r="X337" s="19"/>
      <c r="Y337" s="25"/>
      <c r="Z337" s="14"/>
    </row>
    <row r="338" spans="1:26" ht="41.1" customHeight="1" x14ac:dyDescent="0.25">
      <c r="A338" s="13"/>
      <c r="B338" s="21"/>
      <c r="C338" s="14"/>
      <c r="D338" s="22"/>
      <c r="E338" s="22"/>
      <c r="F338" s="15"/>
      <c r="G338" s="15"/>
      <c r="H338" s="15"/>
      <c r="I338" s="22"/>
      <c r="J338" s="13"/>
      <c r="K338" s="13"/>
      <c r="L338" s="13"/>
      <c r="M338" s="13"/>
      <c r="N338" s="13"/>
      <c r="O338" s="16"/>
      <c r="P338" s="13"/>
      <c r="Q338" s="17"/>
      <c r="R338" s="22"/>
      <c r="S338" s="22"/>
      <c r="T338" s="23"/>
      <c r="U338" s="24"/>
      <c r="V338" s="18"/>
      <c r="W338" s="18"/>
      <c r="X338" s="19"/>
      <c r="Y338" s="25"/>
      <c r="Z338" s="14"/>
    </row>
    <row r="339" spans="1:26" ht="41.1" customHeight="1" x14ac:dyDescent="0.25">
      <c r="A339" s="13"/>
      <c r="B339" s="21"/>
      <c r="C339" s="14"/>
      <c r="D339" s="22"/>
      <c r="E339" s="22"/>
      <c r="F339" s="15"/>
      <c r="G339" s="15"/>
      <c r="H339" s="15"/>
      <c r="I339" s="22"/>
      <c r="J339" s="13"/>
      <c r="K339" s="13"/>
      <c r="L339" s="13"/>
      <c r="M339" s="13"/>
      <c r="N339" s="13"/>
      <c r="O339" s="16"/>
      <c r="P339" s="13"/>
      <c r="Q339" s="17"/>
      <c r="R339" s="22"/>
      <c r="S339" s="22"/>
      <c r="T339" s="23"/>
      <c r="U339" s="24"/>
      <c r="V339" s="18"/>
      <c r="W339" s="18"/>
      <c r="X339" s="19"/>
      <c r="Y339" s="25"/>
      <c r="Z339" s="14"/>
    </row>
    <row r="340" spans="1:26" ht="41.1" customHeight="1" x14ac:dyDescent="0.25">
      <c r="A340" s="13"/>
      <c r="B340" s="21"/>
      <c r="C340" s="14"/>
      <c r="D340" s="22"/>
      <c r="E340" s="22"/>
      <c r="F340" s="15"/>
      <c r="G340" s="15"/>
      <c r="H340" s="15"/>
      <c r="I340" s="22"/>
      <c r="J340" s="13"/>
      <c r="K340" s="13"/>
      <c r="L340" s="13"/>
      <c r="M340" s="13"/>
      <c r="N340" s="13"/>
      <c r="O340" s="16"/>
      <c r="P340" s="13"/>
      <c r="Q340" s="17"/>
      <c r="R340" s="22"/>
      <c r="S340" s="22"/>
      <c r="T340" s="23"/>
      <c r="U340" s="24"/>
      <c r="V340" s="18"/>
      <c r="W340" s="18"/>
      <c r="X340" s="19"/>
      <c r="Y340" s="25"/>
      <c r="Z340" s="14"/>
    </row>
    <row r="341" spans="1:26" ht="41.1" customHeight="1" x14ac:dyDescent="0.25">
      <c r="A341" s="13"/>
      <c r="B341" s="21"/>
      <c r="C341" s="14"/>
      <c r="D341" s="22"/>
      <c r="E341" s="22"/>
      <c r="F341" s="15"/>
      <c r="G341" s="15"/>
      <c r="H341" s="15"/>
      <c r="I341" s="22"/>
      <c r="J341" s="13"/>
      <c r="K341" s="13"/>
      <c r="L341" s="13"/>
      <c r="M341" s="13"/>
      <c r="N341" s="13"/>
      <c r="O341" s="16"/>
      <c r="P341" s="13"/>
      <c r="Q341" s="17"/>
      <c r="R341" s="22"/>
      <c r="S341" s="22"/>
      <c r="T341" s="23"/>
      <c r="U341" s="24"/>
      <c r="V341" s="18"/>
      <c r="W341" s="18"/>
      <c r="X341" s="19"/>
      <c r="Y341" s="25"/>
      <c r="Z341" s="14"/>
    </row>
    <row r="342" spans="1:26" ht="41.1" customHeight="1" x14ac:dyDescent="0.25">
      <c r="A342" s="13"/>
      <c r="B342" s="21"/>
      <c r="C342" s="14"/>
      <c r="D342" s="22"/>
      <c r="E342" s="22"/>
      <c r="F342" s="15"/>
      <c r="G342" s="15"/>
      <c r="H342" s="15"/>
      <c r="I342" s="22"/>
      <c r="J342" s="13"/>
      <c r="K342" s="13"/>
      <c r="L342" s="13"/>
      <c r="M342" s="13"/>
      <c r="N342" s="13"/>
      <c r="O342" s="16"/>
      <c r="P342" s="13"/>
      <c r="Q342" s="17"/>
      <c r="R342" s="22"/>
      <c r="S342" s="22"/>
      <c r="T342" s="23"/>
      <c r="U342" s="24"/>
      <c r="V342" s="18"/>
      <c r="W342" s="18"/>
      <c r="X342" s="19"/>
      <c r="Y342" s="25"/>
      <c r="Z342" s="14"/>
    </row>
    <row r="343" spans="1:26" ht="41.1" customHeight="1" x14ac:dyDescent="0.25">
      <c r="A343" s="13"/>
      <c r="B343" s="21"/>
      <c r="C343" s="14"/>
      <c r="D343" s="22"/>
      <c r="E343" s="22"/>
      <c r="F343" s="15"/>
      <c r="G343" s="15"/>
      <c r="H343" s="15"/>
      <c r="I343" s="22"/>
      <c r="J343" s="13"/>
      <c r="K343" s="13"/>
      <c r="L343" s="13"/>
      <c r="M343" s="13"/>
      <c r="N343" s="13"/>
      <c r="O343" s="16"/>
      <c r="P343" s="13"/>
      <c r="Q343" s="17"/>
      <c r="R343" s="22"/>
      <c r="S343" s="22"/>
      <c r="T343" s="23"/>
      <c r="U343" s="24"/>
      <c r="V343" s="18"/>
      <c r="W343" s="18"/>
      <c r="X343" s="19"/>
      <c r="Y343" s="25"/>
      <c r="Z343" s="14"/>
    </row>
    <row r="344" spans="1:26" ht="41.1" customHeight="1" x14ac:dyDescent="0.25">
      <c r="A344" s="13"/>
      <c r="B344" s="21"/>
      <c r="C344" s="14"/>
      <c r="D344" s="22"/>
      <c r="E344" s="22"/>
      <c r="F344" s="15"/>
      <c r="G344" s="15"/>
      <c r="H344" s="15"/>
      <c r="I344" s="22"/>
      <c r="J344" s="13"/>
      <c r="K344" s="13"/>
      <c r="L344" s="13"/>
      <c r="M344" s="13"/>
      <c r="N344" s="13"/>
      <c r="O344" s="16"/>
      <c r="P344" s="13"/>
      <c r="Q344" s="17"/>
      <c r="R344" s="22"/>
      <c r="S344" s="22"/>
      <c r="T344" s="23"/>
      <c r="U344" s="24"/>
      <c r="V344" s="18"/>
      <c r="W344" s="18"/>
      <c r="X344" s="19"/>
      <c r="Y344" s="25"/>
      <c r="Z344" s="14"/>
    </row>
    <row r="345" spans="1:26" ht="41.1" customHeight="1" x14ac:dyDescent="0.25">
      <c r="A345" s="13"/>
      <c r="B345" s="21"/>
      <c r="C345" s="14"/>
      <c r="D345" s="22"/>
      <c r="E345" s="22"/>
      <c r="F345" s="15"/>
      <c r="G345" s="15"/>
      <c r="H345" s="15"/>
      <c r="I345" s="22"/>
      <c r="J345" s="13"/>
      <c r="K345" s="13"/>
      <c r="L345" s="13"/>
      <c r="M345" s="13"/>
      <c r="N345" s="13"/>
      <c r="O345" s="16"/>
      <c r="P345" s="13"/>
      <c r="Q345" s="17"/>
      <c r="R345" s="22"/>
      <c r="S345" s="22"/>
      <c r="T345" s="23"/>
      <c r="U345" s="24"/>
      <c r="V345" s="18"/>
      <c r="W345" s="18"/>
      <c r="X345" s="19"/>
      <c r="Y345" s="25"/>
      <c r="Z345" s="14"/>
    </row>
    <row r="346" spans="1:26" ht="41.1" customHeight="1" x14ac:dyDescent="0.25">
      <c r="A346" s="13"/>
      <c r="B346" s="21"/>
      <c r="C346" s="14"/>
      <c r="D346" s="22"/>
      <c r="E346" s="22"/>
      <c r="F346" s="15"/>
      <c r="G346" s="15"/>
      <c r="H346" s="15"/>
      <c r="I346" s="22"/>
      <c r="J346" s="13"/>
      <c r="K346" s="13"/>
      <c r="L346" s="13"/>
      <c r="M346" s="13"/>
      <c r="N346" s="13"/>
      <c r="O346" s="16"/>
      <c r="P346" s="13"/>
      <c r="Q346" s="17"/>
      <c r="R346" s="22"/>
      <c r="S346" s="22"/>
      <c r="T346" s="23"/>
      <c r="U346" s="24"/>
      <c r="V346" s="18"/>
      <c r="W346" s="18"/>
      <c r="X346" s="19"/>
      <c r="Y346" s="25"/>
      <c r="Z346" s="14"/>
    </row>
    <row r="347" spans="1:26" ht="41.1" customHeight="1" x14ac:dyDescent="0.25">
      <c r="A347" s="13"/>
      <c r="B347" s="21"/>
      <c r="C347" s="14"/>
      <c r="D347" s="22"/>
      <c r="E347" s="22"/>
      <c r="F347" s="15"/>
      <c r="G347" s="15"/>
      <c r="H347" s="15"/>
      <c r="I347" s="22"/>
      <c r="J347" s="13"/>
      <c r="K347" s="13"/>
      <c r="L347" s="13"/>
      <c r="M347" s="13"/>
      <c r="N347" s="13"/>
      <c r="O347" s="16"/>
      <c r="P347" s="13"/>
      <c r="Q347" s="17"/>
      <c r="R347" s="22"/>
      <c r="S347" s="22"/>
      <c r="T347" s="23"/>
      <c r="U347" s="24"/>
      <c r="V347" s="18"/>
      <c r="W347" s="18"/>
      <c r="X347" s="19"/>
      <c r="Y347" s="25"/>
      <c r="Z347" s="14"/>
    </row>
    <row r="348" spans="1:26" ht="41.1" customHeight="1" x14ac:dyDescent="0.25">
      <c r="A348" s="13"/>
      <c r="B348" s="21"/>
      <c r="C348" s="14"/>
      <c r="D348" s="22"/>
      <c r="E348" s="22"/>
      <c r="F348" s="15"/>
      <c r="G348" s="15"/>
      <c r="H348" s="15"/>
      <c r="I348" s="22"/>
      <c r="J348" s="13"/>
      <c r="K348" s="13"/>
      <c r="L348" s="13"/>
      <c r="M348" s="13"/>
      <c r="N348" s="13"/>
      <c r="O348" s="16"/>
      <c r="P348" s="13"/>
      <c r="Q348" s="17"/>
      <c r="R348" s="22"/>
      <c r="S348" s="22"/>
      <c r="T348" s="23"/>
      <c r="U348" s="24"/>
      <c r="V348" s="18"/>
      <c r="W348" s="18"/>
      <c r="X348" s="19"/>
      <c r="Y348" s="25"/>
      <c r="Z348" s="14"/>
    </row>
    <row r="349" spans="1:26" ht="41.1" customHeight="1" x14ac:dyDescent="0.25">
      <c r="A349" s="13"/>
      <c r="B349" s="21"/>
      <c r="C349" s="14"/>
      <c r="D349" s="22"/>
      <c r="E349" s="22"/>
      <c r="F349" s="15"/>
      <c r="G349" s="15"/>
      <c r="H349" s="15"/>
      <c r="I349" s="22"/>
      <c r="J349" s="13"/>
      <c r="K349" s="13"/>
      <c r="L349" s="13"/>
      <c r="M349" s="13"/>
      <c r="N349" s="13"/>
      <c r="O349" s="16"/>
      <c r="P349" s="13"/>
      <c r="Q349" s="17"/>
      <c r="R349" s="22"/>
      <c r="S349" s="22"/>
      <c r="T349" s="23"/>
      <c r="U349" s="24"/>
      <c r="V349" s="18"/>
      <c r="W349" s="18"/>
      <c r="X349" s="19"/>
      <c r="Y349" s="25"/>
      <c r="Z349" s="14"/>
    </row>
    <row r="350" spans="1:26" ht="41.1" customHeight="1" x14ac:dyDescent="0.25">
      <c r="A350" s="13"/>
      <c r="B350" s="21"/>
      <c r="C350" s="14"/>
      <c r="D350" s="22"/>
      <c r="E350" s="22"/>
      <c r="F350" s="15"/>
      <c r="G350" s="15"/>
      <c r="H350" s="15"/>
      <c r="I350" s="22"/>
      <c r="J350" s="13"/>
      <c r="K350" s="13"/>
      <c r="L350" s="13"/>
      <c r="M350" s="13"/>
      <c r="N350" s="13"/>
      <c r="O350" s="16"/>
      <c r="P350" s="13"/>
      <c r="Q350" s="17"/>
      <c r="R350" s="22"/>
      <c r="S350" s="22"/>
      <c r="T350" s="23"/>
      <c r="U350" s="24"/>
      <c r="V350" s="18"/>
      <c r="W350" s="18"/>
      <c r="X350" s="19"/>
      <c r="Y350" s="25"/>
      <c r="Z350" s="14"/>
    </row>
    <row r="351" spans="1:26" ht="41.1" customHeight="1" x14ac:dyDescent="0.25">
      <c r="A351" s="13"/>
      <c r="B351" s="21"/>
      <c r="C351" s="14"/>
      <c r="D351" s="22"/>
      <c r="E351" s="22"/>
      <c r="F351" s="15"/>
      <c r="G351" s="15"/>
      <c r="H351" s="15"/>
      <c r="I351" s="22"/>
      <c r="J351" s="13"/>
      <c r="K351" s="13"/>
      <c r="L351" s="13"/>
      <c r="M351" s="13"/>
      <c r="N351" s="13"/>
      <c r="O351" s="16"/>
      <c r="P351" s="13"/>
      <c r="Q351" s="17"/>
      <c r="R351" s="22"/>
      <c r="S351" s="22"/>
      <c r="T351" s="23"/>
      <c r="U351" s="24"/>
      <c r="V351" s="18"/>
      <c r="W351" s="18"/>
      <c r="X351" s="19"/>
      <c r="Y351" s="25"/>
      <c r="Z351" s="14"/>
    </row>
    <row r="352" spans="1:26" ht="41.1" customHeight="1" x14ac:dyDescent="0.25">
      <c r="A352" s="13"/>
      <c r="B352" s="21"/>
      <c r="C352" s="14"/>
      <c r="D352" s="22"/>
      <c r="E352" s="22"/>
      <c r="F352" s="15"/>
      <c r="G352" s="15"/>
      <c r="H352" s="15"/>
      <c r="I352" s="22"/>
      <c r="J352" s="13"/>
      <c r="K352" s="13"/>
      <c r="L352" s="13"/>
      <c r="M352" s="13"/>
      <c r="N352" s="13"/>
      <c r="O352" s="16"/>
      <c r="P352" s="13"/>
      <c r="Q352" s="17"/>
      <c r="R352" s="22"/>
      <c r="S352" s="22"/>
      <c r="T352" s="23"/>
      <c r="U352" s="24"/>
      <c r="V352" s="18"/>
      <c r="W352" s="18"/>
      <c r="X352" s="19"/>
      <c r="Y352" s="25"/>
      <c r="Z352" s="14"/>
    </row>
    <row r="353" spans="1:26" ht="41.1" customHeight="1" x14ac:dyDescent="0.25">
      <c r="A353" s="13"/>
      <c r="B353" s="21"/>
      <c r="C353" s="14"/>
      <c r="D353" s="22"/>
      <c r="E353" s="22"/>
      <c r="F353" s="15"/>
      <c r="G353" s="15"/>
      <c r="H353" s="15"/>
      <c r="I353" s="22"/>
      <c r="J353" s="13"/>
      <c r="K353" s="13"/>
      <c r="L353" s="13"/>
      <c r="M353" s="13"/>
      <c r="N353" s="13"/>
      <c r="O353" s="16"/>
      <c r="P353" s="13"/>
      <c r="Q353" s="17"/>
      <c r="R353" s="22"/>
      <c r="S353" s="22"/>
      <c r="T353" s="23"/>
      <c r="U353" s="24"/>
      <c r="V353" s="18"/>
      <c r="W353" s="18"/>
      <c r="X353" s="19"/>
      <c r="Y353" s="25"/>
      <c r="Z353" s="14"/>
    </row>
    <row r="354" spans="1:26" ht="41.1" customHeight="1" x14ac:dyDescent="0.25">
      <c r="A354" s="13"/>
      <c r="B354" s="21"/>
      <c r="C354" s="14"/>
      <c r="D354" s="22"/>
      <c r="E354" s="22"/>
      <c r="F354" s="15"/>
      <c r="G354" s="15"/>
      <c r="H354" s="15"/>
      <c r="I354" s="22"/>
      <c r="J354" s="13"/>
      <c r="K354" s="13"/>
      <c r="L354" s="13"/>
      <c r="M354" s="13"/>
      <c r="N354" s="13"/>
      <c r="O354" s="16"/>
      <c r="P354" s="13"/>
      <c r="Q354" s="17"/>
      <c r="R354" s="22"/>
      <c r="S354" s="22"/>
      <c r="T354" s="23"/>
      <c r="U354" s="24"/>
      <c r="V354" s="18"/>
      <c r="W354" s="18"/>
      <c r="X354" s="19"/>
      <c r="Y354" s="25"/>
      <c r="Z354" s="14"/>
    </row>
    <row r="355" spans="1:26" ht="41.1" customHeight="1" x14ac:dyDescent="0.25">
      <c r="A355" s="13"/>
      <c r="B355" s="21"/>
      <c r="C355" s="14"/>
      <c r="D355" s="22"/>
      <c r="E355" s="22"/>
      <c r="F355" s="15"/>
      <c r="G355" s="15"/>
      <c r="H355" s="15"/>
      <c r="I355" s="22"/>
      <c r="J355" s="13"/>
      <c r="K355" s="13"/>
      <c r="L355" s="13"/>
      <c r="M355" s="13"/>
      <c r="N355" s="13"/>
      <c r="O355" s="16"/>
      <c r="P355" s="13"/>
      <c r="Q355" s="17"/>
      <c r="R355" s="22"/>
      <c r="S355" s="22"/>
      <c r="T355" s="23"/>
      <c r="U355" s="24"/>
      <c r="V355" s="18"/>
      <c r="W355" s="18"/>
      <c r="X355" s="19"/>
      <c r="Y355" s="25"/>
      <c r="Z355" s="14"/>
    </row>
    <row r="356" spans="1:26" ht="41.1" customHeight="1" x14ac:dyDescent="0.25">
      <c r="A356" s="13"/>
      <c r="B356" s="21"/>
      <c r="C356" s="14"/>
      <c r="D356" s="22"/>
      <c r="E356" s="22"/>
      <c r="F356" s="15"/>
      <c r="G356" s="15"/>
      <c r="H356" s="15"/>
      <c r="I356" s="22"/>
      <c r="J356" s="13"/>
      <c r="K356" s="13"/>
      <c r="L356" s="13"/>
      <c r="M356" s="13"/>
      <c r="N356" s="13"/>
      <c r="O356" s="16"/>
      <c r="P356" s="13"/>
      <c r="Q356" s="17"/>
      <c r="R356" s="22"/>
      <c r="S356" s="22"/>
      <c r="T356" s="23"/>
      <c r="U356" s="24"/>
      <c r="V356" s="18"/>
      <c r="W356" s="18"/>
      <c r="X356" s="19"/>
      <c r="Y356" s="25"/>
      <c r="Z356" s="14"/>
    </row>
    <row r="357" spans="1:26" ht="41.1" customHeight="1" x14ac:dyDescent="0.25">
      <c r="A357" s="13"/>
      <c r="B357" s="21"/>
      <c r="C357" s="14"/>
      <c r="D357" s="22"/>
      <c r="E357" s="22"/>
      <c r="F357" s="15"/>
      <c r="G357" s="15"/>
      <c r="H357" s="15"/>
      <c r="I357" s="22"/>
      <c r="J357" s="13"/>
      <c r="K357" s="13"/>
      <c r="L357" s="13"/>
      <c r="M357" s="13"/>
      <c r="N357" s="13"/>
      <c r="O357" s="16"/>
      <c r="P357" s="13"/>
      <c r="Q357" s="17"/>
      <c r="R357" s="22"/>
      <c r="S357" s="22"/>
      <c r="T357" s="23"/>
      <c r="U357" s="24"/>
      <c r="V357" s="18"/>
      <c r="W357" s="18"/>
      <c r="X357" s="19"/>
      <c r="Y357" s="25"/>
      <c r="Z357" s="14"/>
    </row>
    <row r="358" spans="1:26" ht="41.1" customHeight="1" x14ac:dyDescent="0.25">
      <c r="A358" s="13"/>
      <c r="B358" s="21"/>
      <c r="C358" s="14"/>
      <c r="D358" s="22"/>
      <c r="E358" s="22"/>
      <c r="F358" s="15"/>
      <c r="G358" s="15"/>
      <c r="H358" s="15"/>
      <c r="I358" s="22"/>
      <c r="J358" s="13"/>
      <c r="K358" s="13"/>
      <c r="L358" s="13"/>
      <c r="M358" s="13"/>
      <c r="N358" s="13"/>
      <c r="O358" s="16"/>
      <c r="P358" s="13"/>
      <c r="Q358" s="17"/>
      <c r="R358" s="22"/>
      <c r="S358" s="22"/>
      <c r="T358" s="23"/>
      <c r="U358" s="24"/>
      <c r="V358" s="18"/>
      <c r="W358" s="18"/>
      <c r="X358" s="19"/>
      <c r="Y358" s="25"/>
      <c r="Z358" s="14"/>
    </row>
    <row r="359" spans="1:26" ht="41.1" customHeight="1" x14ac:dyDescent="0.25">
      <c r="A359" s="13"/>
      <c r="B359" s="21"/>
      <c r="C359" s="14"/>
      <c r="D359" s="22"/>
      <c r="E359" s="22"/>
      <c r="F359" s="15"/>
      <c r="G359" s="15"/>
      <c r="H359" s="15"/>
      <c r="I359" s="22"/>
      <c r="J359" s="13"/>
      <c r="K359" s="13"/>
      <c r="L359" s="13"/>
      <c r="M359" s="13"/>
      <c r="N359" s="13"/>
      <c r="O359" s="16"/>
      <c r="P359" s="13"/>
      <c r="Q359" s="17"/>
      <c r="R359" s="22"/>
      <c r="S359" s="22"/>
      <c r="T359" s="23"/>
      <c r="U359" s="24"/>
      <c r="V359" s="18"/>
      <c r="W359" s="18"/>
      <c r="X359" s="19"/>
      <c r="Y359" s="25"/>
      <c r="Z359" s="14"/>
    </row>
    <row r="360" spans="1:26" ht="41.1" customHeight="1" x14ac:dyDescent="0.25">
      <c r="A360" s="13"/>
      <c r="B360" s="21"/>
      <c r="C360" s="14"/>
      <c r="D360" s="22"/>
      <c r="E360" s="22"/>
      <c r="F360" s="15"/>
      <c r="G360" s="15"/>
      <c r="H360" s="15"/>
      <c r="I360" s="22"/>
      <c r="J360" s="13"/>
      <c r="K360" s="13"/>
      <c r="L360" s="13"/>
      <c r="M360" s="13"/>
      <c r="N360" s="13"/>
      <c r="O360" s="16"/>
      <c r="P360" s="13"/>
      <c r="Q360" s="17"/>
      <c r="R360" s="22"/>
      <c r="S360" s="22"/>
      <c r="T360" s="23"/>
      <c r="U360" s="24"/>
      <c r="V360" s="18"/>
      <c r="W360" s="18"/>
      <c r="X360" s="19"/>
      <c r="Y360" s="25"/>
      <c r="Z360" s="14"/>
    </row>
    <row r="361" spans="1:26" ht="41.1" customHeight="1" x14ac:dyDescent="0.25">
      <c r="A361" s="13"/>
      <c r="B361" s="21"/>
      <c r="C361" s="14"/>
      <c r="D361" s="22"/>
      <c r="E361" s="22"/>
      <c r="F361" s="15"/>
      <c r="G361" s="15"/>
      <c r="H361" s="15"/>
      <c r="I361" s="22"/>
      <c r="J361" s="13"/>
      <c r="K361" s="13"/>
      <c r="L361" s="13"/>
      <c r="M361" s="13"/>
      <c r="N361" s="13"/>
      <c r="O361" s="16"/>
      <c r="P361" s="13"/>
      <c r="Q361" s="17"/>
      <c r="R361" s="22"/>
      <c r="S361" s="22"/>
      <c r="T361" s="23"/>
      <c r="U361" s="24"/>
      <c r="V361" s="18"/>
      <c r="W361" s="18"/>
      <c r="X361" s="19"/>
      <c r="Y361" s="25"/>
      <c r="Z361" s="14"/>
    </row>
    <row r="362" spans="1:26" ht="41.1" customHeight="1" x14ac:dyDescent="0.25">
      <c r="A362" s="13"/>
      <c r="B362" s="21"/>
      <c r="C362" s="14"/>
      <c r="D362" s="22"/>
      <c r="E362" s="22"/>
      <c r="F362" s="15"/>
      <c r="G362" s="15"/>
      <c r="H362" s="15"/>
      <c r="I362" s="22"/>
      <c r="J362" s="13"/>
      <c r="K362" s="13"/>
      <c r="L362" s="13"/>
      <c r="M362" s="13"/>
      <c r="N362" s="13"/>
      <c r="O362" s="16"/>
      <c r="P362" s="13"/>
      <c r="Q362" s="17"/>
      <c r="R362" s="22"/>
      <c r="S362" s="22"/>
      <c r="T362" s="23"/>
      <c r="U362" s="24"/>
      <c r="V362" s="18"/>
      <c r="W362" s="18"/>
      <c r="X362" s="19"/>
      <c r="Y362" s="25"/>
      <c r="Z362" s="14"/>
    </row>
    <row r="363" spans="1:26" ht="41.1" customHeight="1" x14ac:dyDescent="0.25">
      <c r="A363" s="13"/>
      <c r="B363" s="21"/>
      <c r="C363" s="14"/>
      <c r="D363" s="22"/>
      <c r="E363" s="22"/>
      <c r="F363" s="15"/>
      <c r="G363" s="15"/>
      <c r="H363" s="15"/>
      <c r="I363" s="22"/>
      <c r="J363" s="13"/>
      <c r="K363" s="13"/>
      <c r="L363" s="13"/>
      <c r="M363" s="13"/>
      <c r="N363" s="13"/>
      <c r="O363" s="16"/>
      <c r="P363" s="13"/>
      <c r="Q363" s="17"/>
      <c r="R363" s="22"/>
      <c r="S363" s="22"/>
      <c r="T363" s="23"/>
      <c r="U363" s="24"/>
      <c r="V363" s="18"/>
      <c r="W363" s="18"/>
      <c r="X363" s="19"/>
      <c r="Y363" s="25"/>
      <c r="Z363" s="14"/>
    </row>
    <row r="364" spans="1:26" ht="41.1" customHeight="1" x14ac:dyDescent="0.25">
      <c r="A364" s="13"/>
      <c r="B364" s="21"/>
      <c r="C364" s="14"/>
      <c r="D364" s="22"/>
      <c r="E364" s="22"/>
      <c r="F364" s="15"/>
      <c r="G364" s="15"/>
      <c r="H364" s="15"/>
      <c r="I364" s="22"/>
      <c r="J364" s="13"/>
      <c r="K364" s="13"/>
      <c r="L364" s="13"/>
      <c r="M364" s="13"/>
      <c r="N364" s="13"/>
      <c r="O364" s="16"/>
      <c r="P364" s="13"/>
      <c r="Q364" s="17"/>
      <c r="R364" s="22"/>
      <c r="S364" s="22"/>
      <c r="T364" s="23"/>
      <c r="U364" s="24"/>
      <c r="V364" s="18"/>
      <c r="W364" s="18"/>
      <c r="X364" s="19"/>
      <c r="Y364" s="25"/>
      <c r="Z364" s="14"/>
    </row>
    <row r="365" spans="1:26" ht="41.1" customHeight="1" x14ac:dyDescent="0.25">
      <c r="A365" s="13"/>
      <c r="B365" s="21"/>
      <c r="C365" s="14"/>
      <c r="D365" s="22"/>
      <c r="E365" s="22"/>
      <c r="F365" s="15"/>
      <c r="G365" s="15"/>
      <c r="H365" s="15"/>
      <c r="I365" s="22"/>
      <c r="J365" s="13"/>
      <c r="K365" s="13"/>
      <c r="L365" s="13"/>
      <c r="M365" s="13"/>
      <c r="N365" s="13"/>
      <c r="O365" s="16"/>
      <c r="P365" s="13"/>
      <c r="Q365" s="17"/>
      <c r="R365" s="22"/>
      <c r="S365" s="22"/>
      <c r="T365" s="23"/>
      <c r="U365" s="24"/>
      <c r="V365" s="18"/>
      <c r="W365" s="18"/>
      <c r="X365" s="19"/>
      <c r="Y365" s="25"/>
      <c r="Z365" s="14"/>
    </row>
    <row r="366" spans="1:26" ht="41.1" customHeight="1" x14ac:dyDescent="0.25">
      <c r="A366" s="13"/>
      <c r="B366" s="21"/>
      <c r="C366" s="14"/>
      <c r="D366" s="22"/>
      <c r="E366" s="22"/>
      <c r="F366" s="15"/>
      <c r="G366" s="15"/>
      <c r="H366" s="15"/>
      <c r="I366" s="22"/>
      <c r="J366" s="13"/>
      <c r="K366" s="13"/>
      <c r="L366" s="13"/>
      <c r="M366" s="13"/>
      <c r="N366" s="13"/>
      <c r="O366" s="16"/>
      <c r="P366" s="13"/>
      <c r="Q366" s="17"/>
      <c r="R366" s="22"/>
      <c r="S366" s="22"/>
      <c r="T366" s="23"/>
      <c r="U366" s="24"/>
      <c r="V366" s="18"/>
      <c r="W366" s="18"/>
      <c r="X366" s="19"/>
      <c r="Y366" s="25"/>
      <c r="Z366" s="14"/>
    </row>
    <row r="367" spans="1:26" ht="41.1" customHeight="1" x14ac:dyDescent="0.25">
      <c r="A367" s="13"/>
      <c r="B367" s="21"/>
      <c r="C367" s="14"/>
      <c r="D367" s="22"/>
      <c r="E367" s="22"/>
      <c r="F367" s="15"/>
      <c r="G367" s="15"/>
      <c r="H367" s="15"/>
      <c r="I367" s="22"/>
      <c r="J367" s="13"/>
      <c r="K367" s="13"/>
      <c r="L367" s="13"/>
      <c r="M367" s="13"/>
      <c r="N367" s="13"/>
      <c r="O367" s="16"/>
      <c r="P367" s="13"/>
      <c r="Q367" s="17"/>
      <c r="R367" s="22"/>
      <c r="S367" s="22"/>
      <c r="T367" s="23"/>
      <c r="U367" s="24"/>
      <c r="V367" s="18"/>
      <c r="W367" s="18"/>
      <c r="X367" s="19"/>
      <c r="Y367" s="25"/>
      <c r="Z367" s="14"/>
    </row>
    <row r="368" spans="1:26" ht="41.1" customHeight="1" x14ac:dyDescent="0.25">
      <c r="A368" s="13"/>
      <c r="B368" s="21"/>
      <c r="C368" s="14"/>
      <c r="D368" s="22"/>
      <c r="E368" s="22"/>
      <c r="F368" s="15"/>
      <c r="G368" s="15"/>
      <c r="H368" s="15"/>
      <c r="I368" s="22"/>
      <c r="J368" s="13"/>
      <c r="K368" s="13"/>
      <c r="L368" s="13"/>
      <c r="M368" s="13"/>
      <c r="N368" s="13"/>
      <c r="O368" s="16"/>
      <c r="P368" s="13"/>
      <c r="Q368" s="17"/>
      <c r="R368" s="22"/>
      <c r="S368" s="22"/>
      <c r="T368" s="23"/>
      <c r="U368" s="24"/>
      <c r="V368" s="18"/>
      <c r="W368" s="18"/>
      <c r="X368" s="19"/>
      <c r="Y368" s="25"/>
      <c r="Z368" s="14"/>
    </row>
    <row r="369" spans="1:26" ht="41.1" customHeight="1" x14ac:dyDescent="0.25">
      <c r="A369" s="13"/>
      <c r="B369" s="21"/>
      <c r="C369" s="14"/>
      <c r="D369" s="22"/>
      <c r="E369" s="22"/>
      <c r="F369" s="15"/>
      <c r="G369" s="15"/>
      <c r="H369" s="15"/>
      <c r="I369" s="22"/>
      <c r="J369" s="13"/>
      <c r="K369" s="13"/>
      <c r="L369" s="13"/>
      <c r="M369" s="13"/>
      <c r="N369" s="13"/>
      <c r="O369" s="16"/>
      <c r="P369" s="13"/>
      <c r="Q369" s="17"/>
      <c r="R369" s="22"/>
      <c r="S369" s="22"/>
      <c r="T369" s="23"/>
      <c r="U369" s="24"/>
      <c r="V369" s="18"/>
      <c r="W369" s="18"/>
      <c r="X369" s="19"/>
      <c r="Y369" s="25"/>
      <c r="Z369" s="14"/>
    </row>
    <row r="370" spans="1:26" ht="41.1" customHeight="1" x14ac:dyDescent="0.25">
      <c r="A370" s="13"/>
      <c r="B370" s="21"/>
      <c r="C370" s="14"/>
      <c r="D370" s="22"/>
      <c r="E370" s="22"/>
      <c r="F370" s="15"/>
      <c r="G370" s="15"/>
      <c r="H370" s="15"/>
      <c r="I370" s="22"/>
      <c r="J370" s="13"/>
      <c r="K370" s="13"/>
      <c r="L370" s="13"/>
      <c r="M370" s="13"/>
      <c r="N370" s="13"/>
      <c r="O370" s="16"/>
      <c r="P370" s="13"/>
      <c r="Q370" s="17"/>
      <c r="R370" s="22"/>
      <c r="S370" s="22"/>
      <c r="T370" s="23"/>
      <c r="U370" s="24"/>
      <c r="V370" s="18"/>
      <c r="W370" s="18"/>
      <c r="X370" s="19"/>
      <c r="Y370" s="25"/>
      <c r="Z370" s="14"/>
    </row>
    <row r="371" spans="1:26" ht="41.1" customHeight="1" x14ac:dyDescent="0.25">
      <c r="A371" s="13"/>
      <c r="B371" s="21"/>
      <c r="C371" s="14"/>
      <c r="D371" s="22"/>
      <c r="E371" s="22"/>
      <c r="F371" s="15"/>
      <c r="G371" s="15"/>
      <c r="H371" s="15"/>
      <c r="I371" s="22"/>
      <c r="J371" s="13"/>
      <c r="K371" s="13"/>
      <c r="L371" s="13"/>
      <c r="M371" s="13"/>
      <c r="N371" s="13"/>
      <c r="O371" s="16"/>
      <c r="P371" s="13"/>
      <c r="Q371" s="17"/>
      <c r="R371" s="22"/>
      <c r="S371" s="22"/>
      <c r="T371" s="23"/>
      <c r="U371" s="24"/>
      <c r="V371" s="18"/>
      <c r="W371" s="18"/>
      <c r="X371" s="19"/>
      <c r="Y371" s="25"/>
      <c r="Z371" s="14"/>
    </row>
    <row r="372" spans="1:26" ht="41.1" customHeight="1" x14ac:dyDescent="0.25">
      <c r="A372" s="13"/>
      <c r="B372" s="21"/>
      <c r="C372" s="14"/>
      <c r="D372" s="22"/>
      <c r="E372" s="22"/>
      <c r="F372" s="15"/>
      <c r="G372" s="15"/>
      <c r="H372" s="15"/>
      <c r="I372" s="22"/>
      <c r="J372" s="13"/>
      <c r="K372" s="13"/>
      <c r="L372" s="13"/>
      <c r="M372" s="13"/>
      <c r="N372" s="13"/>
      <c r="O372" s="16"/>
      <c r="P372" s="13"/>
      <c r="Q372" s="17"/>
      <c r="R372" s="22"/>
      <c r="S372" s="22"/>
      <c r="T372" s="23"/>
      <c r="U372" s="24"/>
      <c r="V372" s="18"/>
      <c r="W372" s="18"/>
      <c r="X372" s="19"/>
      <c r="Y372" s="25"/>
      <c r="Z372" s="14"/>
    </row>
    <row r="373" spans="1:26" ht="41.1" customHeight="1" x14ac:dyDescent="0.25">
      <c r="A373" s="13"/>
      <c r="B373" s="21"/>
      <c r="C373" s="14"/>
      <c r="D373" s="22"/>
      <c r="E373" s="22"/>
      <c r="F373" s="15"/>
      <c r="G373" s="15"/>
      <c r="H373" s="15"/>
      <c r="I373" s="22"/>
      <c r="J373" s="13"/>
      <c r="K373" s="13"/>
      <c r="L373" s="13"/>
      <c r="M373" s="13"/>
      <c r="N373" s="13"/>
      <c r="O373" s="16"/>
      <c r="P373" s="13"/>
      <c r="Q373" s="17"/>
      <c r="R373" s="22"/>
      <c r="S373" s="22"/>
      <c r="T373" s="23"/>
      <c r="U373" s="24"/>
      <c r="V373" s="18"/>
      <c r="W373" s="18"/>
      <c r="X373" s="19"/>
      <c r="Y373" s="25"/>
      <c r="Z373" s="14"/>
    </row>
    <row r="374" spans="1:26" ht="41.1" customHeight="1" x14ac:dyDescent="0.25">
      <c r="A374" s="13"/>
      <c r="B374" s="21"/>
      <c r="C374" s="14"/>
      <c r="D374" s="22"/>
      <c r="E374" s="22"/>
      <c r="F374" s="15"/>
      <c r="G374" s="15"/>
      <c r="H374" s="15"/>
      <c r="I374" s="22"/>
      <c r="J374" s="13"/>
      <c r="K374" s="13"/>
      <c r="L374" s="13"/>
      <c r="M374" s="13"/>
      <c r="N374" s="13"/>
      <c r="O374" s="16"/>
      <c r="P374" s="13"/>
      <c r="Q374" s="17"/>
      <c r="R374" s="22"/>
      <c r="S374" s="22"/>
      <c r="T374" s="23"/>
      <c r="U374" s="24"/>
      <c r="V374" s="18"/>
      <c r="W374" s="18"/>
      <c r="X374" s="19"/>
      <c r="Y374" s="25"/>
      <c r="Z374" s="14"/>
    </row>
    <row r="375" spans="1:26" ht="41.1" customHeight="1" x14ac:dyDescent="0.25">
      <c r="A375" s="13"/>
      <c r="B375" s="21"/>
      <c r="C375" s="14"/>
      <c r="D375" s="22"/>
      <c r="E375" s="22"/>
      <c r="F375" s="15"/>
      <c r="G375" s="15"/>
      <c r="H375" s="15"/>
      <c r="I375" s="22"/>
      <c r="J375" s="13"/>
      <c r="K375" s="13"/>
      <c r="L375" s="13"/>
      <c r="M375" s="13"/>
      <c r="N375" s="13"/>
      <c r="O375" s="16"/>
      <c r="P375" s="13"/>
      <c r="Q375" s="17"/>
      <c r="R375" s="22"/>
      <c r="S375" s="22"/>
      <c r="T375" s="23"/>
      <c r="U375" s="24"/>
      <c r="V375" s="18"/>
      <c r="W375" s="18"/>
      <c r="X375" s="19"/>
      <c r="Y375" s="25"/>
      <c r="Z375" s="14"/>
    </row>
    <row r="376" spans="1:26" ht="41.1" customHeight="1" x14ac:dyDescent="0.25">
      <c r="A376" s="13"/>
      <c r="B376" s="21"/>
      <c r="C376" s="14"/>
      <c r="D376" s="22"/>
      <c r="E376" s="22"/>
      <c r="F376" s="15"/>
      <c r="G376" s="15"/>
      <c r="H376" s="15"/>
      <c r="I376" s="22"/>
      <c r="J376" s="13"/>
      <c r="K376" s="13"/>
      <c r="L376" s="13"/>
      <c r="M376" s="13"/>
      <c r="N376" s="13"/>
      <c r="O376" s="16"/>
      <c r="P376" s="13"/>
      <c r="Q376" s="17"/>
      <c r="R376" s="22"/>
      <c r="S376" s="22"/>
      <c r="T376" s="23"/>
      <c r="U376" s="24"/>
      <c r="V376" s="18"/>
      <c r="W376" s="18"/>
      <c r="X376" s="19"/>
      <c r="Y376" s="25"/>
      <c r="Z376" s="14"/>
    </row>
    <row r="377" spans="1:26" ht="41.1" customHeight="1" x14ac:dyDescent="0.25">
      <c r="A377" s="13"/>
      <c r="B377" s="21"/>
      <c r="C377" s="14"/>
      <c r="D377" s="22"/>
      <c r="E377" s="22"/>
      <c r="F377" s="15"/>
      <c r="G377" s="15"/>
      <c r="H377" s="15"/>
      <c r="I377" s="22"/>
      <c r="J377" s="13"/>
      <c r="K377" s="13"/>
      <c r="L377" s="13"/>
      <c r="M377" s="13"/>
      <c r="N377" s="13"/>
      <c r="O377" s="16"/>
      <c r="P377" s="13"/>
      <c r="Q377" s="17"/>
      <c r="R377" s="22"/>
      <c r="S377" s="22"/>
      <c r="T377" s="23"/>
      <c r="U377" s="24"/>
      <c r="V377" s="18"/>
      <c r="W377" s="18"/>
      <c r="X377" s="19"/>
      <c r="Y377" s="25"/>
      <c r="Z377" s="14"/>
    </row>
    <row r="378" spans="1:26" ht="41.1" customHeight="1" x14ac:dyDescent="0.25">
      <c r="A378" s="13"/>
      <c r="B378" s="21"/>
      <c r="C378" s="14"/>
      <c r="D378" s="22"/>
      <c r="E378" s="22"/>
      <c r="F378" s="15"/>
      <c r="G378" s="15"/>
      <c r="H378" s="15"/>
      <c r="I378" s="22"/>
      <c r="J378" s="13"/>
      <c r="K378" s="13"/>
      <c r="L378" s="13"/>
      <c r="M378" s="13"/>
      <c r="N378" s="13"/>
      <c r="O378" s="16"/>
      <c r="P378" s="13"/>
      <c r="Q378" s="17"/>
      <c r="R378" s="22"/>
      <c r="S378" s="22"/>
      <c r="T378" s="23"/>
      <c r="U378" s="24"/>
      <c r="V378" s="18"/>
      <c r="W378" s="18"/>
      <c r="X378" s="19"/>
      <c r="Y378" s="25"/>
      <c r="Z378" s="14"/>
    </row>
    <row r="379" spans="1:26" ht="41.1" customHeight="1" x14ac:dyDescent="0.25">
      <c r="A379" s="13"/>
      <c r="B379" s="21"/>
      <c r="C379" s="14"/>
      <c r="D379" s="22"/>
      <c r="E379" s="22"/>
      <c r="F379" s="15"/>
      <c r="G379" s="15"/>
      <c r="H379" s="15"/>
      <c r="I379" s="22"/>
      <c r="J379" s="13"/>
      <c r="K379" s="13"/>
      <c r="L379" s="13"/>
      <c r="M379" s="13"/>
      <c r="N379" s="13"/>
      <c r="O379" s="16"/>
      <c r="P379" s="13"/>
      <c r="Q379" s="17"/>
      <c r="R379" s="22"/>
      <c r="S379" s="22"/>
      <c r="T379" s="23"/>
      <c r="U379" s="24"/>
      <c r="V379" s="18"/>
      <c r="W379" s="18"/>
      <c r="X379" s="19"/>
      <c r="Y379" s="25"/>
      <c r="Z379" s="14"/>
    </row>
    <row r="380" spans="1:26" ht="41.1" customHeight="1" x14ac:dyDescent="0.25">
      <c r="A380" s="13"/>
      <c r="B380" s="21"/>
      <c r="C380" s="14"/>
      <c r="D380" s="22"/>
      <c r="E380" s="22"/>
      <c r="F380" s="15"/>
      <c r="G380" s="15"/>
      <c r="H380" s="15"/>
      <c r="I380" s="22"/>
      <c r="J380" s="13"/>
      <c r="K380" s="13"/>
      <c r="L380" s="13"/>
      <c r="M380" s="13"/>
      <c r="N380" s="13"/>
      <c r="O380" s="16"/>
      <c r="P380" s="13"/>
      <c r="Q380" s="17"/>
      <c r="R380" s="22"/>
      <c r="S380" s="22"/>
      <c r="T380" s="23"/>
      <c r="U380" s="24"/>
      <c r="V380" s="18"/>
      <c r="W380" s="18"/>
      <c r="X380" s="19"/>
      <c r="Y380" s="25"/>
      <c r="Z380" s="14"/>
    </row>
    <row r="381" spans="1:26" ht="41.1" customHeight="1" x14ac:dyDescent="0.25">
      <c r="A381" s="13"/>
      <c r="B381" s="21"/>
      <c r="C381" s="14"/>
      <c r="D381" s="22"/>
      <c r="E381" s="22"/>
      <c r="F381" s="15"/>
      <c r="G381" s="15"/>
      <c r="H381" s="15"/>
      <c r="I381" s="22"/>
      <c r="J381" s="13"/>
      <c r="K381" s="13"/>
      <c r="L381" s="13"/>
      <c r="M381" s="13"/>
      <c r="N381" s="13"/>
      <c r="O381" s="16"/>
      <c r="P381" s="13"/>
      <c r="Q381" s="17"/>
      <c r="R381" s="22"/>
      <c r="S381" s="22"/>
      <c r="T381" s="23"/>
      <c r="U381" s="24"/>
      <c r="V381" s="18"/>
      <c r="W381" s="18"/>
      <c r="X381" s="19"/>
      <c r="Y381" s="25"/>
      <c r="Z381" s="14"/>
    </row>
    <row r="382" spans="1:26" ht="41.1" customHeight="1" x14ac:dyDescent="0.25">
      <c r="A382" s="13"/>
      <c r="B382" s="21"/>
      <c r="C382" s="14"/>
      <c r="D382" s="22"/>
      <c r="E382" s="22"/>
      <c r="F382" s="15"/>
      <c r="G382" s="15"/>
      <c r="H382" s="15"/>
      <c r="I382" s="22"/>
      <c r="J382" s="13"/>
      <c r="K382" s="13"/>
      <c r="L382" s="13"/>
      <c r="M382" s="13"/>
      <c r="N382" s="13"/>
      <c r="O382" s="16"/>
      <c r="P382" s="13"/>
      <c r="Q382" s="17"/>
      <c r="R382" s="22"/>
      <c r="S382" s="22"/>
      <c r="T382" s="23"/>
      <c r="U382" s="24"/>
      <c r="V382" s="18"/>
      <c r="W382" s="18"/>
      <c r="X382" s="19"/>
      <c r="Y382" s="25"/>
      <c r="Z382" s="14"/>
    </row>
    <row r="383" spans="1:26" ht="41.1" customHeight="1" x14ac:dyDescent="0.25">
      <c r="A383" s="13"/>
      <c r="B383" s="21"/>
      <c r="C383" s="14"/>
      <c r="D383" s="22"/>
      <c r="E383" s="22"/>
      <c r="F383" s="15"/>
      <c r="G383" s="15"/>
      <c r="H383" s="15"/>
      <c r="I383" s="22"/>
      <c r="J383" s="13"/>
      <c r="K383" s="13"/>
      <c r="L383" s="13"/>
      <c r="M383" s="13"/>
      <c r="N383" s="13"/>
      <c r="O383" s="16"/>
      <c r="P383" s="13"/>
      <c r="Q383" s="17"/>
      <c r="R383" s="22"/>
      <c r="S383" s="22"/>
      <c r="T383" s="23"/>
      <c r="U383" s="24"/>
      <c r="V383" s="18"/>
      <c r="W383" s="18"/>
      <c r="X383" s="19"/>
      <c r="Y383" s="25"/>
      <c r="Z383" s="14"/>
    </row>
    <row r="384" spans="1:26" ht="41.1" customHeight="1" x14ac:dyDescent="0.25">
      <c r="A384" s="13"/>
      <c r="B384" s="21"/>
      <c r="C384" s="14"/>
      <c r="D384" s="22"/>
      <c r="E384" s="22"/>
      <c r="F384" s="15"/>
      <c r="G384" s="15"/>
      <c r="H384" s="15"/>
      <c r="I384" s="22"/>
      <c r="J384" s="13"/>
      <c r="K384" s="13"/>
      <c r="L384" s="13"/>
      <c r="M384" s="13"/>
      <c r="N384" s="13"/>
      <c r="O384" s="16"/>
      <c r="P384" s="13"/>
      <c r="Q384" s="17"/>
      <c r="R384" s="22"/>
      <c r="S384" s="22"/>
      <c r="T384" s="23"/>
      <c r="U384" s="24"/>
      <c r="V384" s="18"/>
      <c r="W384" s="18"/>
      <c r="X384" s="19"/>
      <c r="Y384" s="25"/>
      <c r="Z384" s="14"/>
    </row>
    <row r="385" spans="1:26" ht="41.1" customHeight="1" x14ac:dyDescent="0.25">
      <c r="A385" s="13"/>
      <c r="B385" s="21"/>
      <c r="C385" s="14"/>
      <c r="D385" s="22"/>
      <c r="E385" s="22"/>
      <c r="F385" s="15"/>
      <c r="G385" s="15"/>
      <c r="H385" s="15"/>
      <c r="I385" s="22"/>
      <c r="J385" s="13"/>
      <c r="K385" s="13"/>
      <c r="L385" s="13"/>
      <c r="M385" s="13"/>
      <c r="N385" s="13"/>
      <c r="O385" s="16"/>
      <c r="P385" s="13"/>
      <c r="Q385" s="17"/>
      <c r="R385" s="22"/>
      <c r="S385" s="22"/>
      <c r="T385" s="23"/>
      <c r="U385" s="24"/>
      <c r="V385" s="18"/>
      <c r="W385" s="18"/>
      <c r="X385" s="19"/>
      <c r="Y385" s="25"/>
      <c r="Z385" s="14"/>
    </row>
    <row r="386" spans="1:26" ht="41.1" customHeight="1" x14ac:dyDescent="0.25">
      <c r="A386" s="13"/>
      <c r="B386" s="21"/>
      <c r="C386" s="14"/>
      <c r="D386" s="22"/>
      <c r="E386" s="22"/>
      <c r="F386" s="15"/>
      <c r="G386" s="15"/>
      <c r="H386" s="15"/>
      <c r="I386" s="22"/>
      <c r="J386" s="13"/>
      <c r="K386" s="13"/>
      <c r="L386" s="13"/>
      <c r="M386" s="13"/>
      <c r="N386" s="13"/>
      <c r="O386" s="16"/>
      <c r="P386" s="13"/>
      <c r="Q386" s="17"/>
      <c r="R386" s="22"/>
      <c r="S386" s="22"/>
      <c r="T386" s="23"/>
      <c r="U386" s="24"/>
      <c r="V386" s="18"/>
      <c r="W386" s="18"/>
      <c r="X386" s="19"/>
      <c r="Y386" s="25"/>
      <c r="Z386" s="14"/>
    </row>
    <row r="387" spans="1:26" ht="41.1" customHeight="1" x14ac:dyDescent="0.25">
      <c r="A387" s="13"/>
      <c r="B387" s="21"/>
      <c r="C387" s="14"/>
      <c r="D387" s="22"/>
      <c r="E387" s="22"/>
      <c r="F387" s="15"/>
      <c r="G387" s="15"/>
      <c r="H387" s="15"/>
      <c r="I387" s="22"/>
      <c r="J387" s="13"/>
      <c r="K387" s="13"/>
      <c r="L387" s="13"/>
      <c r="M387" s="13"/>
      <c r="N387" s="13"/>
      <c r="O387" s="16"/>
      <c r="P387" s="13"/>
      <c r="Q387" s="17"/>
      <c r="R387" s="22"/>
      <c r="S387" s="22"/>
      <c r="T387" s="23"/>
      <c r="U387" s="24"/>
      <c r="V387" s="18"/>
      <c r="W387" s="18"/>
      <c r="X387" s="19"/>
      <c r="Y387" s="25"/>
      <c r="Z387" s="14"/>
    </row>
    <row r="388" spans="1:26" ht="41.1" customHeight="1" x14ac:dyDescent="0.25">
      <c r="A388" s="13"/>
      <c r="B388" s="21"/>
      <c r="C388" s="14"/>
      <c r="D388" s="22"/>
      <c r="E388" s="22"/>
      <c r="F388" s="15"/>
      <c r="G388" s="15"/>
      <c r="H388" s="15"/>
      <c r="I388" s="22"/>
      <c r="J388" s="13"/>
      <c r="K388" s="13"/>
      <c r="L388" s="13"/>
      <c r="M388" s="13"/>
      <c r="N388" s="13"/>
      <c r="O388" s="16"/>
      <c r="P388" s="13"/>
      <c r="Q388" s="17"/>
      <c r="R388" s="22"/>
      <c r="S388" s="22"/>
      <c r="T388" s="23"/>
      <c r="U388" s="24"/>
      <c r="V388" s="18"/>
      <c r="W388" s="18"/>
      <c r="X388" s="19"/>
      <c r="Y388" s="25"/>
      <c r="Z388" s="14"/>
    </row>
    <row r="389" spans="1:26" ht="41.1" customHeight="1" x14ac:dyDescent="0.25">
      <c r="A389" s="13"/>
      <c r="B389" s="21"/>
      <c r="C389" s="14"/>
      <c r="D389" s="22"/>
      <c r="E389" s="22"/>
      <c r="F389" s="15"/>
      <c r="G389" s="15"/>
      <c r="H389" s="15"/>
      <c r="I389" s="22"/>
      <c r="J389" s="13"/>
      <c r="K389" s="13"/>
      <c r="L389" s="13"/>
      <c r="M389" s="13"/>
      <c r="N389" s="13"/>
      <c r="O389" s="16"/>
      <c r="P389" s="13"/>
      <c r="Q389" s="17"/>
      <c r="R389" s="22"/>
      <c r="S389" s="22"/>
      <c r="T389" s="23"/>
      <c r="U389" s="24"/>
      <c r="V389" s="18"/>
      <c r="W389" s="18"/>
      <c r="X389" s="19"/>
      <c r="Y389" s="25"/>
      <c r="Z389" s="14"/>
    </row>
    <row r="390" spans="1:26" ht="41.1" customHeight="1" x14ac:dyDescent="0.25">
      <c r="A390" s="13"/>
      <c r="B390" s="21"/>
      <c r="C390" s="14"/>
      <c r="D390" s="22"/>
      <c r="E390" s="22"/>
      <c r="F390" s="15"/>
      <c r="G390" s="15"/>
      <c r="H390" s="15"/>
      <c r="I390" s="22"/>
      <c r="J390" s="13"/>
      <c r="K390" s="13"/>
      <c r="L390" s="13"/>
      <c r="M390" s="13"/>
      <c r="N390" s="13"/>
      <c r="O390" s="16"/>
      <c r="P390" s="13"/>
      <c r="Q390" s="17"/>
      <c r="R390" s="22"/>
      <c r="S390" s="22"/>
      <c r="T390" s="23"/>
      <c r="U390" s="24"/>
      <c r="V390" s="18"/>
      <c r="W390" s="18"/>
      <c r="X390" s="19"/>
      <c r="Y390" s="25"/>
      <c r="Z390" s="14"/>
    </row>
    <row r="391" spans="1:26" ht="41.1" customHeight="1" x14ac:dyDescent="0.25">
      <c r="A391" s="13"/>
      <c r="B391" s="21"/>
      <c r="C391" s="14"/>
      <c r="D391" s="22"/>
      <c r="E391" s="22"/>
      <c r="F391" s="15"/>
      <c r="G391" s="15"/>
      <c r="H391" s="15"/>
      <c r="I391" s="22"/>
      <c r="J391" s="13"/>
      <c r="K391" s="13"/>
      <c r="L391" s="13"/>
      <c r="M391" s="13"/>
      <c r="N391" s="13"/>
      <c r="O391" s="16"/>
      <c r="P391" s="13"/>
      <c r="Q391" s="17"/>
      <c r="R391" s="22"/>
      <c r="S391" s="22"/>
      <c r="T391" s="23"/>
      <c r="U391" s="24"/>
      <c r="V391" s="18"/>
      <c r="W391" s="18"/>
      <c r="X391" s="19"/>
      <c r="Y391" s="25"/>
      <c r="Z391" s="14"/>
    </row>
    <row r="392" spans="1:26" ht="41.1" customHeight="1" x14ac:dyDescent="0.25">
      <c r="A392" s="13"/>
      <c r="B392" s="21"/>
      <c r="C392" s="14"/>
      <c r="D392" s="22"/>
      <c r="E392" s="22"/>
      <c r="F392" s="15"/>
      <c r="G392" s="15"/>
      <c r="H392" s="15"/>
      <c r="I392" s="22"/>
      <c r="J392" s="13"/>
      <c r="K392" s="13"/>
      <c r="L392" s="13"/>
      <c r="M392" s="13"/>
      <c r="N392" s="13"/>
      <c r="O392" s="16"/>
      <c r="P392" s="13"/>
      <c r="Q392" s="17"/>
      <c r="R392" s="22"/>
      <c r="S392" s="22"/>
      <c r="T392" s="23"/>
      <c r="U392" s="24"/>
      <c r="V392" s="18"/>
      <c r="W392" s="18"/>
      <c r="X392" s="19"/>
      <c r="Y392" s="25"/>
      <c r="Z392" s="14"/>
    </row>
    <row r="393" spans="1:26" ht="41.1" customHeight="1" x14ac:dyDescent="0.25">
      <c r="A393" s="13"/>
      <c r="B393" s="21"/>
      <c r="C393" s="14"/>
      <c r="D393" s="22"/>
      <c r="E393" s="22"/>
      <c r="F393" s="15"/>
      <c r="G393" s="15"/>
      <c r="H393" s="15"/>
      <c r="I393" s="22"/>
      <c r="J393" s="13"/>
      <c r="K393" s="13"/>
      <c r="L393" s="13"/>
      <c r="M393" s="13"/>
      <c r="N393" s="13"/>
      <c r="O393" s="16"/>
      <c r="P393" s="13"/>
      <c r="Q393" s="17"/>
      <c r="R393" s="22"/>
      <c r="S393" s="22"/>
      <c r="T393" s="23"/>
      <c r="U393" s="24"/>
      <c r="V393" s="18"/>
      <c r="W393" s="18"/>
      <c r="X393" s="19"/>
      <c r="Y393" s="25"/>
      <c r="Z393" s="14"/>
    </row>
    <row r="394" spans="1:26" ht="41.1" customHeight="1" x14ac:dyDescent="0.25">
      <c r="A394" s="13"/>
      <c r="B394" s="21"/>
      <c r="C394" s="14"/>
      <c r="D394" s="22"/>
      <c r="E394" s="22"/>
      <c r="F394" s="15"/>
      <c r="G394" s="15"/>
      <c r="H394" s="15"/>
      <c r="I394" s="22"/>
      <c r="J394" s="13"/>
      <c r="K394" s="13"/>
      <c r="L394" s="13"/>
      <c r="M394" s="13"/>
      <c r="N394" s="13"/>
      <c r="O394" s="16"/>
      <c r="P394" s="13"/>
      <c r="Q394" s="17"/>
      <c r="R394" s="22"/>
      <c r="S394" s="22"/>
      <c r="T394" s="23"/>
      <c r="U394" s="24"/>
      <c r="V394" s="18"/>
      <c r="W394" s="18"/>
      <c r="X394" s="19"/>
      <c r="Y394" s="25"/>
      <c r="Z394" s="14"/>
    </row>
    <row r="395" spans="1:26" ht="41.1" customHeight="1" x14ac:dyDescent="0.25">
      <c r="A395" s="13"/>
      <c r="B395" s="21"/>
      <c r="C395" s="14"/>
      <c r="D395" s="22"/>
      <c r="E395" s="22"/>
      <c r="F395" s="15"/>
      <c r="G395" s="15"/>
      <c r="H395" s="15"/>
      <c r="I395" s="22"/>
      <c r="J395" s="13"/>
      <c r="K395" s="13"/>
      <c r="L395" s="13"/>
      <c r="M395" s="13"/>
      <c r="N395" s="13"/>
      <c r="O395" s="16"/>
      <c r="P395" s="13"/>
      <c r="Q395" s="17"/>
      <c r="R395" s="22"/>
      <c r="S395" s="22"/>
      <c r="T395" s="23"/>
      <c r="U395" s="24"/>
      <c r="V395" s="18"/>
      <c r="W395" s="18"/>
      <c r="X395" s="19"/>
      <c r="Y395" s="25"/>
      <c r="Z395" s="14"/>
    </row>
    <row r="396" spans="1:26" ht="41.1" customHeight="1" x14ac:dyDescent="0.25">
      <c r="A396" s="13"/>
      <c r="B396" s="21"/>
      <c r="C396" s="14"/>
      <c r="D396" s="22"/>
      <c r="E396" s="22"/>
      <c r="F396" s="15"/>
      <c r="G396" s="15"/>
      <c r="H396" s="15"/>
      <c r="I396" s="22"/>
      <c r="J396" s="13"/>
      <c r="K396" s="13"/>
      <c r="L396" s="13"/>
      <c r="M396" s="13"/>
      <c r="N396" s="13"/>
      <c r="O396" s="16"/>
      <c r="P396" s="13"/>
      <c r="Q396" s="17"/>
      <c r="R396" s="22"/>
      <c r="S396" s="22"/>
      <c r="T396" s="23"/>
      <c r="U396" s="24"/>
      <c r="V396" s="18"/>
      <c r="W396" s="18"/>
      <c r="X396" s="19"/>
      <c r="Y396" s="25"/>
      <c r="Z396" s="14"/>
    </row>
    <row r="397" spans="1:26" ht="41.1" customHeight="1" x14ac:dyDescent="0.25">
      <c r="A397" s="13"/>
      <c r="B397" s="21"/>
      <c r="C397" s="14"/>
      <c r="D397" s="22"/>
      <c r="E397" s="22"/>
      <c r="F397" s="15"/>
      <c r="G397" s="15"/>
      <c r="H397" s="15"/>
      <c r="I397" s="22"/>
      <c r="J397" s="13"/>
      <c r="K397" s="13"/>
      <c r="L397" s="13"/>
      <c r="M397" s="13"/>
      <c r="N397" s="13"/>
      <c r="O397" s="16"/>
      <c r="P397" s="13"/>
      <c r="Q397" s="17"/>
      <c r="R397" s="22"/>
      <c r="S397" s="22"/>
      <c r="T397" s="23"/>
      <c r="U397" s="24"/>
      <c r="V397" s="18"/>
      <c r="W397" s="18"/>
      <c r="X397" s="19"/>
      <c r="Y397" s="25"/>
      <c r="Z397" s="14"/>
    </row>
    <row r="398" spans="1:26" ht="41.1" customHeight="1" x14ac:dyDescent="0.25">
      <c r="A398" s="13"/>
      <c r="B398" s="21"/>
      <c r="C398" s="14"/>
      <c r="D398" s="22"/>
      <c r="E398" s="22"/>
      <c r="F398" s="15"/>
      <c r="G398" s="15"/>
      <c r="H398" s="15"/>
      <c r="I398" s="22"/>
      <c r="J398" s="13"/>
      <c r="K398" s="13"/>
      <c r="L398" s="13"/>
      <c r="M398" s="13"/>
      <c r="N398" s="13"/>
      <c r="O398" s="16"/>
      <c r="P398" s="13"/>
      <c r="Q398" s="17"/>
      <c r="R398" s="22"/>
      <c r="S398" s="22"/>
      <c r="T398" s="23"/>
      <c r="U398" s="24"/>
      <c r="V398" s="18"/>
      <c r="W398" s="18"/>
      <c r="X398" s="19"/>
      <c r="Y398" s="25"/>
      <c r="Z398" s="14"/>
    </row>
    <row r="399" spans="1:26" ht="41.1" customHeight="1" x14ac:dyDescent="0.25">
      <c r="A399" s="13"/>
      <c r="B399" s="21"/>
      <c r="C399" s="14"/>
      <c r="D399" s="22"/>
      <c r="E399" s="22"/>
      <c r="F399" s="15"/>
      <c r="G399" s="15"/>
      <c r="H399" s="15"/>
      <c r="I399" s="22"/>
      <c r="J399" s="13"/>
      <c r="K399" s="13"/>
      <c r="L399" s="13"/>
      <c r="M399" s="13"/>
      <c r="N399" s="13"/>
      <c r="O399" s="16"/>
      <c r="P399" s="13"/>
      <c r="Q399" s="17"/>
      <c r="R399" s="22"/>
      <c r="S399" s="22"/>
      <c r="T399" s="23"/>
      <c r="U399" s="24"/>
      <c r="V399" s="18"/>
      <c r="W399" s="18"/>
      <c r="X399" s="19"/>
      <c r="Y399" s="25"/>
      <c r="Z399" s="14"/>
    </row>
    <row r="400" spans="1:26" ht="41.1" customHeight="1" x14ac:dyDescent="0.25">
      <c r="A400" s="13"/>
      <c r="B400" s="21"/>
      <c r="C400" s="14"/>
      <c r="D400" s="22"/>
      <c r="E400" s="22"/>
      <c r="F400" s="15"/>
      <c r="G400" s="15"/>
      <c r="H400" s="15"/>
      <c r="I400" s="22"/>
      <c r="J400" s="13"/>
      <c r="K400" s="13"/>
      <c r="L400" s="13"/>
      <c r="M400" s="13"/>
      <c r="N400" s="13"/>
      <c r="O400" s="16"/>
      <c r="P400" s="13"/>
      <c r="Q400" s="17"/>
      <c r="R400" s="22"/>
      <c r="S400" s="22"/>
      <c r="T400" s="23"/>
      <c r="U400" s="24"/>
      <c r="V400" s="18"/>
      <c r="W400" s="18"/>
      <c r="X400" s="19"/>
      <c r="Y400" s="25"/>
      <c r="Z400" s="14"/>
    </row>
    <row r="401" spans="1:26" ht="41.1" customHeight="1" x14ac:dyDescent="0.25">
      <c r="A401" s="13"/>
      <c r="B401" s="21"/>
      <c r="C401" s="14"/>
      <c r="D401" s="22"/>
      <c r="E401" s="22"/>
      <c r="F401" s="15"/>
      <c r="G401" s="15"/>
      <c r="H401" s="15"/>
      <c r="I401" s="22"/>
      <c r="J401" s="13"/>
      <c r="K401" s="13"/>
      <c r="L401" s="13"/>
      <c r="M401" s="13"/>
      <c r="N401" s="13"/>
      <c r="O401" s="16"/>
      <c r="P401" s="13"/>
      <c r="Q401" s="17"/>
      <c r="R401" s="22"/>
      <c r="S401" s="22"/>
      <c r="T401" s="23"/>
      <c r="U401" s="24"/>
      <c r="V401" s="18"/>
      <c r="W401" s="18"/>
      <c r="X401" s="19"/>
      <c r="Y401" s="25"/>
      <c r="Z401" s="14"/>
    </row>
    <row r="402" spans="1:26" ht="41.1" customHeight="1" x14ac:dyDescent="0.25">
      <c r="A402" s="13"/>
      <c r="B402" s="21"/>
      <c r="C402" s="14"/>
      <c r="D402" s="22"/>
      <c r="E402" s="22"/>
      <c r="F402" s="15"/>
      <c r="G402" s="15"/>
      <c r="H402" s="15"/>
      <c r="I402" s="22"/>
      <c r="J402" s="13"/>
      <c r="K402" s="13"/>
      <c r="L402" s="13"/>
      <c r="M402" s="13"/>
      <c r="N402" s="13"/>
      <c r="O402" s="16"/>
      <c r="P402" s="13"/>
      <c r="Q402" s="17"/>
      <c r="R402" s="22"/>
      <c r="S402" s="22"/>
      <c r="T402" s="23"/>
      <c r="U402" s="24"/>
      <c r="V402" s="18"/>
      <c r="W402" s="18"/>
      <c r="X402" s="19"/>
      <c r="Y402" s="25"/>
      <c r="Z402" s="14"/>
    </row>
    <row r="403" spans="1:26" ht="41.1" customHeight="1" x14ac:dyDescent="0.25">
      <c r="A403" s="13"/>
      <c r="B403" s="21"/>
      <c r="C403" s="14"/>
      <c r="D403" s="22"/>
      <c r="E403" s="22"/>
      <c r="F403" s="15"/>
      <c r="G403" s="15"/>
      <c r="H403" s="15"/>
      <c r="I403" s="22"/>
      <c r="J403" s="13"/>
      <c r="K403" s="13"/>
      <c r="L403" s="13"/>
      <c r="M403" s="13"/>
      <c r="N403" s="13"/>
      <c r="O403" s="16"/>
      <c r="P403" s="13"/>
      <c r="Q403" s="17"/>
      <c r="R403" s="22"/>
      <c r="S403" s="22"/>
      <c r="T403" s="23"/>
      <c r="U403" s="24"/>
      <c r="V403" s="18"/>
      <c r="W403" s="18"/>
      <c r="X403" s="19"/>
      <c r="Y403" s="25"/>
      <c r="Z403" s="14"/>
    </row>
    <row r="404" spans="1:26" ht="41.1" customHeight="1" x14ac:dyDescent="0.25">
      <c r="A404" s="13"/>
      <c r="B404" s="21"/>
      <c r="C404" s="14"/>
      <c r="D404" s="22"/>
      <c r="E404" s="22"/>
      <c r="F404" s="15"/>
      <c r="G404" s="15"/>
      <c r="H404" s="15"/>
      <c r="I404" s="22"/>
      <c r="J404" s="13"/>
      <c r="K404" s="13"/>
      <c r="L404" s="13"/>
      <c r="M404" s="13"/>
      <c r="N404" s="13"/>
      <c r="O404" s="16"/>
      <c r="P404" s="13"/>
      <c r="Q404" s="17"/>
      <c r="R404" s="22"/>
      <c r="S404" s="22"/>
      <c r="T404" s="23"/>
      <c r="U404" s="24"/>
      <c r="V404" s="18"/>
      <c r="W404" s="18"/>
      <c r="X404" s="19"/>
      <c r="Y404" s="25"/>
      <c r="Z404" s="14"/>
    </row>
    <row r="405" spans="1:26" ht="41.1" customHeight="1" x14ac:dyDescent="0.25">
      <c r="A405" s="13"/>
      <c r="B405" s="21"/>
      <c r="C405" s="14"/>
      <c r="D405" s="22"/>
      <c r="E405" s="22"/>
      <c r="F405" s="15"/>
      <c r="G405" s="15"/>
      <c r="H405" s="15"/>
      <c r="I405" s="22"/>
      <c r="J405" s="13"/>
      <c r="K405" s="13"/>
      <c r="L405" s="13"/>
      <c r="M405" s="13"/>
      <c r="N405" s="13"/>
      <c r="O405" s="16"/>
      <c r="P405" s="13"/>
      <c r="Q405" s="17"/>
      <c r="R405" s="22"/>
      <c r="S405" s="22"/>
      <c r="T405" s="23"/>
      <c r="U405" s="24"/>
      <c r="V405" s="18"/>
      <c r="W405" s="18"/>
      <c r="X405" s="19"/>
      <c r="Y405" s="25"/>
      <c r="Z405" s="14"/>
    </row>
    <row r="406" spans="1:26" ht="41.1" customHeight="1" x14ac:dyDescent="0.25">
      <c r="A406" s="13"/>
      <c r="B406" s="21"/>
      <c r="C406" s="14"/>
      <c r="D406" s="22"/>
      <c r="E406" s="22"/>
      <c r="F406" s="15"/>
      <c r="G406" s="15"/>
      <c r="H406" s="15"/>
      <c r="I406" s="22"/>
      <c r="J406" s="13"/>
      <c r="K406" s="13"/>
      <c r="L406" s="13"/>
      <c r="M406" s="13"/>
      <c r="N406" s="13"/>
      <c r="O406" s="16"/>
      <c r="P406" s="13"/>
      <c r="Q406" s="17"/>
      <c r="R406" s="22"/>
      <c r="S406" s="22"/>
      <c r="T406" s="23"/>
      <c r="U406" s="24"/>
      <c r="V406" s="18"/>
      <c r="W406" s="18"/>
      <c r="X406" s="19"/>
      <c r="Y406" s="25"/>
      <c r="Z406" s="14"/>
    </row>
    <row r="407" spans="1:26" ht="41.1" customHeight="1" x14ac:dyDescent="0.25">
      <c r="A407" s="13"/>
      <c r="B407" s="21"/>
      <c r="C407" s="14"/>
      <c r="D407" s="22"/>
      <c r="E407" s="22"/>
      <c r="F407" s="15"/>
      <c r="G407" s="15"/>
      <c r="H407" s="15"/>
      <c r="I407" s="22"/>
      <c r="J407" s="13"/>
      <c r="K407" s="13"/>
      <c r="L407" s="13"/>
      <c r="M407" s="13"/>
      <c r="N407" s="13"/>
      <c r="O407" s="16"/>
      <c r="P407" s="13"/>
      <c r="Q407" s="17"/>
      <c r="R407" s="22"/>
      <c r="S407" s="22"/>
      <c r="T407" s="23"/>
      <c r="U407" s="24"/>
      <c r="V407" s="18"/>
      <c r="W407" s="18"/>
      <c r="X407" s="19"/>
      <c r="Y407" s="25"/>
      <c r="Z407" s="14"/>
    </row>
    <row r="408" spans="1:26" ht="41.1" customHeight="1" x14ac:dyDescent="0.25">
      <c r="A408" s="13"/>
      <c r="B408" s="21"/>
      <c r="C408" s="14"/>
      <c r="D408" s="22"/>
      <c r="E408" s="22"/>
      <c r="F408" s="15"/>
      <c r="G408" s="15"/>
      <c r="H408" s="15"/>
      <c r="I408" s="22"/>
      <c r="J408" s="13"/>
      <c r="K408" s="13"/>
      <c r="L408" s="13"/>
      <c r="M408" s="13"/>
      <c r="N408" s="13"/>
      <c r="O408" s="16"/>
      <c r="P408" s="13"/>
      <c r="Q408" s="17"/>
      <c r="R408" s="22"/>
      <c r="S408" s="22"/>
      <c r="T408" s="23"/>
      <c r="U408" s="24"/>
      <c r="V408" s="18"/>
      <c r="W408" s="18"/>
      <c r="X408" s="19"/>
      <c r="Y408" s="25"/>
      <c r="Z408" s="14"/>
    </row>
    <row r="409" spans="1:26" ht="41.1" customHeight="1" x14ac:dyDescent="0.25">
      <c r="A409" s="13"/>
      <c r="B409" s="21"/>
      <c r="C409" s="14"/>
      <c r="D409" s="22"/>
      <c r="E409" s="22"/>
      <c r="F409" s="15"/>
      <c r="G409" s="15"/>
      <c r="H409" s="15"/>
      <c r="I409" s="22"/>
      <c r="J409" s="13"/>
      <c r="K409" s="13"/>
      <c r="L409" s="13"/>
      <c r="M409" s="13"/>
      <c r="N409" s="13"/>
      <c r="O409" s="16"/>
      <c r="P409" s="13"/>
      <c r="Q409" s="17"/>
      <c r="R409" s="22"/>
      <c r="S409" s="22"/>
      <c r="T409" s="23"/>
      <c r="U409" s="24"/>
      <c r="V409" s="18"/>
      <c r="W409" s="18"/>
      <c r="X409" s="19"/>
      <c r="Y409" s="25"/>
      <c r="Z409" s="14"/>
    </row>
    <row r="410" spans="1:26" ht="41.1" customHeight="1" x14ac:dyDescent="0.25">
      <c r="A410" s="13"/>
      <c r="B410" s="21"/>
      <c r="C410" s="14"/>
      <c r="D410" s="22"/>
      <c r="E410" s="22"/>
      <c r="F410" s="15"/>
      <c r="G410" s="15"/>
      <c r="H410" s="15"/>
      <c r="I410" s="22"/>
      <c r="J410" s="13"/>
      <c r="K410" s="13"/>
      <c r="L410" s="13"/>
      <c r="M410" s="13"/>
      <c r="N410" s="13"/>
      <c r="O410" s="16"/>
      <c r="P410" s="13"/>
      <c r="Q410" s="17"/>
      <c r="R410" s="22"/>
      <c r="S410" s="22"/>
      <c r="T410" s="23"/>
      <c r="U410" s="24"/>
      <c r="V410" s="18"/>
      <c r="W410" s="18"/>
      <c r="X410" s="19"/>
      <c r="Y410" s="25"/>
      <c r="Z410" s="14"/>
    </row>
    <row r="411" spans="1:26" ht="41.1" customHeight="1" x14ac:dyDescent="0.25">
      <c r="A411" s="13"/>
      <c r="B411" s="21"/>
      <c r="C411" s="14"/>
      <c r="D411" s="22"/>
      <c r="E411" s="22"/>
      <c r="F411" s="15"/>
      <c r="G411" s="15"/>
      <c r="H411" s="15"/>
      <c r="I411" s="22"/>
      <c r="J411" s="13"/>
      <c r="K411" s="13"/>
      <c r="L411" s="13"/>
      <c r="M411" s="13"/>
      <c r="N411" s="13"/>
      <c r="O411" s="16"/>
      <c r="P411" s="13"/>
      <c r="Q411" s="17"/>
      <c r="R411" s="22"/>
      <c r="S411" s="22"/>
      <c r="T411" s="23"/>
      <c r="U411" s="24"/>
      <c r="V411" s="18"/>
      <c r="W411" s="18"/>
      <c r="X411" s="19"/>
      <c r="Y411" s="25"/>
      <c r="Z411" s="14"/>
    </row>
    <row r="412" spans="1:26" ht="41.1" customHeight="1" x14ac:dyDescent="0.25">
      <c r="A412" s="13"/>
      <c r="B412" s="21"/>
      <c r="C412" s="14"/>
      <c r="D412" s="22"/>
      <c r="E412" s="22"/>
      <c r="F412" s="15"/>
      <c r="G412" s="15"/>
      <c r="H412" s="15"/>
      <c r="I412" s="22"/>
      <c r="J412" s="13"/>
      <c r="K412" s="13"/>
      <c r="L412" s="13"/>
      <c r="M412" s="13"/>
      <c r="N412" s="13"/>
      <c r="O412" s="16"/>
      <c r="P412" s="13"/>
      <c r="Q412" s="17"/>
      <c r="R412" s="22"/>
      <c r="S412" s="22"/>
      <c r="T412" s="23"/>
      <c r="U412" s="24"/>
      <c r="V412" s="18"/>
      <c r="W412" s="18"/>
      <c r="X412" s="19"/>
      <c r="Y412" s="25"/>
      <c r="Z412" s="14"/>
    </row>
    <row r="413" spans="1:26" ht="41.1" customHeight="1" x14ac:dyDescent="0.25">
      <c r="A413" s="13"/>
      <c r="B413" s="21"/>
      <c r="C413" s="14"/>
      <c r="D413" s="22"/>
      <c r="E413" s="22"/>
      <c r="F413" s="15"/>
      <c r="G413" s="15"/>
      <c r="H413" s="15"/>
      <c r="I413" s="22"/>
      <c r="J413" s="13"/>
      <c r="K413" s="13"/>
      <c r="L413" s="13"/>
      <c r="M413" s="13"/>
      <c r="N413" s="13"/>
      <c r="O413" s="16"/>
      <c r="P413" s="13"/>
      <c r="Q413" s="17"/>
      <c r="R413" s="22"/>
      <c r="S413" s="22"/>
      <c r="T413" s="23"/>
      <c r="U413" s="24"/>
      <c r="V413" s="18"/>
      <c r="W413" s="18"/>
      <c r="X413" s="19"/>
      <c r="Y413" s="25"/>
      <c r="Z413" s="14"/>
    </row>
    <row r="414" spans="1:26" ht="41.1" customHeight="1" x14ac:dyDescent="0.25">
      <c r="A414" s="13"/>
      <c r="B414" s="21"/>
      <c r="C414" s="14"/>
      <c r="D414" s="22"/>
      <c r="E414" s="22"/>
      <c r="F414" s="15"/>
      <c r="G414" s="15"/>
      <c r="H414" s="15"/>
      <c r="I414" s="22"/>
      <c r="J414" s="13"/>
      <c r="K414" s="13"/>
      <c r="L414" s="13"/>
      <c r="M414" s="13"/>
      <c r="N414" s="13"/>
      <c r="O414" s="16"/>
      <c r="P414" s="13"/>
      <c r="Q414" s="17"/>
      <c r="R414" s="22"/>
      <c r="S414" s="22"/>
      <c r="T414" s="23"/>
      <c r="U414" s="24"/>
      <c r="V414" s="18"/>
      <c r="W414" s="18"/>
      <c r="X414" s="19"/>
      <c r="Y414" s="25"/>
      <c r="Z414" s="14"/>
    </row>
    <row r="415" spans="1:26" ht="41.1" customHeight="1" x14ac:dyDescent="0.25">
      <c r="A415" s="13"/>
      <c r="B415" s="21"/>
      <c r="C415" s="14"/>
      <c r="D415" s="22"/>
      <c r="E415" s="22"/>
      <c r="F415" s="15"/>
      <c r="G415" s="15"/>
      <c r="H415" s="15"/>
      <c r="I415" s="22"/>
      <c r="J415" s="13"/>
      <c r="K415" s="13"/>
      <c r="L415" s="13"/>
      <c r="M415" s="13"/>
      <c r="N415" s="13"/>
      <c r="O415" s="16"/>
      <c r="P415" s="13"/>
      <c r="Q415" s="17"/>
      <c r="R415" s="22"/>
      <c r="S415" s="22"/>
      <c r="T415" s="23"/>
      <c r="U415" s="24"/>
      <c r="V415" s="18"/>
      <c r="W415" s="18"/>
      <c r="X415" s="19"/>
      <c r="Y415" s="25"/>
      <c r="Z415" s="14"/>
    </row>
    <row r="416" spans="1:26" ht="41.1" customHeight="1" x14ac:dyDescent="0.25">
      <c r="A416" s="13"/>
      <c r="B416" s="21"/>
      <c r="C416" s="14"/>
      <c r="D416" s="22"/>
      <c r="E416" s="22"/>
      <c r="F416" s="15"/>
      <c r="G416" s="15"/>
      <c r="H416" s="15"/>
      <c r="I416" s="22"/>
      <c r="J416" s="13"/>
      <c r="K416" s="13"/>
      <c r="L416" s="13"/>
      <c r="M416" s="13"/>
      <c r="N416" s="13"/>
      <c r="O416" s="16"/>
      <c r="P416" s="13"/>
      <c r="Q416" s="17"/>
      <c r="R416" s="22"/>
      <c r="S416" s="22"/>
      <c r="T416" s="23"/>
      <c r="U416" s="24"/>
      <c r="V416" s="18"/>
      <c r="W416" s="18"/>
      <c r="X416" s="19"/>
      <c r="Y416" s="25"/>
      <c r="Z416" s="14"/>
    </row>
    <row r="417" spans="1:26" ht="41.1" customHeight="1" x14ac:dyDescent="0.25">
      <c r="A417" s="13"/>
      <c r="B417" s="21"/>
      <c r="C417" s="14"/>
      <c r="D417" s="22"/>
      <c r="E417" s="22"/>
      <c r="F417" s="15"/>
      <c r="G417" s="15"/>
      <c r="H417" s="15"/>
      <c r="I417" s="22"/>
      <c r="J417" s="13"/>
      <c r="K417" s="13"/>
      <c r="L417" s="13"/>
      <c r="M417" s="13"/>
      <c r="N417" s="13"/>
      <c r="O417" s="16"/>
      <c r="P417" s="13"/>
      <c r="Q417" s="17"/>
      <c r="R417" s="22"/>
      <c r="S417" s="22"/>
      <c r="T417" s="23"/>
      <c r="U417" s="24"/>
      <c r="V417" s="18"/>
      <c r="W417" s="18"/>
      <c r="X417" s="19"/>
      <c r="Y417" s="25"/>
      <c r="Z417" s="14"/>
    </row>
    <row r="418" spans="1:26" ht="41.1" customHeight="1" x14ac:dyDescent="0.25">
      <c r="A418" s="13"/>
      <c r="B418" s="21"/>
      <c r="C418" s="14"/>
      <c r="D418" s="22"/>
      <c r="E418" s="22"/>
      <c r="F418" s="15"/>
      <c r="G418" s="15"/>
      <c r="H418" s="15"/>
      <c r="I418" s="22"/>
      <c r="J418" s="13"/>
      <c r="K418" s="13"/>
      <c r="L418" s="13"/>
      <c r="M418" s="13"/>
      <c r="N418" s="13"/>
      <c r="O418" s="16"/>
      <c r="P418" s="13"/>
      <c r="Q418" s="17"/>
      <c r="R418" s="22"/>
      <c r="S418" s="22"/>
      <c r="T418" s="23"/>
      <c r="U418" s="24"/>
      <c r="V418" s="18"/>
      <c r="W418" s="18"/>
      <c r="X418" s="19"/>
      <c r="Y418" s="25"/>
      <c r="Z418" s="14"/>
    </row>
    <row r="419" spans="1:26" ht="41.1" customHeight="1" x14ac:dyDescent="0.25">
      <c r="A419" s="13"/>
      <c r="B419" s="21"/>
      <c r="C419" s="14"/>
      <c r="D419" s="22"/>
      <c r="E419" s="22"/>
      <c r="F419" s="15"/>
      <c r="G419" s="15"/>
      <c r="H419" s="15"/>
      <c r="I419" s="22"/>
      <c r="J419" s="13"/>
      <c r="K419" s="13"/>
      <c r="L419" s="13"/>
      <c r="M419" s="13"/>
      <c r="N419" s="13"/>
      <c r="O419" s="16"/>
      <c r="P419" s="13"/>
      <c r="Q419" s="17"/>
      <c r="R419" s="22"/>
      <c r="S419" s="22"/>
      <c r="T419" s="23"/>
      <c r="U419" s="24"/>
      <c r="V419" s="18"/>
      <c r="W419" s="18"/>
      <c r="X419" s="19"/>
      <c r="Y419" s="25"/>
      <c r="Z419" s="14"/>
    </row>
    <row r="420" spans="1:26" ht="41.1" customHeight="1" x14ac:dyDescent="0.25">
      <c r="A420" s="13"/>
      <c r="B420" s="21"/>
      <c r="C420" s="14"/>
      <c r="D420" s="22"/>
      <c r="E420" s="22"/>
      <c r="F420" s="15"/>
      <c r="G420" s="15"/>
      <c r="H420" s="15"/>
      <c r="I420" s="22"/>
      <c r="J420" s="13"/>
      <c r="K420" s="13"/>
      <c r="L420" s="13"/>
      <c r="M420" s="13"/>
      <c r="N420" s="13"/>
      <c r="O420" s="16"/>
      <c r="P420" s="13"/>
      <c r="Q420" s="17"/>
      <c r="R420" s="22"/>
      <c r="S420" s="22"/>
      <c r="T420" s="23"/>
      <c r="U420" s="24"/>
      <c r="V420" s="18"/>
      <c r="W420" s="18"/>
      <c r="X420" s="19"/>
      <c r="Y420" s="25"/>
      <c r="Z420" s="14"/>
    </row>
    <row r="421" spans="1:26" ht="41.1" customHeight="1" x14ac:dyDescent="0.25">
      <c r="A421" s="13"/>
      <c r="B421" s="21"/>
      <c r="C421" s="14"/>
      <c r="D421" s="22"/>
      <c r="E421" s="22"/>
      <c r="F421" s="15"/>
      <c r="G421" s="15"/>
      <c r="H421" s="15"/>
      <c r="I421" s="22"/>
      <c r="J421" s="13"/>
      <c r="K421" s="13"/>
      <c r="L421" s="13"/>
      <c r="M421" s="13"/>
      <c r="N421" s="13"/>
      <c r="O421" s="16"/>
      <c r="P421" s="13"/>
      <c r="Q421" s="17"/>
      <c r="R421" s="22"/>
      <c r="S421" s="22"/>
      <c r="T421" s="23"/>
      <c r="U421" s="24"/>
      <c r="V421" s="18"/>
      <c r="W421" s="18"/>
      <c r="X421" s="19"/>
      <c r="Y421" s="25"/>
      <c r="Z421" s="14"/>
    </row>
    <row r="422" spans="1:26" ht="41.1" customHeight="1" x14ac:dyDescent="0.25">
      <c r="A422" s="13"/>
      <c r="B422" s="21"/>
      <c r="C422" s="14"/>
      <c r="D422" s="22"/>
      <c r="E422" s="22"/>
      <c r="F422" s="15"/>
      <c r="G422" s="15"/>
      <c r="H422" s="15"/>
      <c r="I422" s="22"/>
      <c r="J422" s="13"/>
      <c r="K422" s="13"/>
      <c r="L422" s="13"/>
      <c r="M422" s="13"/>
      <c r="N422" s="13"/>
      <c r="O422" s="16"/>
      <c r="P422" s="13"/>
      <c r="Q422" s="17"/>
      <c r="R422" s="22"/>
      <c r="S422" s="22"/>
      <c r="T422" s="23"/>
      <c r="U422" s="24"/>
      <c r="V422" s="18"/>
      <c r="W422" s="18"/>
      <c r="X422" s="19"/>
      <c r="Y422" s="25"/>
      <c r="Z422" s="14"/>
    </row>
    <row r="423" spans="1:26" ht="41.1" customHeight="1" x14ac:dyDescent="0.25">
      <c r="A423" s="13"/>
      <c r="B423" s="21"/>
      <c r="C423" s="14"/>
      <c r="D423" s="22"/>
      <c r="E423" s="22"/>
      <c r="F423" s="15"/>
      <c r="G423" s="15"/>
      <c r="H423" s="15"/>
      <c r="I423" s="22"/>
      <c r="J423" s="13"/>
      <c r="K423" s="13"/>
      <c r="L423" s="13"/>
      <c r="M423" s="13"/>
      <c r="N423" s="13"/>
      <c r="O423" s="16"/>
      <c r="P423" s="13"/>
      <c r="Q423" s="17"/>
      <c r="R423" s="22"/>
      <c r="S423" s="22"/>
      <c r="T423" s="23"/>
      <c r="U423" s="24"/>
      <c r="V423" s="18"/>
      <c r="W423" s="18"/>
      <c r="X423" s="19"/>
      <c r="Y423" s="25"/>
      <c r="Z423" s="14"/>
    </row>
    <row r="424" spans="1:26" ht="41.1" customHeight="1" x14ac:dyDescent="0.25">
      <c r="A424" s="13"/>
      <c r="B424" s="21"/>
      <c r="C424" s="14"/>
      <c r="D424" s="22"/>
      <c r="E424" s="22"/>
      <c r="F424" s="15"/>
      <c r="G424" s="15"/>
      <c r="H424" s="15"/>
      <c r="I424" s="22"/>
      <c r="J424" s="13"/>
      <c r="K424" s="13"/>
      <c r="L424" s="13"/>
      <c r="M424" s="13"/>
      <c r="N424" s="13"/>
      <c r="O424" s="16"/>
      <c r="P424" s="13"/>
      <c r="Q424" s="17"/>
      <c r="R424" s="22"/>
      <c r="S424" s="22"/>
      <c r="T424" s="23"/>
      <c r="U424" s="24"/>
      <c r="V424" s="18"/>
      <c r="W424" s="18"/>
      <c r="X424" s="19"/>
      <c r="Y424" s="25"/>
      <c r="Z424" s="14"/>
    </row>
    <row r="425" spans="1:26" ht="41.1" customHeight="1" x14ac:dyDescent="0.25">
      <c r="A425" s="13"/>
      <c r="B425" s="21"/>
      <c r="C425" s="14"/>
      <c r="D425" s="22"/>
      <c r="E425" s="22"/>
      <c r="F425" s="15"/>
      <c r="G425" s="15"/>
      <c r="H425" s="15"/>
      <c r="I425" s="22"/>
      <c r="J425" s="13"/>
      <c r="K425" s="13"/>
      <c r="L425" s="13"/>
      <c r="M425" s="13"/>
      <c r="N425" s="13"/>
      <c r="O425" s="16"/>
      <c r="P425" s="13"/>
      <c r="Q425" s="17"/>
      <c r="R425" s="22"/>
      <c r="S425" s="22"/>
      <c r="T425" s="23"/>
      <c r="U425" s="24"/>
      <c r="V425" s="18"/>
      <c r="W425" s="18"/>
      <c r="X425" s="19"/>
      <c r="Y425" s="25"/>
      <c r="Z425" s="14"/>
    </row>
    <row r="426" spans="1:26" ht="41.1" customHeight="1" x14ac:dyDescent="0.25">
      <c r="A426" s="13"/>
      <c r="B426" s="21"/>
      <c r="C426" s="14"/>
      <c r="D426" s="22"/>
      <c r="E426" s="22"/>
      <c r="F426" s="15"/>
      <c r="G426" s="15"/>
      <c r="H426" s="15"/>
      <c r="I426" s="22"/>
      <c r="J426" s="13"/>
      <c r="K426" s="13"/>
      <c r="L426" s="13"/>
      <c r="M426" s="13"/>
      <c r="N426" s="13"/>
      <c r="O426" s="16"/>
      <c r="P426" s="13"/>
      <c r="Q426" s="17"/>
      <c r="R426" s="22"/>
      <c r="S426" s="22"/>
      <c r="T426" s="23"/>
      <c r="U426" s="24"/>
      <c r="V426" s="18"/>
      <c r="W426" s="18"/>
      <c r="X426" s="19"/>
      <c r="Y426" s="25"/>
      <c r="Z426" s="14"/>
    </row>
    <row r="427" spans="1:26" ht="41.1" customHeight="1" x14ac:dyDescent="0.25">
      <c r="A427" s="13"/>
      <c r="B427" s="21"/>
      <c r="C427" s="14"/>
      <c r="D427" s="22"/>
      <c r="E427" s="22"/>
      <c r="F427" s="15"/>
      <c r="G427" s="15"/>
      <c r="H427" s="15"/>
      <c r="I427" s="22"/>
      <c r="J427" s="13"/>
      <c r="K427" s="13"/>
      <c r="L427" s="13"/>
      <c r="M427" s="13"/>
      <c r="N427" s="13"/>
      <c r="O427" s="16"/>
      <c r="P427" s="13"/>
      <c r="Q427" s="17"/>
      <c r="R427" s="22"/>
      <c r="S427" s="22"/>
      <c r="T427" s="23"/>
      <c r="U427" s="24"/>
      <c r="V427" s="18"/>
      <c r="W427" s="18"/>
      <c r="X427" s="19"/>
      <c r="Y427" s="25"/>
      <c r="Z427" s="14"/>
    </row>
    <row r="428" spans="1:26" ht="41.1" customHeight="1" x14ac:dyDescent="0.25">
      <c r="A428" s="13"/>
      <c r="B428" s="21"/>
      <c r="C428" s="14"/>
      <c r="D428" s="22"/>
      <c r="E428" s="22"/>
      <c r="F428" s="15"/>
      <c r="G428" s="15"/>
      <c r="H428" s="15"/>
      <c r="I428" s="22"/>
      <c r="J428" s="13"/>
      <c r="K428" s="13"/>
      <c r="L428" s="13"/>
      <c r="M428" s="13"/>
      <c r="N428" s="13"/>
      <c r="O428" s="16"/>
      <c r="P428" s="13"/>
      <c r="Q428" s="17"/>
      <c r="R428" s="22"/>
      <c r="S428" s="22"/>
      <c r="T428" s="23"/>
      <c r="U428" s="24"/>
      <c r="V428" s="18"/>
      <c r="W428" s="18"/>
      <c r="X428" s="19"/>
      <c r="Y428" s="25"/>
      <c r="Z428" s="14"/>
    </row>
    <row r="429" spans="1:26" ht="41.1" customHeight="1" x14ac:dyDescent="0.25">
      <c r="A429" s="13"/>
      <c r="B429" s="21"/>
      <c r="C429" s="14"/>
      <c r="D429" s="22"/>
      <c r="E429" s="22"/>
      <c r="F429" s="15"/>
      <c r="G429" s="15"/>
      <c r="H429" s="15"/>
      <c r="I429" s="22"/>
      <c r="J429" s="13"/>
      <c r="K429" s="13"/>
      <c r="L429" s="13"/>
      <c r="M429" s="13"/>
      <c r="N429" s="13"/>
      <c r="O429" s="16"/>
      <c r="P429" s="13"/>
      <c r="Q429" s="17"/>
      <c r="R429" s="22"/>
      <c r="S429" s="22"/>
      <c r="T429" s="23"/>
      <c r="U429" s="24"/>
      <c r="V429" s="18"/>
      <c r="W429" s="18"/>
      <c r="X429" s="19"/>
      <c r="Y429" s="25"/>
      <c r="Z429" s="14"/>
    </row>
    <row r="430" spans="1:26" ht="41.1" customHeight="1" x14ac:dyDescent="0.25">
      <c r="A430" s="13"/>
      <c r="B430" s="21"/>
      <c r="C430" s="14"/>
      <c r="D430" s="22"/>
      <c r="E430" s="22"/>
      <c r="F430" s="15"/>
      <c r="G430" s="15"/>
      <c r="H430" s="15"/>
      <c r="I430" s="22"/>
      <c r="J430" s="13"/>
      <c r="K430" s="13"/>
      <c r="L430" s="13"/>
      <c r="M430" s="13"/>
      <c r="N430" s="13"/>
      <c r="O430" s="16"/>
      <c r="P430" s="13"/>
      <c r="Q430" s="17"/>
      <c r="R430" s="22"/>
      <c r="S430" s="22"/>
      <c r="T430" s="23"/>
      <c r="U430" s="24"/>
      <c r="V430" s="18"/>
      <c r="W430" s="18"/>
      <c r="X430" s="19"/>
      <c r="Y430" s="25"/>
      <c r="Z430" s="14"/>
    </row>
    <row r="431" spans="1:26" ht="41.1" customHeight="1" x14ac:dyDescent="0.25">
      <c r="A431" s="13"/>
      <c r="B431" s="21"/>
      <c r="C431" s="14"/>
      <c r="D431" s="22"/>
      <c r="E431" s="22"/>
      <c r="F431" s="15"/>
      <c r="G431" s="15"/>
      <c r="H431" s="15"/>
      <c r="I431" s="22"/>
      <c r="J431" s="13"/>
      <c r="K431" s="13"/>
      <c r="L431" s="13"/>
      <c r="M431" s="13"/>
      <c r="N431" s="13"/>
      <c r="O431" s="16"/>
      <c r="P431" s="13"/>
      <c r="Q431" s="17"/>
      <c r="R431" s="22"/>
      <c r="S431" s="22"/>
      <c r="T431" s="23"/>
      <c r="U431" s="24"/>
      <c r="V431" s="18"/>
      <c r="W431" s="18"/>
      <c r="X431" s="19"/>
      <c r="Y431" s="25"/>
      <c r="Z431" s="14"/>
    </row>
    <row r="432" spans="1:26" ht="41.1" customHeight="1" x14ac:dyDescent="0.25">
      <c r="A432" s="13"/>
      <c r="B432" s="21"/>
      <c r="C432" s="14"/>
      <c r="D432" s="22"/>
      <c r="E432" s="22"/>
      <c r="F432" s="15"/>
      <c r="G432" s="15"/>
      <c r="H432" s="15"/>
      <c r="I432" s="22"/>
      <c r="J432" s="13"/>
      <c r="K432" s="13"/>
      <c r="L432" s="13"/>
      <c r="M432" s="13"/>
      <c r="N432" s="13"/>
      <c r="O432" s="16"/>
      <c r="P432" s="13"/>
      <c r="Q432" s="17"/>
      <c r="R432" s="22"/>
      <c r="S432" s="22"/>
      <c r="T432" s="23"/>
      <c r="U432" s="24"/>
      <c r="V432" s="18"/>
      <c r="W432" s="18"/>
      <c r="X432" s="19"/>
      <c r="Y432" s="25"/>
      <c r="Z432" s="14"/>
    </row>
    <row r="433" spans="1:26" ht="41.1" customHeight="1" x14ac:dyDescent="0.25">
      <c r="A433" s="13"/>
      <c r="B433" s="21"/>
      <c r="C433" s="14"/>
      <c r="D433" s="22"/>
      <c r="E433" s="22"/>
      <c r="F433" s="15"/>
      <c r="G433" s="15"/>
      <c r="H433" s="15"/>
      <c r="I433" s="22"/>
      <c r="J433" s="13"/>
      <c r="K433" s="13"/>
      <c r="L433" s="13"/>
      <c r="M433" s="13"/>
      <c r="N433" s="13"/>
      <c r="O433" s="16"/>
      <c r="P433" s="13"/>
      <c r="Q433" s="17"/>
      <c r="R433" s="22"/>
      <c r="S433" s="22"/>
      <c r="T433" s="23"/>
      <c r="U433" s="24"/>
      <c r="V433" s="18"/>
      <c r="W433" s="18"/>
      <c r="X433" s="19"/>
      <c r="Y433" s="25"/>
      <c r="Z433" s="14"/>
    </row>
    <row r="434" spans="1:26" ht="41.1" customHeight="1" x14ac:dyDescent="0.25">
      <c r="A434" s="13"/>
      <c r="B434" s="21"/>
      <c r="C434" s="14"/>
      <c r="D434" s="22"/>
      <c r="E434" s="22"/>
      <c r="F434" s="15"/>
      <c r="G434" s="15"/>
      <c r="H434" s="15"/>
      <c r="I434" s="22"/>
      <c r="J434" s="13"/>
      <c r="K434" s="13"/>
      <c r="L434" s="13"/>
      <c r="M434" s="13"/>
      <c r="N434" s="13"/>
      <c r="O434" s="16"/>
      <c r="P434" s="13"/>
      <c r="Q434" s="17"/>
      <c r="R434" s="22"/>
      <c r="S434" s="22"/>
      <c r="T434" s="23"/>
      <c r="U434" s="24"/>
      <c r="V434" s="18"/>
      <c r="W434" s="18"/>
      <c r="X434" s="19"/>
      <c r="Y434" s="25"/>
      <c r="Z434" s="14"/>
    </row>
    <row r="435" spans="1:26" ht="41.1" customHeight="1" x14ac:dyDescent="0.25">
      <c r="A435" s="13"/>
      <c r="B435" s="21"/>
      <c r="C435" s="14"/>
      <c r="D435" s="22"/>
      <c r="E435" s="22"/>
      <c r="F435" s="15"/>
      <c r="G435" s="15"/>
      <c r="H435" s="15"/>
      <c r="I435" s="22"/>
      <c r="J435" s="13"/>
      <c r="K435" s="13"/>
      <c r="L435" s="13"/>
      <c r="M435" s="13"/>
      <c r="N435" s="13"/>
      <c r="O435" s="16"/>
      <c r="P435" s="13"/>
      <c r="Q435" s="17"/>
      <c r="R435" s="22"/>
      <c r="S435" s="22"/>
      <c r="T435" s="23"/>
      <c r="U435" s="24"/>
      <c r="V435" s="18"/>
      <c r="W435" s="18"/>
      <c r="X435" s="19"/>
      <c r="Y435" s="25"/>
      <c r="Z435" s="14"/>
    </row>
    <row r="436" spans="1:26" ht="41.1" customHeight="1" x14ac:dyDescent="0.25">
      <c r="A436" s="13"/>
      <c r="B436" s="21"/>
      <c r="C436" s="14"/>
      <c r="D436" s="22"/>
      <c r="E436" s="22"/>
      <c r="F436" s="15"/>
      <c r="G436" s="15"/>
      <c r="H436" s="15"/>
      <c r="I436" s="22"/>
      <c r="J436" s="13"/>
      <c r="K436" s="13"/>
      <c r="L436" s="13"/>
      <c r="M436" s="13"/>
      <c r="N436" s="13"/>
      <c r="O436" s="16"/>
      <c r="P436" s="13"/>
      <c r="Q436" s="17"/>
      <c r="R436" s="22"/>
      <c r="S436" s="22"/>
      <c r="T436" s="23"/>
      <c r="U436" s="24"/>
      <c r="V436" s="18"/>
      <c r="W436" s="18"/>
      <c r="X436" s="19"/>
      <c r="Y436" s="25"/>
      <c r="Z436" s="14"/>
    </row>
    <row r="437" spans="1:26" ht="41.1" customHeight="1" x14ac:dyDescent="0.25">
      <c r="A437" s="13"/>
      <c r="B437" s="21"/>
      <c r="C437" s="14"/>
      <c r="D437" s="22"/>
      <c r="E437" s="22"/>
      <c r="F437" s="15"/>
      <c r="G437" s="15"/>
      <c r="H437" s="15"/>
      <c r="I437" s="22"/>
      <c r="J437" s="13"/>
      <c r="K437" s="13"/>
      <c r="L437" s="13"/>
      <c r="M437" s="13"/>
      <c r="N437" s="13"/>
      <c r="O437" s="16"/>
      <c r="P437" s="13"/>
      <c r="Q437" s="17"/>
      <c r="R437" s="22"/>
      <c r="S437" s="22"/>
      <c r="T437" s="23"/>
      <c r="U437" s="24"/>
      <c r="V437" s="18"/>
      <c r="W437" s="18"/>
      <c r="X437" s="19"/>
      <c r="Y437" s="25"/>
      <c r="Z437" s="14"/>
    </row>
    <row r="438" spans="1:26" ht="41.1" customHeight="1" x14ac:dyDescent="0.25">
      <c r="A438" s="13"/>
      <c r="B438" s="21"/>
      <c r="C438" s="14"/>
      <c r="D438" s="22"/>
      <c r="E438" s="22"/>
      <c r="F438" s="15"/>
      <c r="G438" s="15"/>
      <c r="H438" s="15"/>
      <c r="I438" s="22"/>
      <c r="J438" s="13"/>
      <c r="K438" s="13"/>
      <c r="L438" s="13"/>
      <c r="M438" s="13"/>
      <c r="N438" s="13"/>
      <c r="O438" s="16"/>
      <c r="P438" s="13"/>
      <c r="Q438" s="17"/>
      <c r="R438" s="22"/>
      <c r="S438" s="22"/>
      <c r="T438" s="23"/>
      <c r="U438" s="24"/>
      <c r="V438" s="18"/>
      <c r="W438" s="18"/>
      <c r="X438" s="19"/>
      <c r="Y438" s="25"/>
      <c r="Z438" s="14"/>
    </row>
    <row r="439" spans="1:26" ht="41.1" customHeight="1" x14ac:dyDescent="0.25">
      <c r="A439" s="13"/>
      <c r="B439" s="21"/>
      <c r="C439" s="14"/>
      <c r="D439" s="22"/>
      <c r="E439" s="22"/>
      <c r="F439" s="15"/>
      <c r="G439" s="15"/>
      <c r="H439" s="15"/>
      <c r="I439" s="22"/>
      <c r="J439" s="13"/>
      <c r="K439" s="13"/>
      <c r="L439" s="13"/>
      <c r="M439" s="13"/>
      <c r="N439" s="13"/>
      <c r="O439" s="16"/>
      <c r="P439" s="13"/>
      <c r="Q439" s="17"/>
      <c r="R439" s="22"/>
      <c r="S439" s="22"/>
      <c r="T439" s="23"/>
      <c r="U439" s="24"/>
      <c r="V439" s="18"/>
      <c r="W439" s="18"/>
      <c r="X439" s="19"/>
      <c r="Y439" s="25"/>
      <c r="Z439" s="14"/>
    </row>
    <row r="440" spans="1:26" ht="41.1" customHeight="1" x14ac:dyDescent="0.25">
      <c r="A440" s="13"/>
      <c r="B440" s="21"/>
      <c r="C440" s="14"/>
      <c r="D440" s="22"/>
      <c r="E440" s="22"/>
      <c r="F440" s="15"/>
      <c r="G440" s="15"/>
      <c r="H440" s="15"/>
      <c r="I440" s="22"/>
      <c r="J440" s="13"/>
      <c r="K440" s="13"/>
      <c r="L440" s="13"/>
      <c r="M440" s="13"/>
      <c r="N440" s="13"/>
      <c r="O440" s="16"/>
      <c r="P440" s="13"/>
      <c r="Q440" s="17"/>
      <c r="R440" s="22"/>
      <c r="S440" s="22"/>
      <c r="T440" s="23"/>
      <c r="U440" s="24"/>
      <c r="V440" s="18"/>
      <c r="W440" s="18"/>
      <c r="X440" s="19"/>
      <c r="Y440" s="25"/>
      <c r="Z440" s="14"/>
    </row>
    <row r="441" spans="1:26" ht="41.1" customHeight="1" x14ac:dyDescent="0.25">
      <c r="A441" s="13"/>
      <c r="B441" s="21"/>
      <c r="C441" s="14"/>
      <c r="D441" s="22"/>
      <c r="E441" s="22"/>
      <c r="F441" s="15"/>
      <c r="G441" s="15"/>
      <c r="H441" s="15"/>
      <c r="I441" s="22"/>
      <c r="J441" s="13"/>
      <c r="K441" s="13"/>
      <c r="L441" s="13"/>
      <c r="M441" s="13"/>
      <c r="N441" s="13"/>
      <c r="O441" s="16"/>
      <c r="P441" s="13"/>
      <c r="Q441" s="17"/>
      <c r="R441" s="22"/>
      <c r="S441" s="22"/>
      <c r="T441" s="23"/>
      <c r="U441" s="24"/>
      <c r="V441" s="18"/>
      <c r="W441" s="18"/>
      <c r="X441" s="19"/>
      <c r="Y441" s="25"/>
      <c r="Z441" s="14"/>
    </row>
    <row r="442" spans="1:26" ht="41.1" customHeight="1" x14ac:dyDescent="0.25">
      <c r="A442" s="13"/>
      <c r="B442" s="21"/>
      <c r="C442" s="14"/>
      <c r="D442" s="22"/>
      <c r="E442" s="22"/>
      <c r="F442" s="15"/>
      <c r="G442" s="15"/>
      <c r="H442" s="15"/>
      <c r="I442" s="22"/>
      <c r="J442" s="13"/>
      <c r="K442" s="13"/>
      <c r="L442" s="13"/>
      <c r="M442" s="13"/>
      <c r="N442" s="13"/>
      <c r="O442" s="16"/>
      <c r="P442" s="13"/>
      <c r="Q442" s="17"/>
      <c r="R442" s="22"/>
      <c r="S442" s="22"/>
      <c r="T442" s="23"/>
      <c r="U442" s="24"/>
      <c r="V442" s="18"/>
      <c r="W442" s="18"/>
      <c r="X442" s="19"/>
      <c r="Y442" s="25"/>
      <c r="Z442" s="14"/>
    </row>
    <row r="443" spans="1:26" ht="41.1" customHeight="1" x14ac:dyDescent="0.25">
      <c r="A443" s="13"/>
      <c r="B443" s="21"/>
      <c r="C443" s="14"/>
      <c r="D443" s="22"/>
      <c r="E443" s="22"/>
      <c r="F443" s="15"/>
      <c r="G443" s="15"/>
      <c r="H443" s="15"/>
      <c r="I443" s="22"/>
      <c r="J443" s="13"/>
      <c r="K443" s="13"/>
      <c r="L443" s="13"/>
      <c r="M443" s="13"/>
      <c r="N443" s="13"/>
      <c r="O443" s="16"/>
      <c r="P443" s="13"/>
      <c r="Q443" s="17"/>
      <c r="R443" s="22"/>
      <c r="S443" s="22"/>
      <c r="T443" s="23"/>
      <c r="U443" s="24"/>
      <c r="V443" s="18"/>
      <c r="W443" s="18"/>
      <c r="X443" s="19"/>
      <c r="Y443" s="25"/>
      <c r="Z443" s="14"/>
    </row>
    <row r="444" spans="1:26" ht="41.1" customHeight="1" x14ac:dyDescent="0.25">
      <c r="A444" s="13"/>
      <c r="B444" s="21"/>
      <c r="C444" s="14"/>
      <c r="D444" s="22"/>
      <c r="E444" s="22"/>
      <c r="F444" s="15"/>
      <c r="G444" s="15"/>
      <c r="H444" s="15"/>
      <c r="I444" s="22"/>
      <c r="J444" s="13"/>
      <c r="K444" s="13"/>
      <c r="L444" s="13"/>
      <c r="M444" s="13"/>
      <c r="N444" s="13"/>
      <c r="O444" s="16"/>
      <c r="P444" s="13"/>
      <c r="Q444" s="17"/>
      <c r="R444" s="22"/>
      <c r="S444" s="22"/>
      <c r="T444" s="23"/>
      <c r="U444" s="24"/>
      <c r="V444" s="18"/>
      <c r="W444" s="18"/>
      <c r="X444" s="19"/>
      <c r="Y444" s="25"/>
      <c r="Z444" s="14"/>
    </row>
    <row r="445" spans="1:26" ht="41.1" customHeight="1" x14ac:dyDescent="0.25">
      <c r="A445" s="13"/>
      <c r="B445" s="21"/>
      <c r="C445" s="14"/>
      <c r="D445" s="22"/>
      <c r="E445" s="22"/>
      <c r="F445" s="15"/>
      <c r="G445" s="15"/>
      <c r="H445" s="15"/>
      <c r="I445" s="22"/>
      <c r="J445" s="13"/>
      <c r="K445" s="13"/>
      <c r="L445" s="13"/>
      <c r="M445" s="13"/>
      <c r="N445" s="13"/>
      <c r="O445" s="16"/>
      <c r="P445" s="13"/>
      <c r="Q445" s="17"/>
      <c r="R445" s="22"/>
      <c r="S445" s="22"/>
      <c r="T445" s="23"/>
      <c r="U445" s="24"/>
      <c r="V445" s="18"/>
      <c r="W445" s="18"/>
      <c r="X445" s="19"/>
      <c r="Y445" s="25"/>
      <c r="Z445" s="14"/>
    </row>
    <row r="446" spans="1:26" ht="41.1" customHeight="1" x14ac:dyDescent="0.25">
      <c r="A446" s="13"/>
      <c r="B446" s="21"/>
      <c r="C446" s="14"/>
      <c r="D446" s="22"/>
      <c r="E446" s="22"/>
      <c r="F446" s="15"/>
      <c r="G446" s="15"/>
      <c r="H446" s="15"/>
      <c r="I446" s="22"/>
      <c r="J446" s="13"/>
      <c r="K446" s="13"/>
      <c r="L446" s="13"/>
      <c r="M446" s="13"/>
      <c r="N446" s="13"/>
      <c r="O446" s="16"/>
      <c r="P446" s="13"/>
      <c r="Q446" s="17"/>
      <c r="R446" s="22"/>
      <c r="S446" s="22"/>
      <c r="T446" s="23"/>
      <c r="U446" s="24"/>
      <c r="V446" s="18"/>
      <c r="W446" s="18"/>
      <c r="X446" s="19"/>
      <c r="Y446" s="25"/>
      <c r="Z446" s="14"/>
    </row>
    <row r="447" spans="1:26" ht="41.1" customHeight="1" x14ac:dyDescent="0.25">
      <c r="A447" s="13"/>
      <c r="B447" s="21"/>
      <c r="C447" s="14"/>
      <c r="D447" s="22"/>
      <c r="E447" s="22"/>
      <c r="F447" s="15"/>
      <c r="G447" s="15"/>
      <c r="H447" s="15"/>
      <c r="I447" s="22"/>
      <c r="J447" s="13"/>
      <c r="K447" s="13"/>
      <c r="L447" s="13"/>
      <c r="M447" s="13"/>
      <c r="N447" s="13"/>
      <c r="O447" s="16"/>
      <c r="P447" s="13"/>
      <c r="Q447" s="17"/>
      <c r="R447" s="22"/>
      <c r="S447" s="22"/>
      <c r="T447" s="23"/>
      <c r="U447" s="24"/>
      <c r="V447" s="18"/>
      <c r="W447" s="18"/>
      <c r="X447" s="19"/>
      <c r="Y447" s="25"/>
      <c r="Z447" s="14"/>
    </row>
    <row r="448" spans="1:26" ht="41.1" customHeight="1" x14ac:dyDescent="0.25">
      <c r="A448" s="13"/>
      <c r="B448" s="21"/>
      <c r="C448" s="14"/>
      <c r="D448" s="22"/>
      <c r="E448" s="22"/>
      <c r="F448" s="15"/>
      <c r="G448" s="15"/>
      <c r="H448" s="15"/>
      <c r="I448" s="22"/>
      <c r="J448" s="13"/>
      <c r="K448" s="13"/>
      <c r="L448" s="13"/>
      <c r="M448" s="13"/>
      <c r="N448" s="13"/>
      <c r="O448" s="16"/>
      <c r="P448" s="13"/>
      <c r="Q448" s="17"/>
      <c r="R448" s="22"/>
      <c r="S448" s="22"/>
      <c r="T448" s="23"/>
      <c r="U448" s="24"/>
      <c r="V448" s="18"/>
      <c r="W448" s="18"/>
      <c r="X448" s="19"/>
      <c r="Y448" s="25"/>
      <c r="Z448" s="14"/>
    </row>
    <row r="449" spans="1:26" ht="41.1" customHeight="1" x14ac:dyDescent="0.25">
      <c r="A449" s="13"/>
      <c r="B449" s="21"/>
      <c r="C449" s="14"/>
      <c r="D449" s="22"/>
      <c r="E449" s="22"/>
      <c r="F449" s="15"/>
      <c r="G449" s="15"/>
      <c r="H449" s="15"/>
      <c r="I449" s="22"/>
      <c r="J449" s="13"/>
      <c r="K449" s="13"/>
      <c r="L449" s="13"/>
      <c r="M449" s="13"/>
      <c r="N449" s="13"/>
      <c r="O449" s="16"/>
      <c r="P449" s="13"/>
      <c r="Q449" s="17"/>
      <c r="R449" s="22"/>
      <c r="S449" s="22"/>
      <c r="T449" s="23"/>
      <c r="U449" s="24"/>
      <c r="V449" s="18"/>
      <c r="W449" s="18"/>
      <c r="X449" s="19"/>
      <c r="Y449" s="25"/>
      <c r="Z449" s="14"/>
    </row>
    <row r="450" spans="1:26" ht="41.1" customHeight="1" x14ac:dyDescent="0.25">
      <c r="A450" s="13"/>
      <c r="B450" s="21"/>
      <c r="C450" s="14"/>
      <c r="D450" s="22"/>
      <c r="E450" s="22"/>
      <c r="F450" s="15"/>
      <c r="G450" s="15"/>
      <c r="H450" s="15"/>
      <c r="I450" s="22"/>
      <c r="J450" s="13"/>
      <c r="K450" s="13"/>
      <c r="L450" s="13"/>
      <c r="M450" s="13"/>
      <c r="N450" s="13"/>
      <c r="O450" s="16"/>
      <c r="P450" s="13"/>
      <c r="Q450" s="17"/>
      <c r="R450" s="22"/>
      <c r="S450" s="22"/>
      <c r="T450" s="23"/>
      <c r="U450" s="24"/>
      <c r="V450" s="18"/>
      <c r="W450" s="18"/>
      <c r="X450" s="19"/>
      <c r="Y450" s="25"/>
      <c r="Z450" s="14"/>
    </row>
    <row r="451" spans="1:26" ht="41.1" customHeight="1" x14ac:dyDescent="0.25">
      <c r="A451" s="13"/>
      <c r="B451" s="21"/>
      <c r="C451" s="14"/>
      <c r="D451" s="22"/>
      <c r="E451" s="22"/>
      <c r="F451" s="15"/>
      <c r="G451" s="15"/>
      <c r="H451" s="15"/>
      <c r="I451" s="22"/>
      <c r="J451" s="13"/>
      <c r="K451" s="13"/>
      <c r="L451" s="13"/>
      <c r="M451" s="13"/>
      <c r="N451" s="13"/>
      <c r="O451" s="16"/>
      <c r="P451" s="13"/>
      <c r="Q451" s="17"/>
      <c r="R451" s="22"/>
      <c r="S451" s="22"/>
      <c r="T451" s="23"/>
      <c r="U451" s="24"/>
      <c r="V451" s="18"/>
      <c r="W451" s="18"/>
      <c r="X451" s="19"/>
      <c r="Y451" s="25"/>
      <c r="Z451" s="14"/>
    </row>
    <row r="452" spans="1:26" ht="41.1" customHeight="1" x14ac:dyDescent="0.25">
      <c r="A452" s="13"/>
      <c r="B452" s="21"/>
      <c r="C452" s="14"/>
      <c r="D452" s="22"/>
      <c r="E452" s="22"/>
      <c r="F452" s="15"/>
      <c r="G452" s="15"/>
      <c r="H452" s="15"/>
      <c r="I452" s="22"/>
      <c r="J452" s="13"/>
      <c r="K452" s="13"/>
      <c r="L452" s="13"/>
      <c r="M452" s="13"/>
      <c r="N452" s="13"/>
      <c r="O452" s="16"/>
      <c r="P452" s="13"/>
      <c r="Q452" s="17"/>
      <c r="R452" s="22"/>
      <c r="S452" s="22"/>
      <c r="T452" s="23"/>
      <c r="U452" s="24"/>
      <c r="V452" s="18"/>
      <c r="W452" s="18"/>
      <c r="X452" s="19"/>
      <c r="Y452" s="25"/>
      <c r="Z452" s="14"/>
    </row>
    <row r="453" spans="1:26" ht="41.1" customHeight="1" x14ac:dyDescent="0.25">
      <c r="A453" s="13"/>
      <c r="B453" s="21"/>
      <c r="C453" s="14"/>
      <c r="D453" s="22"/>
      <c r="E453" s="22"/>
      <c r="F453" s="15"/>
      <c r="G453" s="15"/>
      <c r="H453" s="15"/>
      <c r="I453" s="22"/>
      <c r="J453" s="13"/>
      <c r="K453" s="13"/>
      <c r="L453" s="13"/>
      <c r="M453" s="13"/>
      <c r="N453" s="13"/>
      <c r="O453" s="16"/>
      <c r="P453" s="13"/>
      <c r="Q453" s="17"/>
      <c r="R453" s="22"/>
      <c r="S453" s="22"/>
      <c r="T453" s="23"/>
      <c r="U453" s="24"/>
      <c r="V453" s="18"/>
      <c r="W453" s="18"/>
      <c r="X453" s="19"/>
      <c r="Y453" s="25"/>
      <c r="Z453" s="14"/>
    </row>
    <row r="454" spans="1:26" ht="41.1" customHeight="1" x14ac:dyDescent="0.25">
      <c r="A454" s="13"/>
      <c r="B454" s="21"/>
      <c r="C454" s="14"/>
      <c r="D454" s="22"/>
      <c r="E454" s="22"/>
      <c r="F454" s="15"/>
      <c r="G454" s="15"/>
      <c r="H454" s="15"/>
      <c r="I454" s="22"/>
      <c r="J454" s="13"/>
      <c r="K454" s="13"/>
      <c r="L454" s="13"/>
      <c r="M454" s="13"/>
      <c r="N454" s="13"/>
      <c r="O454" s="16"/>
      <c r="P454" s="13"/>
      <c r="Q454" s="17"/>
      <c r="R454" s="22"/>
      <c r="S454" s="22"/>
      <c r="T454" s="23"/>
      <c r="U454" s="24"/>
      <c r="V454" s="18"/>
      <c r="W454" s="18"/>
      <c r="X454" s="19"/>
      <c r="Y454" s="25"/>
      <c r="Z454" s="14"/>
    </row>
    <row r="455" spans="1:26" ht="41.1" customHeight="1" x14ac:dyDescent="0.25">
      <c r="A455" s="13"/>
      <c r="B455" s="21"/>
      <c r="C455" s="14"/>
      <c r="D455" s="22"/>
      <c r="E455" s="22"/>
      <c r="F455" s="15"/>
      <c r="G455" s="15"/>
      <c r="H455" s="15"/>
      <c r="I455" s="22"/>
      <c r="J455" s="13"/>
      <c r="K455" s="13"/>
      <c r="L455" s="13"/>
      <c r="M455" s="13"/>
      <c r="N455" s="13"/>
      <c r="O455" s="16"/>
      <c r="P455" s="13"/>
      <c r="Q455" s="17"/>
      <c r="R455" s="22"/>
      <c r="S455" s="22"/>
      <c r="T455" s="23"/>
      <c r="U455" s="24"/>
      <c r="V455" s="18"/>
      <c r="W455" s="18"/>
      <c r="X455" s="19"/>
      <c r="Y455" s="25"/>
      <c r="Z455" s="14"/>
    </row>
    <row r="456" spans="1:26" ht="41.1" customHeight="1" x14ac:dyDescent="0.25">
      <c r="A456" s="13"/>
      <c r="B456" s="21"/>
      <c r="C456" s="14"/>
      <c r="D456" s="22"/>
      <c r="E456" s="22"/>
      <c r="F456" s="15"/>
      <c r="G456" s="15"/>
      <c r="H456" s="15"/>
      <c r="I456" s="22"/>
      <c r="J456" s="13"/>
      <c r="K456" s="13"/>
      <c r="L456" s="13"/>
      <c r="M456" s="13"/>
      <c r="N456" s="13"/>
      <c r="O456" s="16"/>
      <c r="P456" s="13"/>
      <c r="Q456" s="17"/>
      <c r="R456" s="22"/>
      <c r="S456" s="22"/>
      <c r="T456" s="23"/>
      <c r="U456" s="24"/>
      <c r="V456" s="18"/>
      <c r="W456" s="18"/>
      <c r="X456" s="19"/>
      <c r="Y456" s="25"/>
      <c r="Z456" s="14"/>
    </row>
    <row r="457" spans="1:26" ht="41.1" customHeight="1" x14ac:dyDescent="0.25">
      <c r="A457" s="13"/>
      <c r="B457" s="21"/>
      <c r="C457" s="14"/>
      <c r="D457" s="22"/>
      <c r="E457" s="22"/>
      <c r="F457" s="15"/>
      <c r="G457" s="15"/>
      <c r="H457" s="15"/>
      <c r="I457" s="22"/>
      <c r="J457" s="13"/>
      <c r="K457" s="13"/>
      <c r="L457" s="13"/>
      <c r="M457" s="13"/>
      <c r="N457" s="13"/>
      <c r="O457" s="16"/>
      <c r="P457" s="13"/>
      <c r="Q457" s="17"/>
      <c r="R457" s="22"/>
      <c r="S457" s="22"/>
      <c r="T457" s="23"/>
      <c r="U457" s="24"/>
      <c r="V457" s="18"/>
      <c r="W457" s="18"/>
      <c r="X457" s="19"/>
      <c r="Y457" s="25"/>
      <c r="Z457" s="14"/>
    </row>
    <row r="458" spans="1:26" ht="41.1" customHeight="1" x14ac:dyDescent="0.25">
      <c r="A458" s="13"/>
      <c r="B458" s="21"/>
      <c r="C458" s="14"/>
      <c r="D458" s="22"/>
      <c r="E458" s="22"/>
      <c r="F458" s="15"/>
      <c r="G458" s="15"/>
      <c r="H458" s="15"/>
      <c r="I458" s="22"/>
      <c r="J458" s="13"/>
      <c r="K458" s="13"/>
      <c r="L458" s="13"/>
      <c r="M458" s="13"/>
      <c r="N458" s="13"/>
      <c r="O458" s="16"/>
      <c r="P458" s="13"/>
      <c r="Q458" s="17"/>
      <c r="R458" s="22"/>
      <c r="S458" s="22"/>
      <c r="T458" s="23"/>
      <c r="U458" s="24"/>
      <c r="V458" s="18"/>
      <c r="W458" s="18"/>
      <c r="X458" s="19"/>
      <c r="Y458" s="25"/>
      <c r="Z458" s="14"/>
    </row>
    <row r="459" spans="1:26" ht="41.1" customHeight="1" x14ac:dyDescent="0.25">
      <c r="A459" s="13"/>
      <c r="B459" s="21"/>
      <c r="C459" s="14"/>
      <c r="D459" s="22"/>
      <c r="E459" s="22"/>
      <c r="F459" s="15"/>
      <c r="G459" s="15"/>
      <c r="H459" s="15"/>
      <c r="I459" s="22"/>
      <c r="J459" s="13"/>
      <c r="K459" s="13"/>
      <c r="L459" s="13"/>
      <c r="M459" s="13"/>
      <c r="N459" s="13"/>
      <c r="O459" s="16"/>
      <c r="P459" s="13"/>
      <c r="Q459" s="17"/>
      <c r="R459" s="22"/>
      <c r="S459" s="22"/>
      <c r="T459" s="23"/>
      <c r="U459" s="24"/>
      <c r="V459" s="18"/>
      <c r="W459" s="18"/>
      <c r="X459" s="19"/>
      <c r="Y459" s="25"/>
      <c r="Z459" s="14"/>
    </row>
    <row r="460" spans="1:26" ht="41.1" customHeight="1" x14ac:dyDescent="0.25">
      <c r="A460" s="13"/>
      <c r="B460" s="21"/>
      <c r="C460" s="14"/>
      <c r="D460" s="22"/>
      <c r="E460" s="22"/>
      <c r="F460" s="15"/>
      <c r="G460" s="15"/>
      <c r="H460" s="15"/>
      <c r="I460" s="22"/>
      <c r="J460" s="13"/>
      <c r="K460" s="13"/>
      <c r="L460" s="13"/>
      <c r="M460" s="13"/>
      <c r="N460" s="13"/>
      <c r="O460" s="16"/>
      <c r="P460" s="13"/>
      <c r="Q460" s="17"/>
      <c r="R460" s="22"/>
      <c r="S460" s="22"/>
      <c r="T460" s="23"/>
      <c r="U460" s="24"/>
      <c r="V460" s="18"/>
      <c r="W460" s="18"/>
      <c r="X460" s="19"/>
      <c r="Y460" s="25"/>
      <c r="Z460" s="14"/>
    </row>
    <row r="461" spans="1:26" ht="41.1" customHeight="1" x14ac:dyDescent="0.25">
      <c r="A461" s="13"/>
      <c r="B461" s="21"/>
      <c r="C461" s="14"/>
      <c r="D461" s="22"/>
      <c r="E461" s="22"/>
      <c r="F461" s="15"/>
      <c r="G461" s="15"/>
      <c r="H461" s="15"/>
      <c r="I461" s="22"/>
      <c r="J461" s="13"/>
      <c r="K461" s="13"/>
      <c r="L461" s="13"/>
      <c r="M461" s="13"/>
      <c r="N461" s="13"/>
      <c r="O461" s="16"/>
      <c r="P461" s="13"/>
      <c r="Q461" s="17"/>
      <c r="R461" s="22"/>
      <c r="S461" s="22"/>
      <c r="T461" s="23"/>
      <c r="U461" s="24"/>
      <c r="V461" s="18"/>
      <c r="W461" s="18"/>
      <c r="X461" s="19"/>
      <c r="Y461" s="25"/>
      <c r="Z461" s="14"/>
    </row>
    <row r="462" spans="1:26" ht="41.1" customHeight="1" x14ac:dyDescent="0.25">
      <c r="A462" s="13"/>
      <c r="B462" s="21"/>
      <c r="C462" s="14"/>
      <c r="D462" s="22"/>
      <c r="E462" s="22"/>
      <c r="F462" s="15"/>
      <c r="G462" s="15"/>
      <c r="H462" s="15"/>
      <c r="I462" s="22"/>
      <c r="J462" s="13"/>
      <c r="K462" s="13"/>
      <c r="L462" s="13"/>
      <c r="M462" s="13"/>
      <c r="N462" s="13"/>
      <c r="O462" s="16"/>
      <c r="P462" s="13"/>
      <c r="Q462" s="17"/>
      <c r="R462" s="22"/>
      <c r="S462" s="22"/>
      <c r="T462" s="23"/>
      <c r="U462" s="24"/>
      <c r="V462" s="18"/>
      <c r="W462" s="18"/>
      <c r="X462" s="19"/>
      <c r="Y462" s="25"/>
      <c r="Z462" s="14"/>
    </row>
    <row r="463" spans="1:26" ht="41.1" customHeight="1" x14ac:dyDescent="0.25">
      <c r="A463" s="13"/>
      <c r="B463" s="21"/>
      <c r="C463" s="14"/>
      <c r="D463" s="22"/>
      <c r="E463" s="22"/>
      <c r="F463" s="15"/>
      <c r="G463" s="15"/>
      <c r="H463" s="15"/>
      <c r="I463" s="22"/>
      <c r="J463" s="13"/>
      <c r="K463" s="13"/>
      <c r="L463" s="13"/>
      <c r="M463" s="13"/>
      <c r="N463" s="13"/>
      <c r="O463" s="16"/>
      <c r="P463" s="13"/>
      <c r="Q463" s="17"/>
      <c r="R463" s="22"/>
      <c r="S463" s="22"/>
      <c r="T463" s="23"/>
      <c r="U463" s="24"/>
      <c r="V463" s="18"/>
      <c r="W463" s="18"/>
      <c r="X463" s="19"/>
      <c r="Y463" s="25"/>
      <c r="Z463" s="14"/>
    </row>
    <row r="464" spans="1:26" ht="41.1" customHeight="1" x14ac:dyDescent="0.25">
      <c r="A464" s="13"/>
      <c r="B464" s="21"/>
      <c r="C464" s="14"/>
      <c r="D464" s="22"/>
      <c r="E464" s="22"/>
      <c r="F464" s="15"/>
      <c r="G464" s="15"/>
      <c r="H464" s="15"/>
      <c r="I464" s="22"/>
      <c r="J464" s="13"/>
      <c r="K464" s="13"/>
      <c r="L464" s="13"/>
      <c r="M464" s="13"/>
      <c r="N464" s="13"/>
      <c r="O464" s="16"/>
      <c r="P464" s="13"/>
      <c r="Q464" s="17"/>
      <c r="R464" s="22"/>
      <c r="S464" s="22"/>
      <c r="T464" s="23"/>
      <c r="U464" s="24"/>
      <c r="V464" s="18"/>
      <c r="W464" s="18"/>
      <c r="X464" s="19"/>
      <c r="Y464" s="25"/>
      <c r="Z464" s="14"/>
    </row>
    <row r="465" spans="1:26" ht="41.1" customHeight="1" x14ac:dyDescent="0.25">
      <c r="A465" s="13"/>
      <c r="B465" s="21"/>
      <c r="C465" s="14"/>
      <c r="D465" s="22"/>
      <c r="E465" s="22"/>
      <c r="F465" s="15"/>
      <c r="G465" s="15"/>
      <c r="H465" s="15"/>
      <c r="I465" s="22"/>
      <c r="J465" s="13"/>
      <c r="K465" s="13"/>
      <c r="L465" s="13"/>
      <c r="M465" s="13"/>
      <c r="N465" s="13"/>
      <c r="O465" s="16"/>
      <c r="P465" s="13"/>
      <c r="Q465" s="17"/>
      <c r="R465" s="22"/>
      <c r="S465" s="22"/>
      <c r="T465" s="23"/>
      <c r="U465" s="24"/>
      <c r="V465" s="18"/>
      <c r="W465" s="18"/>
      <c r="X465" s="19"/>
      <c r="Y465" s="25"/>
      <c r="Z465" s="14"/>
    </row>
    <row r="466" spans="1:26" ht="41.1" customHeight="1" x14ac:dyDescent="0.25">
      <c r="A466" s="13"/>
      <c r="B466" s="21"/>
      <c r="C466" s="14"/>
      <c r="D466" s="22"/>
      <c r="E466" s="22"/>
      <c r="F466" s="15"/>
      <c r="G466" s="15"/>
      <c r="H466" s="15"/>
      <c r="I466" s="22"/>
      <c r="J466" s="13"/>
      <c r="K466" s="13"/>
      <c r="L466" s="13"/>
      <c r="M466" s="13"/>
      <c r="N466" s="13"/>
      <c r="O466" s="16"/>
      <c r="P466" s="13"/>
      <c r="Q466" s="17"/>
      <c r="R466" s="22"/>
      <c r="S466" s="22"/>
      <c r="T466" s="23"/>
      <c r="U466" s="24"/>
      <c r="V466" s="18"/>
      <c r="W466" s="18"/>
      <c r="X466" s="19"/>
      <c r="Y466" s="25"/>
      <c r="Z466" s="14"/>
    </row>
    <row r="467" spans="1:26" ht="41.1" customHeight="1" x14ac:dyDescent="0.25">
      <c r="A467" s="13"/>
      <c r="B467" s="21"/>
      <c r="C467" s="14"/>
      <c r="D467" s="22"/>
      <c r="E467" s="22"/>
      <c r="F467" s="15"/>
      <c r="G467" s="15"/>
      <c r="H467" s="15"/>
      <c r="I467" s="22"/>
      <c r="J467" s="13"/>
      <c r="K467" s="13"/>
      <c r="L467" s="13"/>
      <c r="M467" s="13"/>
      <c r="N467" s="13"/>
      <c r="O467" s="16"/>
      <c r="P467" s="13"/>
      <c r="Q467" s="17"/>
      <c r="R467" s="22"/>
      <c r="S467" s="22"/>
      <c r="T467" s="23"/>
      <c r="U467" s="24"/>
      <c r="V467" s="18"/>
      <c r="W467" s="18"/>
      <c r="X467" s="19"/>
      <c r="Y467" s="25"/>
      <c r="Z467" s="14"/>
    </row>
    <row r="468" spans="1:26" ht="41.1" customHeight="1" x14ac:dyDescent="0.25">
      <c r="A468" s="13"/>
      <c r="B468" s="21"/>
      <c r="C468" s="14"/>
      <c r="D468" s="22"/>
      <c r="E468" s="22"/>
      <c r="F468" s="15"/>
      <c r="G468" s="15"/>
      <c r="H468" s="15"/>
      <c r="I468" s="22"/>
      <c r="J468" s="13"/>
      <c r="K468" s="13"/>
      <c r="L468" s="13"/>
      <c r="M468" s="13"/>
      <c r="N468" s="13"/>
      <c r="O468" s="16"/>
      <c r="P468" s="13"/>
      <c r="Q468" s="17"/>
      <c r="R468" s="22"/>
      <c r="S468" s="22"/>
      <c r="T468" s="23"/>
      <c r="U468" s="24"/>
      <c r="V468" s="18"/>
      <c r="W468" s="18"/>
      <c r="X468" s="19"/>
      <c r="Y468" s="25"/>
      <c r="Z468" s="14"/>
    </row>
    <row r="469" spans="1:26" ht="41.1" customHeight="1" x14ac:dyDescent="0.25">
      <c r="A469" s="13"/>
      <c r="B469" s="21"/>
      <c r="C469" s="14"/>
      <c r="D469" s="22"/>
      <c r="E469" s="22"/>
      <c r="F469" s="15"/>
      <c r="G469" s="15"/>
      <c r="H469" s="15"/>
      <c r="I469" s="22"/>
      <c r="J469" s="13"/>
      <c r="K469" s="13"/>
      <c r="L469" s="13"/>
      <c r="M469" s="13"/>
      <c r="N469" s="13"/>
      <c r="O469" s="16"/>
      <c r="P469" s="13"/>
      <c r="Q469" s="17"/>
      <c r="R469" s="22"/>
      <c r="S469" s="22"/>
      <c r="T469" s="23"/>
      <c r="U469" s="24"/>
      <c r="V469" s="18"/>
      <c r="W469" s="18"/>
      <c r="X469" s="19"/>
      <c r="Y469" s="25"/>
      <c r="Z469" s="14"/>
    </row>
    <row r="470" spans="1:26" ht="41.1" customHeight="1" x14ac:dyDescent="0.25">
      <c r="A470" s="13"/>
      <c r="B470" s="21"/>
      <c r="C470" s="14"/>
      <c r="D470" s="22"/>
      <c r="E470" s="22"/>
      <c r="F470" s="15"/>
      <c r="G470" s="15"/>
      <c r="H470" s="15"/>
      <c r="I470" s="22"/>
      <c r="J470" s="13"/>
      <c r="K470" s="13"/>
      <c r="L470" s="13"/>
      <c r="M470" s="13"/>
      <c r="N470" s="13"/>
      <c r="O470" s="16"/>
      <c r="P470" s="13"/>
      <c r="Q470" s="17"/>
      <c r="R470" s="22"/>
      <c r="S470" s="22"/>
      <c r="T470" s="23"/>
      <c r="U470" s="24"/>
      <c r="V470" s="18"/>
      <c r="W470" s="18"/>
      <c r="X470" s="19"/>
      <c r="Y470" s="25"/>
      <c r="Z470" s="14"/>
    </row>
    <row r="471" spans="1:26" ht="41.1" customHeight="1" x14ac:dyDescent="0.25">
      <c r="A471" s="13"/>
      <c r="B471" s="21"/>
      <c r="C471" s="14"/>
      <c r="D471" s="22"/>
      <c r="E471" s="22"/>
      <c r="F471" s="15"/>
      <c r="G471" s="15"/>
      <c r="H471" s="15"/>
      <c r="I471" s="22"/>
      <c r="J471" s="13"/>
      <c r="K471" s="13"/>
      <c r="L471" s="13"/>
      <c r="M471" s="13"/>
      <c r="N471" s="13"/>
      <c r="O471" s="16"/>
      <c r="P471" s="13"/>
      <c r="Q471" s="17"/>
      <c r="R471" s="22"/>
      <c r="S471" s="22"/>
      <c r="T471" s="23"/>
      <c r="U471" s="24"/>
      <c r="V471" s="18"/>
      <c r="W471" s="18"/>
      <c r="X471" s="19"/>
      <c r="Y471" s="25"/>
      <c r="Z471" s="14"/>
    </row>
    <row r="472" spans="1:26" ht="41.1" customHeight="1" x14ac:dyDescent="0.25">
      <c r="A472" s="13"/>
      <c r="B472" s="21"/>
      <c r="C472" s="14"/>
      <c r="D472" s="22"/>
      <c r="E472" s="22"/>
      <c r="F472" s="15"/>
      <c r="G472" s="15"/>
      <c r="H472" s="15"/>
      <c r="I472" s="22"/>
      <c r="J472" s="13"/>
      <c r="K472" s="13"/>
      <c r="L472" s="13"/>
      <c r="M472" s="13"/>
      <c r="N472" s="13"/>
      <c r="O472" s="16"/>
      <c r="P472" s="13"/>
      <c r="Q472" s="17"/>
      <c r="R472" s="22"/>
      <c r="S472" s="22"/>
      <c r="T472" s="23"/>
      <c r="U472" s="24"/>
      <c r="V472" s="18"/>
      <c r="W472" s="18"/>
      <c r="X472" s="19"/>
      <c r="Y472" s="25"/>
      <c r="Z472" s="14"/>
    </row>
    <row r="473" spans="1:26" ht="41.1" customHeight="1" x14ac:dyDescent="0.25">
      <c r="A473" s="13"/>
      <c r="B473" s="21"/>
      <c r="C473" s="14"/>
      <c r="D473" s="22"/>
      <c r="E473" s="22"/>
      <c r="F473" s="15"/>
      <c r="G473" s="15"/>
      <c r="H473" s="15"/>
      <c r="I473" s="22"/>
      <c r="J473" s="13"/>
      <c r="K473" s="13"/>
      <c r="L473" s="13"/>
      <c r="M473" s="13"/>
      <c r="N473" s="13"/>
      <c r="O473" s="16"/>
      <c r="P473" s="13"/>
      <c r="Q473" s="17"/>
      <c r="R473" s="22"/>
      <c r="S473" s="22"/>
      <c r="T473" s="23"/>
      <c r="U473" s="24"/>
      <c r="V473" s="18"/>
      <c r="W473" s="18"/>
      <c r="X473" s="19"/>
      <c r="Y473" s="25"/>
      <c r="Z473" s="14"/>
    </row>
    <row r="474" spans="1:26" ht="41.1" customHeight="1" x14ac:dyDescent="0.25">
      <c r="A474" s="13"/>
      <c r="B474" s="21"/>
      <c r="C474" s="14"/>
      <c r="D474" s="22"/>
      <c r="E474" s="22"/>
      <c r="F474" s="15"/>
      <c r="G474" s="15"/>
      <c r="H474" s="15"/>
      <c r="I474" s="22"/>
      <c r="J474" s="13"/>
      <c r="K474" s="13"/>
      <c r="L474" s="13"/>
      <c r="M474" s="13"/>
      <c r="N474" s="13"/>
      <c r="O474" s="16"/>
      <c r="P474" s="13"/>
      <c r="Q474" s="17"/>
      <c r="R474" s="22"/>
      <c r="S474" s="22"/>
      <c r="T474" s="23"/>
      <c r="U474" s="24"/>
      <c r="V474" s="18"/>
      <c r="W474" s="18"/>
      <c r="X474" s="19"/>
      <c r="Y474" s="25"/>
      <c r="Z474" s="14"/>
    </row>
    <row r="475" spans="1:26" ht="41.1" customHeight="1" x14ac:dyDescent="0.25">
      <c r="A475" s="13"/>
      <c r="B475" s="21"/>
      <c r="C475" s="14"/>
      <c r="D475" s="22"/>
      <c r="E475" s="22"/>
      <c r="F475" s="15"/>
      <c r="G475" s="15"/>
      <c r="H475" s="15"/>
      <c r="I475" s="22"/>
      <c r="J475" s="13"/>
      <c r="K475" s="13"/>
      <c r="L475" s="13"/>
      <c r="M475" s="13"/>
      <c r="N475" s="13"/>
      <c r="O475" s="16"/>
      <c r="P475" s="13"/>
      <c r="Q475" s="17"/>
      <c r="R475" s="22"/>
      <c r="S475" s="22"/>
      <c r="T475" s="23"/>
      <c r="U475" s="24"/>
      <c r="V475" s="18"/>
      <c r="W475" s="18"/>
      <c r="X475" s="19"/>
      <c r="Y475" s="25"/>
      <c r="Z475" s="14"/>
    </row>
    <row r="476" spans="1:26" ht="41.1" customHeight="1" x14ac:dyDescent="0.25">
      <c r="A476" s="13"/>
      <c r="B476" s="21"/>
      <c r="C476" s="14"/>
      <c r="D476" s="22"/>
      <c r="E476" s="22"/>
      <c r="F476" s="15"/>
      <c r="G476" s="15"/>
      <c r="H476" s="15"/>
      <c r="I476" s="22"/>
      <c r="J476" s="13"/>
      <c r="K476" s="13"/>
      <c r="L476" s="13"/>
      <c r="M476" s="13"/>
      <c r="N476" s="13"/>
      <c r="O476" s="16"/>
      <c r="P476" s="13"/>
      <c r="Q476" s="17"/>
      <c r="R476" s="22"/>
      <c r="S476" s="22"/>
      <c r="T476" s="23"/>
      <c r="U476" s="24"/>
      <c r="V476" s="18"/>
      <c r="W476" s="18"/>
      <c r="X476" s="19"/>
      <c r="Y476" s="25"/>
      <c r="Z476" s="14"/>
    </row>
    <row r="477" spans="1:26" ht="41.1" customHeight="1" x14ac:dyDescent="0.25">
      <c r="A477" s="13"/>
      <c r="B477" s="21"/>
      <c r="C477" s="14"/>
      <c r="D477" s="22"/>
      <c r="E477" s="22"/>
      <c r="F477" s="15"/>
      <c r="G477" s="15"/>
      <c r="H477" s="15"/>
      <c r="I477" s="22"/>
      <c r="J477" s="13"/>
      <c r="K477" s="13"/>
      <c r="L477" s="13"/>
      <c r="M477" s="13"/>
      <c r="N477" s="13"/>
      <c r="O477" s="16"/>
      <c r="P477" s="13"/>
      <c r="Q477" s="17"/>
      <c r="R477" s="22"/>
      <c r="S477" s="22"/>
      <c r="T477" s="23"/>
      <c r="U477" s="24"/>
      <c r="V477" s="18"/>
      <c r="W477" s="18"/>
      <c r="X477" s="19"/>
      <c r="Y477" s="25"/>
      <c r="Z477" s="14"/>
    </row>
    <row r="478" spans="1:26" ht="41.1" customHeight="1" x14ac:dyDescent="0.25">
      <c r="A478" s="13"/>
      <c r="B478" s="21"/>
      <c r="C478" s="14"/>
      <c r="D478" s="22"/>
      <c r="E478" s="22"/>
      <c r="F478" s="15"/>
      <c r="G478" s="15"/>
      <c r="H478" s="15"/>
      <c r="I478" s="22"/>
      <c r="J478" s="13"/>
      <c r="K478" s="13"/>
      <c r="L478" s="13"/>
      <c r="M478" s="13"/>
      <c r="N478" s="13"/>
      <c r="O478" s="16"/>
      <c r="P478" s="13"/>
      <c r="Q478" s="17"/>
      <c r="R478" s="22"/>
      <c r="S478" s="22"/>
      <c r="T478" s="23"/>
      <c r="U478" s="24"/>
      <c r="V478" s="18"/>
      <c r="W478" s="18"/>
      <c r="X478" s="19"/>
      <c r="Y478" s="25"/>
      <c r="Z478" s="14"/>
    </row>
    <row r="479" spans="1:26" ht="41.1" customHeight="1" x14ac:dyDescent="0.25">
      <c r="A479" s="13"/>
      <c r="B479" s="21"/>
      <c r="C479" s="14"/>
      <c r="D479" s="22"/>
      <c r="E479" s="22"/>
      <c r="F479" s="15"/>
      <c r="G479" s="15"/>
      <c r="H479" s="15"/>
      <c r="I479" s="22"/>
      <c r="J479" s="13"/>
      <c r="K479" s="13"/>
      <c r="L479" s="13"/>
      <c r="M479" s="13"/>
      <c r="N479" s="13"/>
      <c r="O479" s="16"/>
      <c r="P479" s="13"/>
      <c r="Q479" s="17"/>
      <c r="R479" s="22"/>
      <c r="S479" s="22"/>
      <c r="T479" s="23"/>
      <c r="U479" s="24"/>
      <c r="V479" s="18"/>
      <c r="W479" s="18"/>
      <c r="X479" s="19"/>
      <c r="Y479" s="25"/>
      <c r="Z479" s="14"/>
    </row>
    <row r="480" spans="1:26" ht="41.1" customHeight="1" x14ac:dyDescent="0.25">
      <c r="A480" s="13"/>
      <c r="B480" s="21"/>
      <c r="C480" s="14"/>
      <c r="D480" s="22"/>
      <c r="E480" s="22"/>
      <c r="F480" s="15"/>
      <c r="G480" s="15"/>
      <c r="H480" s="15"/>
      <c r="I480" s="22"/>
      <c r="J480" s="13"/>
      <c r="K480" s="13"/>
      <c r="L480" s="13"/>
      <c r="M480" s="13"/>
      <c r="N480" s="13"/>
      <c r="O480" s="16"/>
      <c r="P480" s="13"/>
      <c r="Q480" s="17"/>
      <c r="R480" s="22"/>
      <c r="S480" s="22"/>
      <c r="T480" s="23"/>
      <c r="U480" s="24"/>
      <c r="V480" s="18"/>
      <c r="W480" s="18"/>
      <c r="X480" s="19"/>
      <c r="Y480" s="25"/>
      <c r="Z480" s="14"/>
    </row>
    <row r="481" spans="1:26" ht="41.1" customHeight="1" x14ac:dyDescent="0.25">
      <c r="A481" s="13"/>
      <c r="B481" s="21"/>
      <c r="C481" s="14"/>
      <c r="D481" s="22"/>
      <c r="E481" s="22"/>
      <c r="F481" s="15"/>
      <c r="G481" s="15"/>
      <c r="H481" s="15"/>
      <c r="I481" s="22"/>
      <c r="J481" s="13"/>
      <c r="K481" s="13"/>
      <c r="L481" s="13"/>
      <c r="M481" s="13"/>
      <c r="N481" s="13"/>
      <c r="O481" s="16"/>
      <c r="P481" s="13"/>
      <c r="Q481" s="17"/>
      <c r="R481" s="22"/>
      <c r="S481" s="22"/>
      <c r="T481" s="23"/>
      <c r="U481" s="24"/>
      <c r="V481" s="18"/>
      <c r="W481" s="18"/>
      <c r="X481" s="19"/>
      <c r="Y481" s="25"/>
      <c r="Z481" s="14"/>
    </row>
    <row r="482" spans="1:26" ht="41.1" customHeight="1" x14ac:dyDescent="0.25">
      <c r="A482" s="13"/>
      <c r="B482" s="21"/>
      <c r="C482" s="14"/>
      <c r="D482" s="22"/>
      <c r="E482" s="22"/>
      <c r="F482" s="15"/>
      <c r="G482" s="15"/>
      <c r="H482" s="15"/>
      <c r="I482" s="22"/>
      <c r="J482" s="13"/>
      <c r="K482" s="13"/>
      <c r="L482" s="13"/>
      <c r="M482" s="13"/>
      <c r="N482" s="13"/>
      <c r="O482" s="16"/>
      <c r="P482" s="13"/>
      <c r="Q482" s="17"/>
      <c r="R482" s="22"/>
      <c r="S482" s="22"/>
      <c r="T482" s="23"/>
      <c r="U482" s="24"/>
      <c r="V482" s="18"/>
      <c r="W482" s="18"/>
      <c r="X482" s="19"/>
      <c r="Y482" s="25"/>
      <c r="Z482" s="14"/>
    </row>
    <row r="483" spans="1:26" ht="41.1" customHeight="1" x14ac:dyDescent="0.25">
      <c r="A483" s="13"/>
      <c r="B483" s="21"/>
      <c r="C483" s="14"/>
      <c r="D483" s="22"/>
      <c r="E483" s="22"/>
      <c r="F483" s="15"/>
      <c r="G483" s="15"/>
      <c r="H483" s="15"/>
      <c r="I483" s="22"/>
      <c r="J483" s="13"/>
      <c r="K483" s="13"/>
      <c r="L483" s="13"/>
      <c r="M483" s="13"/>
      <c r="N483" s="13"/>
      <c r="O483" s="16"/>
      <c r="P483" s="13"/>
      <c r="Q483" s="17"/>
      <c r="R483" s="22"/>
      <c r="S483" s="22"/>
      <c r="T483" s="23"/>
      <c r="U483" s="24"/>
      <c r="V483" s="18"/>
      <c r="W483" s="18"/>
      <c r="X483" s="19"/>
      <c r="Y483" s="25"/>
      <c r="Z483" s="14"/>
    </row>
    <row r="484" spans="1:26" ht="41.1" customHeight="1" x14ac:dyDescent="0.25">
      <c r="A484" s="13"/>
      <c r="B484" s="21"/>
      <c r="C484" s="14"/>
      <c r="D484" s="22"/>
      <c r="E484" s="22"/>
      <c r="F484" s="15"/>
      <c r="G484" s="15"/>
      <c r="H484" s="15"/>
      <c r="I484" s="22"/>
      <c r="J484" s="13"/>
      <c r="K484" s="13"/>
      <c r="L484" s="13"/>
      <c r="M484" s="13"/>
      <c r="N484" s="13"/>
      <c r="O484" s="16"/>
      <c r="P484" s="13"/>
      <c r="Q484" s="17"/>
      <c r="R484" s="22"/>
      <c r="S484" s="22"/>
      <c r="T484" s="23"/>
      <c r="U484" s="24"/>
      <c r="V484" s="18"/>
      <c r="W484" s="18"/>
      <c r="X484" s="19"/>
      <c r="Y484" s="25"/>
      <c r="Z484" s="14"/>
    </row>
    <row r="485" spans="1:26" ht="41.1" customHeight="1" x14ac:dyDescent="0.25">
      <c r="A485" s="13"/>
      <c r="B485" s="21"/>
      <c r="C485" s="14"/>
      <c r="D485" s="22"/>
      <c r="E485" s="22"/>
      <c r="F485" s="15"/>
      <c r="G485" s="15"/>
      <c r="H485" s="15"/>
      <c r="I485" s="22"/>
      <c r="J485" s="13"/>
      <c r="K485" s="13"/>
      <c r="L485" s="13"/>
      <c r="M485" s="13"/>
      <c r="N485" s="13"/>
      <c r="O485" s="16"/>
      <c r="P485" s="13"/>
      <c r="Q485" s="17"/>
      <c r="R485" s="22"/>
      <c r="S485" s="22"/>
      <c r="T485" s="23"/>
      <c r="U485" s="24"/>
      <c r="V485" s="18"/>
      <c r="W485" s="18"/>
      <c r="X485" s="19"/>
      <c r="Y485" s="25"/>
      <c r="Z485" s="14"/>
    </row>
    <row r="486" spans="1:26" ht="41.1" customHeight="1" x14ac:dyDescent="0.25">
      <c r="A486" s="13"/>
      <c r="B486" s="21"/>
      <c r="C486" s="14"/>
      <c r="D486" s="22"/>
      <c r="E486" s="22"/>
      <c r="F486" s="15"/>
      <c r="G486" s="15"/>
      <c r="H486" s="15"/>
      <c r="I486" s="22"/>
      <c r="J486" s="13"/>
      <c r="K486" s="13"/>
      <c r="L486" s="13"/>
      <c r="M486" s="13"/>
      <c r="N486" s="13"/>
      <c r="O486" s="16"/>
      <c r="P486" s="13"/>
      <c r="Q486" s="17"/>
      <c r="R486" s="22"/>
      <c r="S486" s="22"/>
      <c r="T486" s="23"/>
      <c r="U486" s="24"/>
      <c r="V486" s="18"/>
      <c r="W486" s="18"/>
      <c r="X486" s="19"/>
      <c r="Y486" s="25"/>
      <c r="Z486" s="14"/>
    </row>
    <row r="487" spans="1:26" ht="41.1" customHeight="1" x14ac:dyDescent="0.25">
      <c r="A487" s="13"/>
      <c r="B487" s="21"/>
      <c r="C487" s="14"/>
      <c r="D487" s="22"/>
      <c r="E487" s="22"/>
      <c r="F487" s="15"/>
      <c r="G487" s="15"/>
      <c r="H487" s="15"/>
      <c r="I487" s="22"/>
      <c r="J487" s="13"/>
      <c r="K487" s="13"/>
      <c r="L487" s="13"/>
      <c r="M487" s="13"/>
      <c r="N487" s="13"/>
      <c r="O487" s="16"/>
      <c r="P487" s="13"/>
      <c r="Q487" s="17"/>
      <c r="R487" s="22"/>
      <c r="S487" s="22"/>
      <c r="T487" s="23"/>
      <c r="U487" s="24"/>
      <c r="V487" s="18"/>
      <c r="W487" s="18"/>
      <c r="X487" s="19"/>
      <c r="Y487" s="25"/>
      <c r="Z487" s="14"/>
    </row>
    <row r="488" spans="1:26" ht="41.1" customHeight="1" x14ac:dyDescent="0.25">
      <c r="A488" s="13"/>
      <c r="B488" s="21"/>
      <c r="C488" s="14"/>
      <c r="D488" s="22"/>
      <c r="E488" s="22"/>
      <c r="F488" s="15"/>
      <c r="G488" s="15"/>
      <c r="H488" s="15"/>
      <c r="I488" s="22"/>
      <c r="J488" s="13"/>
      <c r="K488" s="13"/>
      <c r="L488" s="13"/>
      <c r="M488" s="13"/>
      <c r="N488" s="13"/>
      <c r="O488" s="16"/>
      <c r="P488" s="13"/>
      <c r="Q488" s="17"/>
      <c r="R488" s="22"/>
      <c r="S488" s="22"/>
      <c r="T488" s="23"/>
      <c r="U488" s="24"/>
      <c r="V488" s="18"/>
      <c r="W488" s="18"/>
      <c r="X488" s="19"/>
      <c r="Y488" s="25"/>
      <c r="Z488" s="14"/>
    </row>
    <row r="489" spans="1:26" ht="41.1" customHeight="1" x14ac:dyDescent="0.25">
      <c r="A489" s="13"/>
      <c r="B489" s="21"/>
      <c r="C489" s="14"/>
      <c r="D489" s="22"/>
      <c r="E489" s="22"/>
      <c r="F489" s="15"/>
      <c r="G489" s="15"/>
      <c r="H489" s="15"/>
      <c r="I489" s="22"/>
      <c r="J489" s="13"/>
      <c r="K489" s="13"/>
      <c r="L489" s="13"/>
      <c r="M489" s="13"/>
      <c r="N489" s="13"/>
      <c r="O489" s="16"/>
      <c r="P489" s="13"/>
      <c r="Q489" s="17"/>
      <c r="R489" s="22"/>
      <c r="S489" s="22"/>
      <c r="T489" s="23"/>
      <c r="U489" s="24"/>
      <c r="V489" s="18"/>
      <c r="W489" s="18"/>
      <c r="X489" s="19"/>
      <c r="Y489" s="25"/>
      <c r="Z489" s="14"/>
    </row>
    <row r="490" spans="1:26" ht="41.1" customHeight="1" x14ac:dyDescent="0.25">
      <c r="A490" s="13"/>
      <c r="B490" s="21"/>
      <c r="C490" s="14"/>
      <c r="D490" s="22"/>
      <c r="E490" s="22"/>
      <c r="F490" s="15"/>
      <c r="G490" s="15"/>
      <c r="H490" s="15"/>
      <c r="I490" s="22"/>
      <c r="J490" s="13"/>
      <c r="K490" s="13"/>
      <c r="L490" s="13"/>
      <c r="M490" s="13"/>
      <c r="N490" s="13"/>
      <c r="O490" s="16"/>
      <c r="P490" s="13"/>
      <c r="Q490" s="17"/>
      <c r="R490" s="22"/>
      <c r="S490" s="22"/>
      <c r="T490" s="23"/>
      <c r="U490" s="24"/>
      <c r="V490" s="18"/>
      <c r="W490" s="18"/>
      <c r="X490" s="19"/>
      <c r="Y490" s="25"/>
      <c r="Z490" s="14"/>
    </row>
    <row r="491" spans="1:26" ht="41.1" customHeight="1" x14ac:dyDescent="0.25">
      <c r="A491" s="13"/>
      <c r="B491" s="21"/>
      <c r="C491" s="14"/>
      <c r="D491" s="22"/>
      <c r="E491" s="22"/>
      <c r="F491" s="15"/>
      <c r="G491" s="15"/>
      <c r="H491" s="15"/>
      <c r="I491" s="22"/>
      <c r="J491" s="13"/>
      <c r="K491" s="13"/>
      <c r="L491" s="13"/>
      <c r="M491" s="13"/>
      <c r="N491" s="13"/>
      <c r="O491" s="16"/>
      <c r="P491" s="13"/>
      <c r="Q491" s="17"/>
      <c r="R491" s="22"/>
      <c r="S491" s="22"/>
      <c r="T491" s="23"/>
      <c r="U491" s="24"/>
      <c r="V491" s="18"/>
      <c r="W491" s="18"/>
      <c r="X491" s="19"/>
      <c r="Y491" s="25"/>
      <c r="Z491" s="14"/>
    </row>
    <row r="492" spans="1:26" ht="41.1" customHeight="1" x14ac:dyDescent="0.25">
      <c r="A492" s="13"/>
      <c r="B492" s="21"/>
      <c r="C492" s="14"/>
      <c r="D492" s="22"/>
      <c r="E492" s="22"/>
      <c r="F492" s="15"/>
      <c r="G492" s="15"/>
      <c r="H492" s="15"/>
      <c r="I492" s="22"/>
      <c r="J492" s="13"/>
      <c r="K492" s="13"/>
      <c r="L492" s="13"/>
      <c r="M492" s="13"/>
      <c r="N492" s="13"/>
      <c r="O492" s="16"/>
      <c r="P492" s="13"/>
      <c r="Q492" s="17"/>
      <c r="R492" s="22"/>
      <c r="S492" s="22"/>
      <c r="T492" s="23"/>
      <c r="U492" s="24"/>
      <c r="V492" s="18"/>
      <c r="W492" s="18"/>
      <c r="X492" s="19"/>
      <c r="Y492" s="25"/>
      <c r="Z492" s="14"/>
    </row>
    <row r="493" spans="1:26" ht="41.1" customHeight="1" x14ac:dyDescent="0.25">
      <c r="A493" s="13"/>
      <c r="B493" s="21"/>
      <c r="C493" s="14"/>
      <c r="D493" s="22"/>
      <c r="E493" s="22"/>
      <c r="F493" s="15"/>
      <c r="G493" s="15"/>
      <c r="H493" s="15"/>
      <c r="I493" s="22"/>
      <c r="J493" s="13"/>
      <c r="K493" s="13"/>
      <c r="L493" s="13"/>
      <c r="M493" s="13"/>
      <c r="N493" s="13"/>
      <c r="O493" s="16"/>
      <c r="P493" s="13"/>
      <c r="Q493" s="17"/>
      <c r="R493" s="22"/>
      <c r="S493" s="22"/>
      <c r="T493" s="23"/>
      <c r="U493" s="24"/>
      <c r="V493" s="18"/>
      <c r="W493" s="18"/>
      <c r="X493" s="19"/>
      <c r="Y493" s="25"/>
      <c r="Z493" s="14"/>
    </row>
    <row r="494" spans="1:26" ht="41.1" customHeight="1" x14ac:dyDescent="0.25">
      <c r="A494" s="13"/>
      <c r="B494" s="21"/>
      <c r="C494" s="14"/>
      <c r="D494" s="22"/>
      <c r="E494" s="22"/>
      <c r="F494" s="15"/>
      <c r="G494" s="15"/>
      <c r="H494" s="15"/>
      <c r="I494" s="22"/>
      <c r="J494" s="13"/>
      <c r="K494" s="13"/>
      <c r="L494" s="13"/>
      <c r="M494" s="13"/>
      <c r="N494" s="13"/>
      <c r="O494" s="16"/>
      <c r="P494" s="13"/>
      <c r="Q494" s="17"/>
      <c r="R494" s="22"/>
      <c r="S494" s="22"/>
      <c r="T494" s="23"/>
      <c r="U494" s="24"/>
      <c r="V494" s="18"/>
      <c r="W494" s="18"/>
      <c r="X494" s="19"/>
      <c r="Y494" s="25"/>
      <c r="Z494" s="14"/>
    </row>
    <row r="495" spans="1:26" ht="41.1" customHeight="1" x14ac:dyDescent="0.25">
      <c r="A495" s="13"/>
      <c r="B495" s="21"/>
      <c r="C495" s="14"/>
      <c r="D495" s="22"/>
      <c r="E495" s="22"/>
      <c r="F495" s="15"/>
      <c r="G495" s="15"/>
      <c r="H495" s="15"/>
      <c r="I495" s="22"/>
      <c r="J495" s="13"/>
      <c r="K495" s="13"/>
      <c r="L495" s="13"/>
      <c r="M495" s="13"/>
      <c r="N495" s="13"/>
      <c r="O495" s="16"/>
      <c r="P495" s="13"/>
      <c r="Q495" s="17"/>
      <c r="R495" s="22"/>
      <c r="S495" s="22"/>
      <c r="T495" s="23"/>
      <c r="U495" s="24"/>
      <c r="V495" s="18"/>
      <c r="W495" s="18"/>
      <c r="X495" s="19"/>
      <c r="Y495" s="25"/>
      <c r="Z495" s="14"/>
    </row>
    <row r="496" spans="1:26" ht="41.1" customHeight="1" x14ac:dyDescent="0.25">
      <c r="A496" s="13"/>
      <c r="B496" s="21"/>
      <c r="C496" s="14"/>
      <c r="D496" s="22"/>
      <c r="E496" s="22"/>
      <c r="F496" s="15"/>
      <c r="G496" s="15"/>
      <c r="H496" s="15"/>
      <c r="I496" s="22"/>
      <c r="J496" s="13"/>
      <c r="K496" s="13"/>
      <c r="L496" s="13"/>
      <c r="M496" s="13"/>
      <c r="N496" s="13"/>
      <c r="O496" s="16"/>
      <c r="P496" s="13"/>
      <c r="Q496" s="17"/>
      <c r="R496" s="22"/>
      <c r="S496" s="22"/>
      <c r="T496" s="23"/>
      <c r="U496" s="24"/>
      <c r="V496" s="18"/>
      <c r="W496" s="18"/>
      <c r="X496" s="19"/>
      <c r="Y496" s="25"/>
      <c r="Z496" s="14"/>
    </row>
    <row r="497" spans="1:26" ht="41.1" customHeight="1" x14ac:dyDescent="0.25">
      <c r="A497" s="13"/>
      <c r="B497" s="21"/>
      <c r="C497" s="14"/>
      <c r="D497" s="22"/>
      <c r="E497" s="22"/>
      <c r="F497" s="15"/>
      <c r="G497" s="15"/>
      <c r="H497" s="15"/>
      <c r="I497" s="22"/>
      <c r="J497" s="13"/>
      <c r="K497" s="13"/>
      <c r="L497" s="13"/>
      <c r="M497" s="13"/>
      <c r="N497" s="13"/>
      <c r="O497" s="16"/>
      <c r="P497" s="13"/>
      <c r="Q497" s="17"/>
      <c r="R497" s="22"/>
      <c r="S497" s="22"/>
      <c r="T497" s="23"/>
      <c r="U497" s="24"/>
      <c r="V497" s="18"/>
      <c r="W497" s="18"/>
      <c r="X497" s="19"/>
      <c r="Y497" s="25"/>
      <c r="Z497" s="14"/>
    </row>
    <row r="498" spans="1:26" ht="41.1" customHeight="1" x14ac:dyDescent="0.25">
      <c r="A498" s="13"/>
      <c r="B498" s="21"/>
      <c r="C498" s="14"/>
      <c r="D498" s="22"/>
      <c r="E498" s="22"/>
      <c r="F498" s="15"/>
      <c r="G498" s="15"/>
      <c r="H498" s="15"/>
      <c r="I498" s="22"/>
      <c r="J498" s="13"/>
      <c r="K498" s="13"/>
      <c r="L498" s="13"/>
      <c r="M498" s="13"/>
      <c r="N498" s="13"/>
      <c r="O498" s="16"/>
      <c r="P498" s="13"/>
      <c r="Q498" s="17"/>
      <c r="R498" s="22"/>
      <c r="S498" s="22"/>
      <c r="T498" s="23"/>
      <c r="U498" s="24"/>
      <c r="V498" s="18"/>
      <c r="W498" s="18"/>
      <c r="X498" s="19"/>
      <c r="Y498" s="25"/>
      <c r="Z498" s="14"/>
    </row>
    <row r="499" spans="1:26" ht="41.1" customHeight="1" x14ac:dyDescent="0.25">
      <c r="A499" s="13"/>
      <c r="B499" s="21"/>
      <c r="C499" s="14"/>
      <c r="D499" s="22"/>
      <c r="E499" s="22"/>
      <c r="F499" s="15"/>
      <c r="G499" s="15"/>
      <c r="H499" s="15"/>
      <c r="I499" s="22"/>
      <c r="J499" s="13"/>
      <c r="K499" s="13"/>
      <c r="L499" s="13"/>
      <c r="M499" s="13"/>
      <c r="N499" s="13"/>
      <c r="O499" s="16"/>
      <c r="P499" s="13"/>
      <c r="Q499" s="17"/>
      <c r="R499" s="22"/>
      <c r="S499" s="22"/>
      <c r="T499" s="23"/>
      <c r="U499" s="24"/>
      <c r="V499" s="18"/>
      <c r="W499" s="18"/>
      <c r="X499" s="19"/>
      <c r="Y499" s="25"/>
      <c r="Z499" s="14"/>
    </row>
    <row r="500" spans="1:26" ht="41.1" customHeight="1" x14ac:dyDescent="0.25">
      <c r="A500" s="13"/>
      <c r="B500" s="21"/>
      <c r="C500" s="14"/>
      <c r="D500" s="22"/>
      <c r="E500" s="22"/>
      <c r="F500" s="15"/>
      <c r="G500" s="15"/>
      <c r="H500" s="15"/>
      <c r="I500" s="22"/>
      <c r="J500" s="13"/>
      <c r="K500" s="13"/>
      <c r="L500" s="13"/>
      <c r="M500" s="13"/>
      <c r="N500" s="13"/>
      <c r="O500" s="16"/>
      <c r="P500" s="13"/>
      <c r="Q500" s="17"/>
      <c r="R500" s="22"/>
      <c r="S500" s="22"/>
      <c r="T500" s="23"/>
      <c r="U500" s="24"/>
      <c r="V500" s="18"/>
      <c r="W500" s="18"/>
      <c r="X500" s="19"/>
      <c r="Y500" s="25"/>
      <c r="Z500" s="14"/>
    </row>
    <row r="501" spans="1:26" ht="41.1" customHeight="1" x14ac:dyDescent="0.25">
      <c r="A501" s="13"/>
      <c r="B501" s="21"/>
      <c r="C501" s="14"/>
      <c r="D501" s="22"/>
      <c r="E501" s="22"/>
      <c r="F501" s="15"/>
      <c r="G501" s="15"/>
      <c r="H501" s="15"/>
      <c r="I501" s="22"/>
      <c r="J501" s="13"/>
      <c r="K501" s="13"/>
      <c r="L501" s="13"/>
      <c r="M501" s="13"/>
      <c r="N501" s="13"/>
      <c r="O501" s="16"/>
      <c r="P501" s="13"/>
      <c r="Q501" s="17"/>
      <c r="R501" s="22"/>
      <c r="S501" s="22"/>
      <c r="T501" s="23"/>
      <c r="U501" s="24"/>
      <c r="V501" s="18"/>
      <c r="W501" s="18"/>
      <c r="X501" s="19"/>
      <c r="Y501" s="25"/>
      <c r="Z501" s="14"/>
    </row>
    <row r="502" spans="1:26" ht="41.1" customHeight="1" x14ac:dyDescent="0.25">
      <c r="A502" s="13"/>
      <c r="B502" s="21"/>
      <c r="C502" s="14"/>
      <c r="D502" s="22"/>
      <c r="E502" s="22"/>
      <c r="F502" s="15"/>
      <c r="G502" s="15"/>
      <c r="H502" s="15"/>
      <c r="I502" s="22"/>
      <c r="J502" s="13"/>
      <c r="K502" s="13"/>
      <c r="L502" s="13"/>
      <c r="M502" s="13"/>
      <c r="N502" s="13"/>
      <c r="O502" s="16"/>
      <c r="P502" s="13"/>
      <c r="Q502" s="17"/>
      <c r="R502" s="22"/>
      <c r="S502" s="22"/>
      <c r="T502" s="23"/>
      <c r="U502" s="24"/>
      <c r="V502" s="18"/>
      <c r="W502" s="18"/>
      <c r="X502" s="19"/>
      <c r="Y502" s="25"/>
      <c r="Z502" s="14"/>
    </row>
    <row r="503" spans="1:26" ht="41.1" customHeight="1" x14ac:dyDescent="0.25">
      <c r="A503" s="13"/>
      <c r="B503" s="21"/>
      <c r="C503" s="14"/>
      <c r="D503" s="22"/>
      <c r="E503" s="22"/>
      <c r="F503" s="15"/>
      <c r="G503" s="15"/>
      <c r="H503" s="15"/>
      <c r="I503" s="22"/>
      <c r="J503" s="13"/>
      <c r="K503" s="13"/>
      <c r="L503" s="13"/>
      <c r="M503" s="13"/>
      <c r="N503" s="13"/>
      <c r="O503" s="16"/>
      <c r="P503" s="13"/>
      <c r="Q503" s="17"/>
      <c r="R503" s="22"/>
      <c r="S503" s="22"/>
      <c r="T503" s="23"/>
      <c r="U503" s="24"/>
      <c r="V503" s="18"/>
      <c r="W503" s="18"/>
      <c r="X503" s="19"/>
      <c r="Y503" s="25"/>
      <c r="Z503" s="14"/>
    </row>
    <row r="504" spans="1:26" ht="41.1" customHeight="1" x14ac:dyDescent="0.25">
      <c r="A504" s="13"/>
      <c r="B504" s="21"/>
      <c r="C504" s="14"/>
      <c r="D504" s="22"/>
      <c r="E504" s="22"/>
      <c r="F504" s="15"/>
      <c r="G504" s="15"/>
      <c r="H504" s="15"/>
      <c r="I504" s="22"/>
      <c r="J504" s="13"/>
      <c r="K504" s="13"/>
      <c r="L504" s="13"/>
      <c r="M504" s="13"/>
      <c r="N504" s="13"/>
      <c r="O504" s="16"/>
      <c r="P504" s="13"/>
      <c r="Q504" s="17"/>
      <c r="R504" s="22"/>
      <c r="S504" s="22"/>
      <c r="T504" s="23"/>
      <c r="U504" s="24"/>
      <c r="V504" s="18"/>
      <c r="W504" s="18"/>
      <c r="X504" s="19"/>
      <c r="Y504" s="25"/>
      <c r="Z504" s="14"/>
    </row>
    <row r="505" spans="1:26" ht="41.1" customHeight="1" x14ac:dyDescent="0.25">
      <c r="A505" s="13"/>
      <c r="B505" s="21"/>
      <c r="C505" s="14"/>
      <c r="D505" s="22"/>
      <c r="E505" s="22"/>
      <c r="F505" s="15"/>
      <c r="G505" s="15"/>
      <c r="H505" s="15"/>
      <c r="I505" s="22"/>
      <c r="J505" s="13"/>
      <c r="K505" s="13"/>
      <c r="L505" s="13"/>
      <c r="M505" s="13"/>
      <c r="N505" s="13"/>
      <c r="O505" s="16"/>
      <c r="P505" s="13"/>
      <c r="Q505" s="17"/>
      <c r="R505" s="22"/>
      <c r="S505" s="22"/>
      <c r="T505" s="23"/>
      <c r="U505" s="24"/>
      <c r="V505" s="18"/>
      <c r="W505" s="18"/>
      <c r="X505" s="19"/>
      <c r="Y505" s="25"/>
      <c r="Z505" s="14"/>
    </row>
    <row r="506" spans="1:26" ht="41.1" customHeight="1" x14ac:dyDescent="0.25">
      <c r="A506" s="13"/>
      <c r="B506" s="21"/>
      <c r="C506" s="14"/>
      <c r="D506" s="22"/>
      <c r="E506" s="22"/>
      <c r="F506" s="15"/>
      <c r="G506" s="15"/>
      <c r="H506" s="15"/>
      <c r="I506" s="22"/>
      <c r="J506" s="13"/>
      <c r="K506" s="13"/>
      <c r="L506" s="13"/>
      <c r="M506" s="13"/>
      <c r="N506" s="13"/>
      <c r="O506" s="16"/>
      <c r="P506" s="13"/>
      <c r="Q506" s="17"/>
      <c r="R506" s="22"/>
      <c r="S506" s="22"/>
      <c r="T506" s="23"/>
      <c r="U506" s="24"/>
      <c r="V506" s="18"/>
      <c r="W506" s="18"/>
      <c r="X506" s="19"/>
      <c r="Y506" s="25"/>
      <c r="Z506" s="14"/>
    </row>
    <row r="507" spans="1:26" ht="41.1" customHeight="1" x14ac:dyDescent="0.25">
      <c r="A507" s="13"/>
      <c r="B507" s="21"/>
      <c r="C507" s="14"/>
      <c r="D507" s="22"/>
      <c r="E507" s="22"/>
      <c r="F507" s="15"/>
      <c r="G507" s="15"/>
      <c r="H507" s="15"/>
      <c r="I507" s="22"/>
      <c r="J507" s="13"/>
      <c r="K507" s="13"/>
      <c r="L507" s="13"/>
      <c r="M507" s="13"/>
      <c r="N507" s="13"/>
      <c r="O507" s="16"/>
      <c r="P507" s="13"/>
      <c r="Q507" s="17"/>
      <c r="R507" s="22"/>
      <c r="S507" s="22"/>
      <c r="T507" s="23"/>
      <c r="U507" s="24"/>
      <c r="V507" s="18"/>
      <c r="W507" s="18"/>
      <c r="X507" s="19"/>
      <c r="Y507" s="25"/>
      <c r="Z507" s="14"/>
    </row>
    <row r="508" spans="1:26" ht="41.1" customHeight="1" x14ac:dyDescent="0.25">
      <c r="A508" s="13"/>
      <c r="B508" s="21"/>
      <c r="C508" s="14"/>
      <c r="D508" s="22"/>
      <c r="E508" s="22"/>
      <c r="F508" s="15"/>
      <c r="G508" s="15"/>
      <c r="H508" s="15"/>
      <c r="I508" s="22"/>
      <c r="J508" s="13"/>
      <c r="K508" s="13"/>
      <c r="L508" s="13"/>
      <c r="M508" s="13"/>
      <c r="N508" s="13"/>
      <c r="O508" s="16"/>
      <c r="P508" s="13"/>
      <c r="Q508" s="17"/>
      <c r="R508" s="22"/>
      <c r="S508" s="22"/>
      <c r="T508" s="23"/>
      <c r="U508" s="24"/>
      <c r="V508" s="18"/>
      <c r="W508" s="18"/>
      <c r="X508" s="19"/>
      <c r="Y508" s="25"/>
      <c r="Z508" s="14"/>
    </row>
    <row r="509" spans="1:26" ht="41.1" customHeight="1" x14ac:dyDescent="0.25">
      <c r="A509" s="13"/>
      <c r="B509" s="21"/>
      <c r="C509" s="14"/>
      <c r="D509" s="22"/>
      <c r="E509" s="22"/>
      <c r="F509" s="15"/>
      <c r="G509" s="15"/>
      <c r="H509" s="15"/>
      <c r="I509" s="22"/>
      <c r="J509" s="13"/>
      <c r="K509" s="13"/>
      <c r="L509" s="13"/>
      <c r="M509" s="13"/>
      <c r="N509" s="13"/>
      <c r="O509" s="16"/>
      <c r="P509" s="13"/>
      <c r="Q509" s="17"/>
      <c r="R509" s="22"/>
      <c r="S509" s="22"/>
      <c r="T509" s="23"/>
      <c r="U509" s="24"/>
      <c r="V509" s="18"/>
      <c r="W509" s="18"/>
      <c r="X509" s="19"/>
      <c r="Y509" s="25"/>
      <c r="Z509" s="14"/>
    </row>
    <row r="510" spans="1:26" ht="41.1" customHeight="1" x14ac:dyDescent="0.25">
      <c r="A510" s="13"/>
      <c r="B510" s="21"/>
      <c r="C510" s="14"/>
      <c r="D510" s="22"/>
      <c r="E510" s="22"/>
      <c r="F510" s="15"/>
      <c r="G510" s="15"/>
      <c r="H510" s="15"/>
      <c r="I510" s="22"/>
      <c r="J510" s="13"/>
      <c r="K510" s="13"/>
      <c r="L510" s="13"/>
      <c r="M510" s="13"/>
      <c r="N510" s="13"/>
      <c r="O510" s="16"/>
      <c r="P510" s="13"/>
      <c r="Q510" s="17"/>
      <c r="R510" s="22"/>
      <c r="S510" s="22"/>
      <c r="T510" s="23"/>
      <c r="U510" s="24"/>
      <c r="V510" s="18"/>
      <c r="W510" s="18"/>
      <c r="X510" s="19"/>
      <c r="Y510" s="25"/>
      <c r="Z510" s="14"/>
    </row>
    <row r="511" spans="1:26" ht="41.1" customHeight="1" x14ac:dyDescent="0.25">
      <c r="A511" s="13"/>
      <c r="B511" s="21"/>
      <c r="C511" s="14"/>
      <c r="D511" s="22"/>
      <c r="E511" s="22"/>
      <c r="F511" s="15"/>
      <c r="G511" s="15"/>
      <c r="H511" s="15"/>
      <c r="I511" s="22"/>
      <c r="J511" s="13"/>
      <c r="K511" s="13"/>
      <c r="L511" s="13"/>
      <c r="M511" s="13"/>
      <c r="N511" s="13"/>
      <c r="O511" s="16"/>
      <c r="P511" s="13"/>
      <c r="Q511" s="17"/>
      <c r="R511" s="22"/>
      <c r="S511" s="22"/>
      <c r="T511" s="23"/>
      <c r="U511" s="24"/>
      <c r="V511" s="18"/>
      <c r="W511" s="18"/>
      <c r="X511" s="19"/>
      <c r="Y511" s="25"/>
      <c r="Z511" s="14"/>
    </row>
    <row r="512" spans="1:26" ht="41.1" customHeight="1" x14ac:dyDescent="0.25">
      <c r="A512" s="13"/>
      <c r="B512" s="21"/>
      <c r="C512" s="14"/>
      <c r="D512" s="22"/>
      <c r="E512" s="22"/>
      <c r="F512" s="15"/>
      <c r="G512" s="15"/>
      <c r="H512" s="15"/>
      <c r="I512" s="22"/>
      <c r="J512" s="13"/>
      <c r="K512" s="13"/>
      <c r="L512" s="13"/>
      <c r="M512" s="13"/>
      <c r="N512" s="13"/>
      <c r="O512" s="16"/>
      <c r="P512" s="13"/>
      <c r="Q512" s="17"/>
      <c r="R512" s="22"/>
      <c r="S512" s="22"/>
      <c r="T512" s="23"/>
      <c r="U512" s="24"/>
      <c r="V512" s="18"/>
      <c r="W512" s="18"/>
      <c r="X512" s="19"/>
      <c r="Y512" s="25"/>
      <c r="Z512" s="14"/>
    </row>
    <row r="513" spans="1:26" ht="41.1" customHeight="1" x14ac:dyDescent="0.25">
      <c r="A513" s="13"/>
      <c r="B513" s="21"/>
      <c r="C513" s="14"/>
      <c r="D513" s="22"/>
      <c r="E513" s="22"/>
      <c r="F513" s="15"/>
      <c r="G513" s="15"/>
      <c r="H513" s="15"/>
      <c r="I513" s="22"/>
      <c r="J513" s="13"/>
      <c r="K513" s="13"/>
      <c r="L513" s="13"/>
      <c r="M513" s="13"/>
      <c r="N513" s="13"/>
      <c r="O513" s="16"/>
      <c r="P513" s="13"/>
      <c r="Q513" s="17"/>
      <c r="R513" s="22"/>
      <c r="S513" s="22"/>
      <c r="T513" s="23"/>
      <c r="U513" s="24"/>
      <c r="V513" s="18"/>
      <c r="W513" s="18"/>
      <c r="X513" s="19"/>
      <c r="Y513" s="25"/>
      <c r="Z513" s="14"/>
    </row>
    <row r="514" spans="1:26" ht="41.1" customHeight="1" x14ac:dyDescent="0.25">
      <c r="A514" s="13"/>
      <c r="B514" s="21"/>
      <c r="C514" s="14"/>
      <c r="D514" s="22"/>
      <c r="E514" s="22"/>
      <c r="F514" s="15"/>
      <c r="G514" s="15"/>
      <c r="H514" s="15"/>
      <c r="I514" s="22"/>
      <c r="J514" s="13"/>
      <c r="K514" s="13"/>
      <c r="L514" s="13"/>
      <c r="M514" s="13"/>
      <c r="N514" s="13"/>
      <c r="O514" s="16"/>
      <c r="P514" s="13"/>
      <c r="Q514" s="17"/>
      <c r="R514" s="22"/>
      <c r="S514" s="22"/>
      <c r="T514" s="23"/>
      <c r="U514" s="24"/>
      <c r="V514" s="18"/>
      <c r="W514" s="18"/>
      <c r="X514" s="19"/>
      <c r="Y514" s="25"/>
      <c r="Z514" s="14"/>
    </row>
    <row r="515" spans="1:26" ht="41.1" customHeight="1" x14ac:dyDescent="0.25">
      <c r="A515" s="13"/>
      <c r="B515" s="21"/>
      <c r="C515" s="14"/>
      <c r="D515" s="22"/>
      <c r="E515" s="22"/>
      <c r="F515" s="15"/>
      <c r="G515" s="15"/>
      <c r="H515" s="15"/>
      <c r="I515" s="22"/>
      <c r="J515" s="13"/>
      <c r="K515" s="13"/>
      <c r="L515" s="13"/>
      <c r="M515" s="13"/>
      <c r="N515" s="13"/>
      <c r="O515" s="16"/>
      <c r="P515" s="13"/>
      <c r="Q515" s="17"/>
      <c r="R515" s="22"/>
      <c r="S515" s="22"/>
      <c r="T515" s="23"/>
      <c r="U515" s="24"/>
      <c r="V515" s="18"/>
      <c r="W515" s="18"/>
      <c r="X515" s="19"/>
      <c r="Y515" s="25"/>
      <c r="Z515" s="14"/>
    </row>
    <row r="516" spans="1:26" ht="41.1" customHeight="1" x14ac:dyDescent="0.25">
      <c r="A516" s="13"/>
      <c r="B516" s="21"/>
      <c r="C516" s="14"/>
      <c r="D516" s="22"/>
      <c r="E516" s="22"/>
      <c r="F516" s="15"/>
      <c r="G516" s="15"/>
      <c r="H516" s="15"/>
      <c r="I516" s="22"/>
      <c r="J516" s="13"/>
      <c r="K516" s="13"/>
      <c r="L516" s="13"/>
      <c r="M516" s="13"/>
      <c r="N516" s="13"/>
      <c r="O516" s="16"/>
      <c r="P516" s="13"/>
      <c r="Q516" s="17"/>
      <c r="R516" s="22"/>
      <c r="S516" s="22"/>
      <c r="T516" s="23"/>
      <c r="U516" s="24"/>
      <c r="V516" s="18"/>
      <c r="W516" s="18"/>
      <c r="X516" s="19"/>
      <c r="Y516" s="25"/>
      <c r="Z516" s="14"/>
    </row>
    <row r="517" spans="1:26" ht="41.1" customHeight="1" x14ac:dyDescent="0.25">
      <c r="A517" s="13"/>
      <c r="B517" s="21"/>
      <c r="C517" s="14"/>
      <c r="D517" s="22"/>
      <c r="E517" s="22"/>
      <c r="F517" s="15"/>
      <c r="G517" s="15"/>
      <c r="H517" s="15"/>
      <c r="I517" s="22"/>
      <c r="J517" s="13"/>
      <c r="K517" s="13"/>
      <c r="L517" s="13"/>
      <c r="M517" s="13"/>
      <c r="N517" s="13"/>
      <c r="O517" s="16"/>
      <c r="P517" s="13"/>
      <c r="Q517" s="17"/>
      <c r="R517" s="22"/>
      <c r="S517" s="22"/>
      <c r="T517" s="23"/>
      <c r="U517" s="24"/>
      <c r="V517" s="18"/>
      <c r="W517" s="18"/>
      <c r="X517" s="19"/>
      <c r="Y517" s="25"/>
      <c r="Z517" s="14"/>
    </row>
    <row r="518" spans="1:26" ht="41.1" customHeight="1" x14ac:dyDescent="0.25">
      <c r="A518" s="13"/>
      <c r="B518" s="21"/>
      <c r="C518" s="14"/>
      <c r="D518" s="22"/>
      <c r="E518" s="22"/>
      <c r="F518" s="15"/>
      <c r="G518" s="15"/>
      <c r="H518" s="15"/>
      <c r="I518" s="22"/>
      <c r="J518" s="13"/>
      <c r="K518" s="13"/>
      <c r="L518" s="13"/>
      <c r="M518" s="13"/>
      <c r="N518" s="13"/>
      <c r="O518" s="16"/>
      <c r="P518" s="13"/>
      <c r="Q518" s="17"/>
      <c r="R518" s="22"/>
      <c r="S518" s="22"/>
      <c r="T518" s="23"/>
      <c r="U518" s="24"/>
      <c r="V518" s="18"/>
      <c r="W518" s="18"/>
      <c r="X518" s="19"/>
      <c r="Y518" s="25"/>
      <c r="Z518" s="14"/>
    </row>
    <row r="519" spans="1:26" ht="41.1" customHeight="1" x14ac:dyDescent="0.25">
      <c r="A519" s="13"/>
      <c r="B519" s="21"/>
      <c r="C519" s="14"/>
      <c r="D519" s="22"/>
      <c r="E519" s="22"/>
      <c r="F519" s="15"/>
      <c r="G519" s="15"/>
      <c r="H519" s="15"/>
      <c r="I519" s="22"/>
      <c r="J519" s="13"/>
      <c r="K519" s="13"/>
      <c r="L519" s="13"/>
      <c r="M519" s="13"/>
      <c r="N519" s="13"/>
      <c r="O519" s="16"/>
      <c r="P519" s="13"/>
      <c r="Q519" s="17"/>
      <c r="R519" s="22"/>
      <c r="S519" s="22"/>
      <c r="T519" s="23"/>
      <c r="U519" s="24"/>
      <c r="V519" s="18"/>
      <c r="W519" s="18"/>
      <c r="X519" s="19"/>
      <c r="Y519" s="25"/>
      <c r="Z519" s="14"/>
    </row>
    <row r="520" spans="1:26" ht="41.1" customHeight="1" x14ac:dyDescent="0.25">
      <c r="A520" s="13"/>
      <c r="B520" s="21"/>
      <c r="C520" s="14"/>
      <c r="D520" s="22"/>
      <c r="E520" s="22"/>
      <c r="F520" s="15"/>
      <c r="G520" s="15"/>
      <c r="H520" s="15"/>
      <c r="I520" s="22"/>
      <c r="J520" s="13"/>
      <c r="K520" s="13"/>
      <c r="L520" s="13"/>
      <c r="M520" s="13"/>
      <c r="N520" s="13"/>
      <c r="O520" s="16"/>
      <c r="P520" s="13"/>
      <c r="Q520" s="17"/>
      <c r="R520" s="22"/>
      <c r="S520" s="22"/>
      <c r="T520" s="23"/>
      <c r="U520" s="24"/>
      <c r="V520" s="18"/>
      <c r="W520" s="18"/>
      <c r="X520" s="19"/>
      <c r="Y520" s="25"/>
      <c r="Z520" s="14"/>
    </row>
    <row r="521" spans="1:26" ht="41.1" customHeight="1" x14ac:dyDescent="0.25">
      <c r="A521" s="13"/>
      <c r="B521" s="21"/>
      <c r="C521" s="14"/>
      <c r="D521" s="22"/>
      <c r="E521" s="22"/>
      <c r="F521" s="15"/>
      <c r="G521" s="15"/>
      <c r="H521" s="15"/>
      <c r="I521" s="22"/>
      <c r="J521" s="13"/>
      <c r="K521" s="13"/>
      <c r="L521" s="13"/>
      <c r="M521" s="13"/>
      <c r="N521" s="13"/>
      <c r="O521" s="16"/>
      <c r="P521" s="13"/>
      <c r="Q521" s="17"/>
      <c r="R521" s="22"/>
      <c r="S521" s="22"/>
      <c r="T521" s="23"/>
      <c r="U521" s="24"/>
      <c r="V521" s="18"/>
      <c r="W521" s="18"/>
      <c r="X521" s="19"/>
      <c r="Y521" s="25"/>
      <c r="Z521" s="14"/>
    </row>
    <row r="522" spans="1:26" ht="41.1" customHeight="1" x14ac:dyDescent="0.25">
      <c r="A522" s="13"/>
      <c r="B522" s="21"/>
      <c r="C522" s="14"/>
      <c r="D522" s="22"/>
      <c r="E522" s="22"/>
      <c r="F522" s="15"/>
      <c r="G522" s="15"/>
      <c r="H522" s="15"/>
      <c r="I522" s="22"/>
      <c r="J522" s="13"/>
      <c r="K522" s="13"/>
      <c r="L522" s="13"/>
      <c r="M522" s="13"/>
      <c r="N522" s="13"/>
      <c r="O522" s="16"/>
      <c r="P522" s="13"/>
      <c r="Q522" s="17"/>
      <c r="R522" s="22"/>
      <c r="S522" s="22"/>
      <c r="T522" s="23"/>
      <c r="U522" s="24"/>
      <c r="V522" s="18"/>
      <c r="W522" s="18"/>
      <c r="X522" s="19"/>
      <c r="Y522" s="25"/>
      <c r="Z522" s="14"/>
    </row>
    <row r="523" spans="1:26" ht="41.1" customHeight="1" x14ac:dyDescent="0.25">
      <c r="A523" s="13"/>
      <c r="B523" s="21"/>
      <c r="C523" s="14"/>
      <c r="D523" s="22"/>
      <c r="E523" s="22"/>
      <c r="F523" s="15"/>
      <c r="G523" s="15"/>
      <c r="H523" s="15"/>
      <c r="I523" s="22"/>
      <c r="J523" s="13"/>
      <c r="K523" s="13"/>
      <c r="L523" s="13"/>
      <c r="M523" s="13"/>
      <c r="N523" s="13"/>
      <c r="O523" s="16"/>
      <c r="P523" s="13"/>
      <c r="Q523" s="17"/>
      <c r="R523" s="22"/>
      <c r="S523" s="22"/>
      <c r="T523" s="23"/>
      <c r="U523" s="24"/>
      <c r="V523" s="18"/>
      <c r="W523" s="18"/>
      <c r="X523" s="19"/>
      <c r="Y523" s="25"/>
      <c r="Z523" s="14"/>
    </row>
    <row r="524" spans="1:26" ht="41.1" customHeight="1" x14ac:dyDescent="0.25">
      <c r="A524" s="13"/>
      <c r="B524" s="21"/>
      <c r="C524" s="14"/>
      <c r="D524" s="22"/>
      <c r="E524" s="22"/>
      <c r="F524" s="15"/>
      <c r="G524" s="15"/>
      <c r="H524" s="15"/>
      <c r="I524" s="22"/>
      <c r="J524" s="13"/>
      <c r="K524" s="13"/>
      <c r="L524" s="13"/>
      <c r="M524" s="13"/>
      <c r="N524" s="13"/>
      <c r="O524" s="16"/>
      <c r="P524" s="13"/>
      <c r="Q524" s="17"/>
      <c r="R524" s="22"/>
      <c r="S524" s="22"/>
      <c r="T524" s="23"/>
      <c r="U524" s="24"/>
      <c r="V524" s="18"/>
      <c r="W524" s="18"/>
      <c r="X524" s="19"/>
      <c r="Y524" s="25"/>
      <c r="Z524" s="14"/>
    </row>
    <row r="525" spans="1:26" ht="41.1" customHeight="1" x14ac:dyDescent="0.25">
      <c r="A525" s="13"/>
      <c r="B525" s="21"/>
      <c r="C525" s="14"/>
      <c r="D525" s="22"/>
      <c r="E525" s="22"/>
      <c r="F525" s="15"/>
      <c r="G525" s="15"/>
      <c r="H525" s="15"/>
      <c r="I525" s="22"/>
      <c r="J525" s="13"/>
      <c r="K525" s="13"/>
      <c r="L525" s="13"/>
      <c r="M525" s="13"/>
      <c r="N525" s="13"/>
      <c r="O525" s="16"/>
      <c r="P525" s="13"/>
      <c r="Q525" s="17"/>
      <c r="R525" s="22"/>
      <c r="S525" s="22"/>
      <c r="T525" s="23"/>
      <c r="U525" s="24"/>
      <c r="V525" s="18"/>
      <c r="W525" s="18"/>
      <c r="X525" s="19"/>
      <c r="Y525" s="25"/>
      <c r="Z525" s="14"/>
    </row>
    <row r="526" spans="1:26" ht="41.1" customHeight="1" x14ac:dyDescent="0.25">
      <c r="A526" s="13"/>
      <c r="B526" s="21"/>
      <c r="C526" s="14"/>
      <c r="D526" s="22"/>
      <c r="E526" s="22"/>
      <c r="F526" s="15"/>
      <c r="G526" s="15"/>
      <c r="H526" s="15"/>
      <c r="I526" s="22"/>
      <c r="J526" s="13"/>
      <c r="K526" s="13"/>
      <c r="L526" s="13"/>
      <c r="M526" s="13"/>
      <c r="N526" s="13"/>
      <c r="O526" s="16"/>
      <c r="P526" s="13"/>
      <c r="Q526" s="17"/>
      <c r="R526" s="22"/>
      <c r="S526" s="22"/>
      <c r="T526" s="23"/>
      <c r="U526" s="24"/>
      <c r="V526" s="18"/>
      <c r="W526" s="18"/>
      <c r="X526" s="19"/>
      <c r="Y526" s="25"/>
      <c r="Z526" s="14"/>
    </row>
    <row r="527" spans="1:26" ht="41.1" customHeight="1" x14ac:dyDescent="0.25">
      <c r="A527" s="13"/>
      <c r="B527" s="21"/>
      <c r="C527" s="14"/>
      <c r="D527" s="22"/>
      <c r="E527" s="22"/>
      <c r="F527" s="15"/>
      <c r="G527" s="15"/>
      <c r="H527" s="15"/>
      <c r="I527" s="22"/>
      <c r="J527" s="13"/>
      <c r="K527" s="13"/>
      <c r="L527" s="13"/>
      <c r="M527" s="13"/>
      <c r="N527" s="13"/>
      <c r="O527" s="16"/>
      <c r="P527" s="13"/>
      <c r="Q527" s="17"/>
      <c r="R527" s="22"/>
      <c r="S527" s="22"/>
      <c r="T527" s="23"/>
      <c r="U527" s="24"/>
      <c r="V527" s="18"/>
      <c r="W527" s="18"/>
      <c r="X527" s="19"/>
      <c r="Y527" s="25"/>
      <c r="Z527" s="14"/>
    </row>
    <row r="528" spans="1:26" ht="41.1" customHeight="1" x14ac:dyDescent="0.25">
      <c r="A528" s="13"/>
      <c r="B528" s="21"/>
      <c r="C528" s="14"/>
      <c r="D528" s="22"/>
      <c r="E528" s="22"/>
      <c r="F528" s="15"/>
      <c r="G528" s="15"/>
      <c r="H528" s="15"/>
      <c r="I528" s="22"/>
      <c r="J528" s="13"/>
      <c r="K528" s="13"/>
      <c r="L528" s="13"/>
      <c r="M528" s="13"/>
      <c r="N528" s="13"/>
      <c r="O528" s="16"/>
      <c r="P528" s="13"/>
      <c r="Q528" s="17"/>
      <c r="R528" s="22"/>
      <c r="S528" s="22"/>
      <c r="T528" s="23"/>
      <c r="U528" s="24"/>
      <c r="V528" s="18"/>
      <c r="W528" s="18"/>
      <c r="X528" s="19"/>
      <c r="Y528" s="25"/>
      <c r="Z528" s="14"/>
    </row>
    <row r="529" spans="1:26" ht="41.1" customHeight="1" x14ac:dyDescent="0.25">
      <c r="A529" s="13"/>
      <c r="B529" s="21"/>
      <c r="C529" s="14"/>
      <c r="D529" s="22"/>
      <c r="E529" s="22"/>
      <c r="F529" s="15"/>
      <c r="G529" s="15"/>
      <c r="H529" s="15"/>
      <c r="I529" s="22"/>
      <c r="J529" s="13"/>
      <c r="K529" s="13"/>
      <c r="L529" s="13"/>
      <c r="M529" s="13"/>
      <c r="N529" s="13"/>
      <c r="O529" s="16"/>
      <c r="P529" s="13"/>
      <c r="Q529" s="17"/>
      <c r="R529" s="22"/>
      <c r="S529" s="22"/>
      <c r="T529" s="23"/>
      <c r="U529" s="24"/>
      <c r="V529" s="18"/>
      <c r="W529" s="18"/>
      <c r="X529" s="19"/>
      <c r="Y529" s="25"/>
      <c r="Z529" s="14"/>
    </row>
    <row r="530" spans="1:26" ht="41.1" customHeight="1" x14ac:dyDescent="0.25">
      <c r="A530" s="13"/>
      <c r="B530" s="21"/>
      <c r="C530" s="14"/>
      <c r="D530" s="22"/>
      <c r="E530" s="22"/>
      <c r="F530" s="15"/>
      <c r="G530" s="15"/>
      <c r="H530" s="15"/>
      <c r="I530" s="22"/>
      <c r="J530" s="13"/>
      <c r="K530" s="13"/>
      <c r="L530" s="13"/>
      <c r="M530" s="13"/>
      <c r="N530" s="13"/>
      <c r="O530" s="16"/>
      <c r="P530" s="13"/>
      <c r="Q530" s="17"/>
      <c r="R530" s="22"/>
      <c r="S530" s="22"/>
      <c r="T530" s="23"/>
      <c r="U530" s="24"/>
      <c r="V530" s="18"/>
      <c r="W530" s="18"/>
      <c r="X530" s="19"/>
      <c r="Y530" s="25"/>
      <c r="Z530" s="14"/>
    </row>
    <row r="531" spans="1:26" ht="41.1" customHeight="1" x14ac:dyDescent="0.25">
      <c r="A531" s="13"/>
      <c r="B531" s="21"/>
      <c r="C531" s="14"/>
      <c r="D531" s="22"/>
      <c r="E531" s="22"/>
      <c r="F531" s="15"/>
      <c r="G531" s="15"/>
      <c r="H531" s="15"/>
      <c r="I531" s="22"/>
      <c r="J531" s="13"/>
      <c r="K531" s="13"/>
      <c r="L531" s="13"/>
      <c r="M531" s="13"/>
      <c r="N531" s="13"/>
      <c r="O531" s="16"/>
      <c r="P531" s="13"/>
      <c r="Q531" s="17"/>
      <c r="R531" s="22"/>
      <c r="S531" s="22"/>
      <c r="T531" s="23"/>
      <c r="U531" s="24"/>
      <c r="V531" s="18"/>
      <c r="W531" s="18"/>
      <c r="X531" s="19"/>
      <c r="Y531" s="25"/>
      <c r="Z531" s="14"/>
    </row>
    <row r="532" spans="1:26" ht="41.1" customHeight="1" x14ac:dyDescent="0.25">
      <c r="A532" s="13"/>
      <c r="B532" s="21"/>
      <c r="C532" s="14"/>
      <c r="D532" s="22"/>
      <c r="E532" s="22"/>
      <c r="F532" s="15"/>
      <c r="G532" s="15"/>
      <c r="H532" s="15"/>
      <c r="I532" s="22"/>
      <c r="J532" s="13"/>
      <c r="K532" s="13"/>
      <c r="L532" s="13"/>
      <c r="M532" s="13"/>
      <c r="N532" s="13"/>
      <c r="O532" s="16"/>
      <c r="P532" s="13"/>
      <c r="Q532" s="17"/>
      <c r="R532" s="22"/>
      <c r="S532" s="22"/>
      <c r="T532" s="23"/>
      <c r="U532" s="24"/>
      <c r="V532" s="18"/>
      <c r="W532" s="18"/>
      <c r="X532" s="19"/>
      <c r="Y532" s="25"/>
      <c r="Z532" s="14"/>
    </row>
    <row r="533" spans="1:26" ht="41.1" customHeight="1" x14ac:dyDescent="0.25">
      <c r="A533" s="13"/>
      <c r="B533" s="21"/>
      <c r="C533" s="14"/>
      <c r="D533" s="22"/>
      <c r="E533" s="22"/>
      <c r="F533" s="15"/>
      <c r="G533" s="15"/>
      <c r="H533" s="15"/>
      <c r="I533" s="22"/>
      <c r="J533" s="13"/>
      <c r="K533" s="13"/>
      <c r="L533" s="13"/>
      <c r="M533" s="13"/>
      <c r="N533" s="13"/>
      <c r="O533" s="16"/>
      <c r="P533" s="13"/>
      <c r="Q533" s="17"/>
      <c r="R533" s="22"/>
      <c r="S533" s="22"/>
      <c r="T533" s="23"/>
      <c r="U533" s="24"/>
      <c r="V533" s="18"/>
      <c r="W533" s="18"/>
      <c r="X533" s="19"/>
      <c r="Y533" s="25"/>
      <c r="Z533" s="14"/>
    </row>
    <row r="534" spans="1:26" ht="41.1" customHeight="1" x14ac:dyDescent="0.25">
      <c r="A534" s="13"/>
      <c r="B534" s="21"/>
      <c r="C534" s="14"/>
      <c r="D534" s="22"/>
      <c r="E534" s="22"/>
      <c r="F534" s="15"/>
      <c r="G534" s="15"/>
      <c r="H534" s="15"/>
      <c r="I534" s="22"/>
      <c r="J534" s="13"/>
      <c r="K534" s="13"/>
      <c r="L534" s="13"/>
      <c r="M534" s="13"/>
      <c r="N534" s="13"/>
      <c r="O534" s="16"/>
      <c r="P534" s="13"/>
      <c r="Q534" s="17"/>
      <c r="R534" s="22"/>
      <c r="S534" s="22"/>
      <c r="T534" s="23"/>
      <c r="U534" s="24"/>
      <c r="V534" s="18"/>
      <c r="W534" s="18"/>
      <c r="X534" s="19"/>
      <c r="Y534" s="25"/>
      <c r="Z534" s="14"/>
    </row>
    <row r="535" spans="1:26" ht="41.1" customHeight="1" x14ac:dyDescent="0.25">
      <c r="A535" s="13"/>
      <c r="B535" s="21"/>
      <c r="C535" s="14"/>
      <c r="D535" s="22"/>
      <c r="E535" s="22"/>
      <c r="F535" s="15"/>
      <c r="G535" s="15"/>
      <c r="H535" s="15"/>
      <c r="I535" s="22"/>
      <c r="J535" s="13"/>
      <c r="K535" s="13"/>
      <c r="L535" s="13"/>
      <c r="M535" s="13"/>
      <c r="N535" s="13"/>
      <c r="O535" s="16"/>
      <c r="P535" s="13"/>
      <c r="Q535" s="17"/>
      <c r="R535" s="22"/>
      <c r="S535" s="22"/>
      <c r="T535" s="23"/>
      <c r="U535" s="24"/>
      <c r="V535" s="18"/>
      <c r="W535" s="18"/>
      <c r="X535" s="19"/>
      <c r="Y535" s="25"/>
      <c r="Z535" s="14"/>
    </row>
    <row r="536" spans="1:26" ht="41.1" customHeight="1" x14ac:dyDescent="0.25">
      <c r="A536" s="13"/>
      <c r="B536" s="21"/>
      <c r="C536" s="14"/>
      <c r="D536" s="22"/>
      <c r="E536" s="22"/>
      <c r="F536" s="15"/>
      <c r="G536" s="15"/>
      <c r="H536" s="15"/>
      <c r="I536" s="22"/>
      <c r="J536" s="13"/>
      <c r="K536" s="13"/>
      <c r="L536" s="13"/>
      <c r="M536" s="13"/>
      <c r="N536" s="13"/>
      <c r="O536" s="16"/>
      <c r="P536" s="13"/>
      <c r="Q536" s="17"/>
      <c r="R536" s="22"/>
      <c r="S536" s="22"/>
      <c r="T536" s="23"/>
      <c r="U536" s="24"/>
      <c r="V536" s="18"/>
      <c r="W536" s="18"/>
      <c r="X536" s="19"/>
      <c r="Y536" s="25"/>
      <c r="Z536" s="14"/>
    </row>
    <row r="537" spans="1:26" ht="41.1" customHeight="1" x14ac:dyDescent="0.25">
      <c r="A537" s="13"/>
      <c r="B537" s="21"/>
      <c r="C537" s="14"/>
      <c r="D537" s="22"/>
      <c r="E537" s="22"/>
      <c r="F537" s="15"/>
      <c r="G537" s="15"/>
      <c r="H537" s="15"/>
      <c r="I537" s="22"/>
      <c r="J537" s="13"/>
      <c r="K537" s="13"/>
      <c r="L537" s="13"/>
      <c r="M537" s="13"/>
      <c r="N537" s="13"/>
      <c r="O537" s="16"/>
      <c r="P537" s="13"/>
      <c r="Q537" s="17"/>
      <c r="R537" s="22"/>
      <c r="S537" s="22"/>
      <c r="T537" s="23"/>
      <c r="U537" s="24"/>
      <c r="V537" s="18"/>
      <c r="W537" s="18"/>
      <c r="X537" s="19"/>
      <c r="Y537" s="25"/>
      <c r="Z537" s="14"/>
    </row>
    <row r="538" spans="1:26" ht="41.1" customHeight="1" x14ac:dyDescent="0.25">
      <c r="A538" s="13"/>
      <c r="B538" s="21"/>
      <c r="C538" s="14"/>
      <c r="D538" s="22"/>
      <c r="E538" s="22"/>
      <c r="F538" s="15"/>
      <c r="G538" s="15"/>
      <c r="H538" s="15"/>
      <c r="I538" s="22"/>
      <c r="J538" s="13"/>
      <c r="K538" s="13"/>
      <c r="L538" s="13"/>
      <c r="M538" s="13"/>
      <c r="N538" s="13"/>
      <c r="O538" s="16"/>
      <c r="P538" s="13"/>
      <c r="Q538" s="17"/>
      <c r="R538" s="22"/>
      <c r="S538" s="22"/>
      <c r="T538" s="23"/>
      <c r="U538" s="24"/>
      <c r="V538" s="18"/>
      <c r="W538" s="18"/>
      <c r="X538" s="19"/>
      <c r="Y538" s="25"/>
      <c r="Z538" s="14"/>
    </row>
    <row r="539" spans="1:26" ht="41.1" customHeight="1" x14ac:dyDescent="0.25">
      <c r="A539" s="13"/>
      <c r="B539" s="21"/>
      <c r="C539" s="14"/>
      <c r="D539" s="22"/>
      <c r="E539" s="22"/>
      <c r="F539" s="15"/>
      <c r="G539" s="15"/>
      <c r="H539" s="15"/>
      <c r="I539" s="22"/>
      <c r="J539" s="13"/>
      <c r="K539" s="13"/>
      <c r="L539" s="13"/>
      <c r="M539" s="13"/>
      <c r="N539" s="13"/>
      <c r="O539" s="16"/>
      <c r="P539" s="13"/>
      <c r="Q539" s="17"/>
      <c r="R539" s="22"/>
      <c r="S539" s="22"/>
      <c r="T539" s="23"/>
      <c r="U539" s="24"/>
      <c r="V539" s="18"/>
      <c r="W539" s="18"/>
      <c r="X539" s="19"/>
      <c r="Y539" s="25"/>
      <c r="Z539" s="14"/>
    </row>
    <row r="540" spans="1:26" ht="41.1" customHeight="1" x14ac:dyDescent="0.25">
      <c r="A540" s="13"/>
      <c r="B540" s="21"/>
      <c r="C540" s="14"/>
      <c r="D540" s="22"/>
      <c r="E540" s="22"/>
      <c r="F540" s="15"/>
      <c r="G540" s="15"/>
      <c r="H540" s="15"/>
      <c r="I540" s="22"/>
      <c r="J540" s="13"/>
      <c r="K540" s="13"/>
      <c r="L540" s="13"/>
      <c r="M540" s="13"/>
      <c r="N540" s="13"/>
      <c r="O540" s="16"/>
      <c r="P540" s="13"/>
      <c r="Q540" s="17"/>
      <c r="R540" s="22"/>
      <c r="S540" s="22"/>
      <c r="T540" s="23"/>
      <c r="U540" s="24"/>
      <c r="V540" s="18"/>
      <c r="W540" s="18"/>
      <c r="X540" s="19"/>
      <c r="Y540" s="25"/>
      <c r="Z540" s="14"/>
    </row>
    <row r="541" spans="1:26" ht="41.1" customHeight="1" x14ac:dyDescent="0.25">
      <c r="A541" s="13"/>
      <c r="B541" s="21"/>
      <c r="C541" s="14"/>
      <c r="D541" s="22"/>
      <c r="E541" s="22"/>
      <c r="F541" s="15"/>
      <c r="G541" s="15"/>
      <c r="H541" s="15"/>
      <c r="I541" s="22"/>
      <c r="J541" s="13"/>
      <c r="K541" s="13"/>
      <c r="L541" s="13"/>
      <c r="M541" s="13"/>
      <c r="N541" s="13"/>
      <c r="O541" s="16"/>
      <c r="P541" s="13"/>
      <c r="Q541" s="17"/>
      <c r="R541" s="22"/>
      <c r="S541" s="22"/>
      <c r="T541" s="23"/>
      <c r="U541" s="24"/>
      <c r="V541" s="18"/>
      <c r="W541" s="18"/>
      <c r="X541" s="19"/>
      <c r="Y541" s="25"/>
      <c r="Z541" s="14"/>
    </row>
    <row r="542" spans="1:26" ht="41.1" customHeight="1" x14ac:dyDescent="0.25">
      <c r="A542" s="13"/>
      <c r="B542" s="21"/>
      <c r="C542" s="14"/>
      <c r="D542" s="22"/>
      <c r="E542" s="22"/>
      <c r="F542" s="15"/>
      <c r="G542" s="15"/>
      <c r="H542" s="15"/>
      <c r="I542" s="22"/>
      <c r="J542" s="13"/>
      <c r="K542" s="13"/>
      <c r="L542" s="13"/>
      <c r="M542" s="13"/>
      <c r="N542" s="13"/>
      <c r="O542" s="16"/>
      <c r="P542" s="13"/>
      <c r="Q542" s="17"/>
      <c r="R542" s="22"/>
      <c r="S542" s="22"/>
      <c r="T542" s="23"/>
      <c r="U542" s="24"/>
      <c r="V542" s="18"/>
      <c r="W542" s="18"/>
      <c r="X542" s="19"/>
      <c r="Y542" s="25"/>
      <c r="Z542" s="14"/>
    </row>
    <row r="543" spans="1:26" ht="41.1" customHeight="1" x14ac:dyDescent="0.25">
      <c r="A543" s="13"/>
      <c r="B543" s="21"/>
      <c r="C543" s="14"/>
      <c r="D543" s="22"/>
      <c r="E543" s="22"/>
      <c r="F543" s="15"/>
      <c r="G543" s="15"/>
      <c r="H543" s="15"/>
      <c r="I543" s="22"/>
      <c r="J543" s="13"/>
      <c r="K543" s="13"/>
      <c r="L543" s="13"/>
      <c r="M543" s="13"/>
      <c r="N543" s="13"/>
      <c r="O543" s="16"/>
      <c r="P543" s="13"/>
      <c r="Q543" s="17"/>
      <c r="R543" s="22"/>
      <c r="S543" s="22"/>
      <c r="T543" s="23"/>
      <c r="U543" s="24"/>
      <c r="V543" s="18"/>
      <c r="W543" s="18"/>
      <c r="X543" s="19"/>
      <c r="Y543" s="25"/>
      <c r="Z543" s="14"/>
    </row>
    <row r="544" spans="1:26" ht="41.1" customHeight="1" x14ac:dyDescent="0.25">
      <c r="A544" s="13"/>
      <c r="B544" s="21"/>
      <c r="C544" s="14"/>
      <c r="D544" s="22"/>
      <c r="E544" s="22"/>
      <c r="F544" s="15"/>
      <c r="G544" s="15"/>
      <c r="H544" s="15"/>
      <c r="I544" s="22"/>
      <c r="J544" s="13"/>
      <c r="K544" s="13"/>
      <c r="L544" s="13"/>
      <c r="M544" s="13"/>
      <c r="N544" s="13"/>
      <c r="O544" s="16"/>
      <c r="P544" s="13"/>
      <c r="Q544" s="17"/>
      <c r="R544" s="22"/>
      <c r="S544" s="22"/>
      <c r="T544" s="23"/>
      <c r="U544" s="24"/>
      <c r="V544" s="18"/>
      <c r="W544" s="18"/>
      <c r="X544" s="19"/>
      <c r="Y544" s="25"/>
      <c r="Z544" s="14"/>
    </row>
    <row r="545" spans="1:26" ht="41.1" customHeight="1" x14ac:dyDescent="0.25">
      <c r="A545" s="13"/>
      <c r="B545" s="21"/>
      <c r="C545" s="14"/>
      <c r="D545" s="22"/>
      <c r="E545" s="22"/>
      <c r="F545" s="15"/>
      <c r="G545" s="15"/>
      <c r="H545" s="15"/>
      <c r="I545" s="22"/>
      <c r="J545" s="13"/>
      <c r="K545" s="13"/>
      <c r="L545" s="13"/>
      <c r="M545" s="13"/>
      <c r="N545" s="13"/>
      <c r="O545" s="16"/>
      <c r="P545" s="13"/>
      <c r="Q545" s="17"/>
      <c r="R545" s="22"/>
      <c r="S545" s="22"/>
      <c r="T545" s="23"/>
      <c r="U545" s="24"/>
      <c r="V545" s="18"/>
      <c r="W545" s="18"/>
      <c r="X545" s="19"/>
      <c r="Y545" s="25"/>
      <c r="Z545" s="14"/>
    </row>
    <row r="546" spans="1:26" ht="41.1" customHeight="1" x14ac:dyDescent="0.25">
      <c r="A546" s="13"/>
      <c r="B546" s="21"/>
      <c r="C546" s="14"/>
      <c r="D546" s="22"/>
      <c r="E546" s="22"/>
      <c r="F546" s="15"/>
      <c r="G546" s="15"/>
      <c r="H546" s="15"/>
      <c r="I546" s="22"/>
      <c r="J546" s="13"/>
      <c r="K546" s="13"/>
      <c r="L546" s="13"/>
      <c r="M546" s="13"/>
      <c r="N546" s="13"/>
      <c r="O546" s="16"/>
      <c r="P546" s="13"/>
      <c r="Q546" s="17"/>
      <c r="R546" s="22"/>
      <c r="S546" s="22"/>
      <c r="T546" s="23"/>
      <c r="U546" s="24"/>
      <c r="V546" s="18"/>
      <c r="W546" s="18"/>
      <c r="X546" s="19"/>
      <c r="Y546" s="25"/>
      <c r="Z546" s="14"/>
    </row>
    <row r="547" spans="1:26" ht="41.1" customHeight="1" x14ac:dyDescent="0.25">
      <c r="A547" s="13"/>
      <c r="B547" s="21"/>
      <c r="C547" s="14"/>
      <c r="D547" s="22"/>
      <c r="E547" s="22"/>
      <c r="F547" s="15"/>
      <c r="G547" s="15"/>
      <c r="H547" s="15"/>
      <c r="I547" s="22"/>
      <c r="J547" s="13"/>
      <c r="K547" s="13"/>
      <c r="L547" s="13"/>
      <c r="M547" s="13"/>
      <c r="N547" s="13"/>
      <c r="O547" s="16"/>
      <c r="P547" s="13"/>
      <c r="Q547" s="17"/>
      <c r="R547" s="22"/>
      <c r="S547" s="22"/>
      <c r="T547" s="23"/>
      <c r="U547" s="24"/>
      <c r="V547" s="18"/>
      <c r="W547" s="18"/>
      <c r="X547" s="19"/>
      <c r="Y547" s="25"/>
      <c r="Z547" s="14"/>
    </row>
    <row r="548" spans="1:26" ht="41.1" customHeight="1" x14ac:dyDescent="0.25">
      <c r="A548" s="13"/>
      <c r="B548" s="21"/>
      <c r="C548" s="14"/>
      <c r="D548" s="22"/>
      <c r="E548" s="22"/>
      <c r="F548" s="15"/>
      <c r="G548" s="15"/>
      <c r="H548" s="15"/>
      <c r="I548" s="22"/>
      <c r="J548" s="13"/>
      <c r="K548" s="13"/>
      <c r="L548" s="13"/>
      <c r="M548" s="13"/>
      <c r="N548" s="13"/>
      <c r="O548" s="16"/>
      <c r="P548" s="13"/>
      <c r="Q548" s="17"/>
      <c r="R548" s="22"/>
      <c r="S548" s="22"/>
      <c r="T548" s="23"/>
      <c r="U548" s="24"/>
      <c r="V548" s="18"/>
      <c r="W548" s="18"/>
      <c r="X548" s="19"/>
      <c r="Y548" s="25"/>
      <c r="Z548" s="14"/>
    </row>
    <row r="549" spans="1:26" ht="41.1" customHeight="1" x14ac:dyDescent="0.25">
      <c r="A549" s="13"/>
      <c r="B549" s="21"/>
      <c r="C549" s="14"/>
      <c r="D549" s="22"/>
      <c r="E549" s="22"/>
      <c r="F549" s="15"/>
      <c r="G549" s="15"/>
      <c r="H549" s="15"/>
      <c r="I549" s="22"/>
      <c r="J549" s="13"/>
      <c r="K549" s="13"/>
      <c r="L549" s="13"/>
      <c r="M549" s="13"/>
      <c r="N549" s="13"/>
      <c r="O549" s="16"/>
      <c r="P549" s="13"/>
      <c r="Q549" s="17"/>
      <c r="R549" s="22"/>
      <c r="S549" s="22"/>
      <c r="T549" s="23"/>
      <c r="U549" s="24"/>
      <c r="V549" s="18"/>
      <c r="W549" s="18"/>
      <c r="X549" s="19"/>
      <c r="Y549" s="25"/>
      <c r="Z549" s="14"/>
    </row>
    <row r="550" spans="1:26" ht="41.1" customHeight="1" x14ac:dyDescent="0.25">
      <c r="A550" s="13"/>
      <c r="B550" s="21"/>
      <c r="C550" s="14"/>
      <c r="D550" s="22"/>
      <c r="E550" s="22"/>
      <c r="F550" s="15"/>
      <c r="G550" s="15"/>
      <c r="H550" s="15"/>
      <c r="I550" s="22"/>
      <c r="J550" s="13"/>
      <c r="K550" s="13"/>
      <c r="L550" s="13"/>
      <c r="M550" s="13"/>
      <c r="N550" s="13"/>
      <c r="O550" s="16"/>
      <c r="P550" s="13"/>
      <c r="Q550" s="17"/>
      <c r="R550" s="22"/>
      <c r="S550" s="22"/>
      <c r="T550" s="23"/>
      <c r="U550" s="24"/>
      <c r="V550" s="18"/>
      <c r="W550" s="18"/>
      <c r="X550" s="19"/>
      <c r="Y550" s="25"/>
      <c r="Z550" s="14"/>
    </row>
    <row r="551" spans="1:26" ht="41.1" customHeight="1" x14ac:dyDescent="0.25">
      <c r="A551" s="13"/>
      <c r="B551" s="21"/>
      <c r="C551" s="14"/>
      <c r="D551" s="22"/>
      <c r="E551" s="22"/>
      <c r="F551" s="15"/>
      <c r="G551" s="15"/>
      <c r="H551" s="15"/>
      <c r="I551" s="22"/>
      <c r="J551" s="13"/>
      <c r="K551" s="13"/>
      <c r="L551" s="13"/>
      <c r="M551" s="13"/>
      <c r="N551" s="13"/>
      <c r="O551" s="16"/>
      <c r="P551" s="13"/>
      <c r="Q551" s="17"/>
      <c r="R551" s="22"/>
      <c r="S551" s="22"/>
      <c r="T551" s="23"/>
      <c r="U551" s="24"/>
      <c r="V551" s="18"/>
      <c r="W551" s="18"/>
      <c r="X551" s="19"/>
      <c r="Y551" s="25"/>
      <c r="Z551" s="14"/>
    </row>
    <row r="552" spans="1:26" ht="41.1" customHeight="1" x14ac:dyDescent="0.25">
      <c r="A552" s="13"/>
      <c r="B552" s="21"/>
      <c r="C552" s="14"/>
      <c r="D552" s="22"/>
      <c r="E552" s="22"/>
      <c r="F552" s="15"/>
      <c r="G552" s="15"/>
      <c r="H552" s="15"/>
      <c r="I552" s="22"/>
      <c r="J552" s="13"/>
      <c r="K552" s="13"/>
      <c r="L552" s="13"/>
      <c r="M552" s="13"/>
      <c r="N552" s="13"/>
      <c r="O552" s="16"/>
      <c r="P552" s="13"/>
      <c r="Q552" s="17"/>
      <c r="R552" s="22"/>
      <c r="S552" s="22"/>
      <c r="T552" s="23"/>
      <c r="U552" s="24"/>
      <c r="V552" s="18"/>
      <c r="W552" s="18"/>
      <c r="X552" s="19"/>
      <c r="Y552" s="25"/>
      <c r="Z552" s="14"/>
    </row>
    <row r="553" spans="1:26" ht="41.1" customHeight="1" x14ac:dyDescent="0.25">
      <c r="A553" s="13"/>
      <c r="B553" s="21"/>
      <c r="C553" s="14"/>
      <c r="D553" s="22"/>
      <c r="E553" s="22"/>
      <c r="F553" s="15"/>
      <c r="G553" s="15"/>
      <c r="H553" s="15"/>
      <c r="I553" s="22"/>
      <c r="J553" s="13"/>
      <c r="K553" s="13"/>
      <c r="L553" s="13"/>
      <c r="M553" s="13"/>
      <c r="N553" s="13"/>
      <c r="O553" s="16"/>
      <c r="P553" s="13"/>
      <c r="Q553" s="17"/>
      <c r="R553" s="22"/>
      <c r="S553" s="22"/>
      <c r="T553" s="23"/>
      <c r="U553" s="24"/>
      <c r="V553" s="18"/>
      <c r="W553" s="18"/>
      <c r="X553" s="19"/>
      <c r="Y553" s="25"/>
      <c r="Z553" s="14"/>
    </row>
    <row r="554" spans="1:26" ht="41.1" customHeight="1" x14ac:dyDescent="0.25">
      <c r="A554" s="13"/>
      <c r="B554" s="21"/>
      <c r="C554" s="14"/>
      <c r="D554" s="22"/>
      <c r="E554" s="22"/>
      <c r="F554" s="15"/>
      <c r="G554" s="15"/>
      <c r="H554" s="15"/>
      <c r="I554" s="22"/>
      <c r="J554" s="13"/>
      <c r="K554" s="13"/>
      <c r="L554" s="13"/>
      <c r="M554" s="13"/>
      <c r="N554" s="13"/>
      <c r="O554" s="16"/>
      <c r="P554" s="13"/>
      <c r="Q554" s="17"/>
      <c r="R554" s="22"/>
      <c r="S554" s="22"/>
      <c r="T554" s="23"/>
      <c r="U554" s="24"/>
      <c r="V554" s="18"/>
      <c r="W554" s="18"/>
      <c r="X554" s="19"/>
      <c r="Y554" s="25"/>
      <c r="Z554" s="14"/>
    </row>
    <row r="555" spans="1:26" ht="41.1" customHeight="1" x14ac:dyDescent="0.25">
      <c r="A555" s="13"/>
      <c r="B555" s="21"/>
      <c r="C555" s="14"/>
      <c r="D555" s="22"/>
      <c r="E555" s="22"/>
      <c r="F555" s="15"/>
      <c r="G555" s="15"/>
      <c r="H555" s="15"/>
      <c r="I555" s="22"/>
      <c r="J555" s="13"/>
      <c r="K555" s="13"/>
      <c r="L555" s="13"/>
      <c r="M555" s="13"/>
      <c r="N555" s="13"/>
      <c r="O555" s="16"/>
      <c r="P555" s="13"/>
      <c r="Q555" s="17"/>
      <c r="R555" s="22"/>
      <c r="S555" s="22"/>
      <c r="T555" s="23"/>
      <c r="U555" s="24"/>
      <c r="V555" s="18"/>
      <c r="W555" s="18"/>
      <c r="X555" s="19"/>
      <c r="Y555" s="25"/>
      <c r="Z555" s="14"/>
    </row>
    <row r="556" spans="1:26" ht="41.1" customHeight="1" x14ac:dyDescent="0.25">
      <c r="A556" s="13"/>
      <c r="B556" s="21"/>
      <c r="C556" s="14"/>
      <c r="D556" s="22"/>
      <c r="E556" s="22"/>
      <c r="F556" s="15"/>
      <c r="G556" s="15"/>
      <c r="H556" s="15"/>
      <c r="I556" s="22"/>
      <c r="J556" s="13"/>
      <c r="K556" s="13"/>
      <c r="L556" s="13"/>
      <c r="M556" s="13"/>
      <c r="N556" s="13"/>
      <c r="O556" s="16"/>
      <c r="P556" s="13"/>
      <c r="Q556" s="17"/>
      <c r="R556" s="22"/>
      <c r="S556" s="22"/>
      <c r="T556" s="23"/>
      <c r="U556" s="24"/>
      <c r="V556" s="18"/>
      <c r="W556" s="18"/>
      <c r="X556" s="19"/>
      <c r="Y556" s="25"/>
      <c r="Z556" s="14"/>
    </row>
    <row r="557" spans="1:26" ht="41.1" customHeight="1" x14ac:dyDescent="0.25">
      <c r="A557" s="13"/>
      <c r="B557" s="21"/>
      <c r="C557" s="14"/>
      <c r="D557" s="22"/>
      <c r="E557" s="22"/>
      <c r="F557" s="15"/>
      <c r="G557" s="15"/>
      <c r="H557" s="15"/>
      <c r="I557" s="22"/>
      <c r="J557" s="13"/>
      <c r="K557" s="13"/>
      <c r="L557" s="13"/>
      <c r="M557" s="13"/>
      <c r="N557" s="13"/>
      <c r="O557" s="16"/>
      <c r="P557" s="13"/>
      <c r="Q557" s="17"/>
      <c r="R557" s="22"/>
      <c r="S557" s="22"/>
      <c r="T557" s="23"/>
      <c r="U557" s="24"/>
      <c r="V557" s="18"/>
      <c r="W557" s="18"/>
      <c r="X557" s="19"/>
      <c r="Y557" s="25"/>
      <c r="Z557" s="14"/>
    </row>
    <row r="558" spans="1:26" ht="41.1" customHeight="1" x14ac:dyDescent="0.25">
      <c r="A558" s="13"/>
      <c r="B558" s="21"/>
      <c r="C558" s="14"/>
      <c r="D558" s="22"/>
      <c r="E558" s="22"/>
      <c r="F558" s="15"/>
      <c r="G558" s="15"/>
      <c r="H558" s="15"/>
      <c r="I558" s="22"/>
      <c r="J558" s="13"/>
      <c r="K558" s="13"/>
      <c r="L558" s="13"/>
      <c r="M558" s="13"/>
      <c r="N558" s="13"/>
      <c r="O558" s="16"/>
      <c r="P558" s="13"/>
      <c r="Q558" s="17"/>
      <c r="R558" s="22"/>
      <c r="S558" s="22"/>
      <c r="T558" s="23"/>
      <c r="U558" s="24"/>
      <c r="V558" s="18"/>
      <c r="W558" s="18"/>
      <c r="X558" s="19"/>
      <c r="Y558" s="25"/>
      <c r="Z558" s="14"/>
    </row>
    <row r="559" spans="1:26" ht="41.1" customHeight="1" x14ac:dyDescent="0.25">
      <c r="A559" s="13"/>
      <c r="B559" s="21"/>
      <c r="C559" s="14"/>
      <c r="D559" s="22"/>
      <c r="E559" s="22"/>
      <c r="F559" s="15"/>
      <c r="G559" s="15"/>
      <c r="H559" s="15"/>
      <c r="I559" s="22"/>
      <c r="J559" s="13"/>
      <c r="K559" s="13"/>
      <c r="L559" s="13"/>
      <c r="M559" s="13"/>
      <c r="N559" s="13"/>
      <c r="O559" s="16"/>
      <c r="P559" s="13"/>
      <c r="Q559" s="17"/>
      <c r="R559" s="22"/>
      <c r="S559" s="22"/>
      <c r="T559" s="23"/>
      <c r="U559" s="24"/>
      <c r="V559" s="18"/>
      <c r="W559" s="18"/>
      <c r="X559" s="19"/>
      <c r="Y559" s="25"/>
      <c r="Z559" s="14"/>
    </row>
    <row r="560" spans="1:26" ht="41.1" customHeight="1" x14ac:dyDescent="0.25">
      <c r="A560" s="13"/>
      <c r="B560" s="21"/>
      <c r="C560" s="14"/>
      <c r="D560" s="22"/>
      <c r="E560" s="22"/>
      <c r="F560" s="15"/>
      <c r="G560" s="15"/>
      <c r="H560" s="15"/>
      <c r="I560" s="22"/>
      <c r="J560" s="13"/>
      <c r="K560" s="13"/>
      <c r="L560" s="13"/>
      <c r="M560" s="13"/>
      <c r="N560" s="13"/>
      <c r="O560" s="16"/>
      <c r="P560" s="13"/>
      <c r="Q560" s="17"/>
      <c r="R560" s="22"/>
      <c r="S560" s="22"/>
      <c r="T560" s="23"/>
      <c r="U560" s="24"/>
      <c r="V560" s="18"/>
      <c r="W560" s="18"/>
      <c r="X560" s="19"/>
      <c r="Y560" s="25"/>
      <c r="Z560" s="14"/>
    </row>
    <row r="561" spans="1:26" ht="41.1" customHeight="1" x14ac:dyDescent="0.25">
      <c r="A561" s="13"/>
      <c r="B561" s="21"/>
      <c r="C561" s="14"/>
      <c r="D561" s="22"/>
      <c r="E561" s="22"/>
      <c r="F561" s="15"/>
      <c r="G561" s="15"/>
      <c r="H561" s="15"/>
      <c r="I561" s="22"/>
      <c r="J561" s="13"/>
      <c r="K561" s="13"/>
      <c r="L561" s="13"/>
      <c r="M561" s="13"/>
      <c r="N561" s="13"/>
      <c r="O561" s="16"/>
      <c r="P561" s="13"/>
      <c r="Q561" s="17"/>
      <c r="R561" s="22"/>
      <c r="S561" s="22"/>
      <c r="T561" s="23"/>
      <c r="U561" s="24"/>
      <c r="V561" s="18"/>
      <c r="W561" s="18"/>
      <c r="X561" s="19"/>
      <c r="Y561" s="25"/>
      <c r="Z561" s="14"/>
    </row>
    <row r="562" spans="1:26" ht="41.1" customHeight="1" x14ac:dyDescent="0.25">
      <c r="A562" s="13"/>
      <c r="B562" s="21"/>
      <c r="C562" s="14"/>
      <c r="D562" s="22"/>
      <c r="E562" s="22"/>
      <c r="F562" s="15"/>
      <c r="G562" s="15"/>
      <c r="H562" s="15"/>
      <c r="I562" s="22"/>
      <c r="J562" s="13"/>
      <c r="K562" s="13"/>
      <c r="L562" s="13"/>
      <c r="M562" s="13"/>
      <c r="N562" s="13"/>
      <c r="O562" s="16"/>
      <c r="P562" s="13"/>
      <c r="Q562" s="17"/>
      <c r="R562" s="22"/>
      <c r="S562" s="22"/>
      <c r="T562" s="23"/>
      <c r="U562" s="24"/>
      <c r="V562" s="18"/>
      <c r="W562" s="18"/>
      <c r="X562" s="19"/>
      <c r="Y562" s="25"/>
      <c r="Z562" s="14"/>
    </row>
    <row r="563" spans="1:26" ht="41.1" customHeight="1" x14ac:dyDescent="0.25">
      <c r="A563" s="13"/>
      <c r="B563" s="21"/>
      <c r="C563" s="14"/>
      <c r="D563" s="22"/>
      <c r="E563" s="22"/>
      <c r="F563" s="15"/>
      <c r="G563" s="15"/>
      <c r="H563" s="15"/>
      <c r="I563" s="22"/>
      <c r="J563" s="13"/>
      <c r="K563" s="13"/>
      <c r="L563" s="13"/>
      <c r="M563" s="13"/>
      <c r="N563" s="13"/>
      <c r="O563" s="16"/>
      <c r="P563" s="13"/>
      <c r="Q563" s="17"/>
      <c r="R563" s="22"/>
      <c r="S563" s="22"/>
      <c r="T563" s="23"/>
      <c r="U563" s="24"/>
      <c r="V563" s="18"/>
      <c r="W563" s="18"/>
      <c r="X563" s="19"/>
      <c r="Y563" s="25"/>
      <c r="Z563" s="14"/>
    </row>
    <row r="564" spans="1:26" ht="41.1" customHeight="1" x14ac:dyDescent="0.25">
      <c r="A564" s="13"/>
      <c r="B564" s="21"/>
      <c r="C564" s="14"/>
      <c r="D564" s="22"/>
      <c r="E564" s="22"/>
      <c r="F564" s="15"/>
      <c r="G564" s="15"/>
      <c r="H564" s="15"/>
      <c r="I564" s="22"/>
      <c r="J564" s="13"/>
      <c r="K564" s="13"/>
      <c r="L564" s="13"/>
      <c r="M564" s="13"/>
      <c r="N564" s="13"/>
      <c r="O564" s="16"/>
      <c r="P564" s="13"/>
      <c r="Q564" s="17"/>
      <c r="R564" s="22"/>
      <c r="S564" s="22"/>
      <c r="T564" s="23"/>
      <c r="U564" s="24"/>
      <c r="V564" s="18"/>
      <c r="W564" s="18"/>
      <c r="X564" s="19"/>
      <c r="Y564" s="25"/>
      <c r="Z564" s="14"/>
    </row>
    <row r="565" spans="1:26" ht="41.1" customHeight="1" x14ac:dyDescent="0.25">
      <c r="A565" s="13"/>
      <c r="B565" s="21"/>
      <c r="C565" s="14"/>
      <c r="D565" s="22"/>
      <c r="E565" s="22"/>
      <c r="F565" s="15"/>
      <c r="G565" s="15"/>
      <c r="H565" s="15"/>
      <c r="I565" s="22"/>
      <c r="J565" s="13"/>
      <c r="K565" s="13"/>
      <c r="L565" s="13"/>
      <c r="M565" s="13"/>
      <c r="N565" s="13"/>
      <c r="O565" s="16"/>
      <c r="P565" s="13"/>
      <c r="Q565" s="17"/>
      <c r="R565" s="22"/>
      <c r="S565" s="22"/>
      <c r="T565" s="23"/>
      <c r="U565" s="24"/>
      <c r="V565" s="18"/>
      <c r="W565" s="18"/>
      <c r="X565" s="19"/>
      <c r="Y565" s="25"/>
      <c r="Z565" s="14"/>
    </row>
    <row r="566" spans="1:26" ht="41.1" customHeight="1" x14ac:dyDescent="0.25">
      <c r="A566" s="13"/>
      <c r="B566" s="21"/>
      <c r="C566" s="14"/>
      <c r="D566" s="22"/>
      <c r="E566" s="22"/>
      <c r="F566" s="15"/>
      <c r="G566" s="15"/>
      <c r="H566" s="15"/>
      <c r="I566" s="22"/>
      <c r="J566" s="13"/>
      <c r="K566" s="13"/>
      <c r="L566" s="13"/>
      <c r="M566" s="13"/>
      <c r="N566" s="13"/>
      <c r="O566" s="16"/>
      <c r="P566" s="13"/>
      <c r="Q566" s="17"/>
      <c r="R566" s="22"/>
      <c r="S566" s="22"/>
      <c r="T566" s="23"/>
      <c r="U566" s="24"/>
      <c r="V566" s="18"/>
      <c r="W566" s="18"/>
      <c r="X566" s="19"/>
      <c r="Y566" s="25"/>
      <c r="Z566" s="14"/>
    </row>
    <row r="567" spans="1:26" ht="41.1" customHeight="1" x14ac:dyDescent="0.25">
      <c r="A567" s="13"/>
      <c r="B567" s="21"/>
      <c r="C567" s="14"/>
      <c r="D567" s="22"/>
      <c r="E567" s="22"/>
      <c r="F567" s="15"/>
      <c r="G567" s="15"/>
      <c r="H567" s="15"/>
      <c r="I567" s="22"/>
      <c r="J567" s="13"/>
      <c r="K567" s="13"/>
      <c r="L567" s="13"/>
      <c r="M567" s="13"/>
      <c r="N567" s="13"/>
      <c r="O567" s="16"/>
      <c r="P567" s="13"/>
      <c r="Q567" s="17"/>
      <c r="R567" s="22"/>
      <c r="S567" s="22"/>
      <c r="T567" s="23"/>
      <c r="U567" s="24"/>
      <c r="V567" s="18"/>
      <c r="W567" s="18"/>
      <c r="X567" s="19"/>
      <c r="Y567" s="25"/>
      <c r="Z567" s="14"/>
    </row>
    <row r="568" spans="1:26" ht="41.1" customHeight="1" x14ac:dyDescent="0.25">
      <c r="A568" s="13"/>
      <c r="B568" s="21"/>
      <c r="C568" s="14"/>
      <c r="D568" s="22"/>
      <c r="E568" s="22"/>
      <c r="F568" s="15"/>
      <c r="G568" s="15"/>
      <c r="H568" s="15"/>
      <c r="I568" s="22"/>
      <c r="J568" s="13"/>
      <c r="K568" s="13"/>
      <c r="L568" s="13"/>
      <c r="M568" s="13"/>
      <c r="N568" s="13"/>
      <c r="O568" s="16"/>
      <c r="P568" s="13"/>
      <c r="Q568" s="17"/>
      <c r="R568" s="22"/>
      <c r="S568" s="22"/>
      <c r="T568" s="23"/>
      <c r="U568" s="24"/>
      <c r="V568" s="18"/>
      <c r="W568" s="18"/>
      <c r="X568" s="19"/>
      <c r="Y568" s="25"/>
      <c r="Z568" s="14"/>
    </row>
    <row r="569" spans="1:26" ht="41.1" customHeight="1" x14ac:dyDescent="0.25">
      <c r="A569" s="13"/>
      <c r="B569" s="21"/>
      <c r="C569" s="14"/>
      <c r="D569" s="22"/>
      <c r="E569" s="22"/>
      <c r="F569" s="15"/>
      <c r="G569" s="15"/>
      <c r="H569" s="15"/>
      <c r="I569" s="22"/>
      <c r="J569" s="13"/>
      <c r="K569" s="13"/>
      <c r="L569" s="13"/>
      <c r="M569" s="13"/>
      <c r="N569" s="13"/>
      <c r="O569" s="16"/>
      <c r="P569" s="13"/>
      <c r="Q569" s="17"/>
      <c r="R569" s="22"/>
      <c r="S569" s="22"/>
      <c r="T569" s="23"/>
      <c r="U569" s="24"/>
      <c r="V569" s="18"/>
      <c r="W569" s="18"/>
      <c r="X569" s="19"/>
      <c r="Y569" s="25"/>
      <c r="Z569" s="14"/>
    </row>
    <row r="570" spans="1:26" ht="41.1" customHeight="1" x14ac:dyDescent="0.25">
      <c r="A570" s="13"/>
      <c r="B570" s="21"/>
      <c r="C570" s="14"/>
      <c r="D570" s="22"/>
      <c r="E570" s="22"/>
      <c r="F570" s="15"/>
      <c r="G570" s="15"/>
      <c r="H570" s="15"/>
      <c r="I570" s="22"/>
      <c r="J570" s="13"/>
      <c r="K570" s="13"/>
      <c r="L570" s="13"/>
      <c r="M570" s="13"/>
      <c r="N570" s="13"/>
      <c r="O570" s="16"/>
      <c r="P570" s="13"/>
      <c r="Q570" s="17"/>
      <c r="R570" s="22"/>
      <c r="S570" s="22"/>
      <c r="T570" s="23"/>
      <c r="U570" s="24"/>
      <c r="V570" s="18"/>
      <c r="W570" s="18"/>
      <c r="X570" s="19"/>
      <c r="Y570" s="25"/>
      <c r="Z570" s="14"/>
    </row>
    <row r="571" spans="1:26" ht="41.1" customHeight="1" x14ac:dyDescent="0.25">
      <c r="A571" s="13"/>
      <c r="B571" s="21"/>
      <c r="C571" s="14"/>
      <c r="D571" s="22"/>
      <c r="E571" s="22"/>
      <c r="F571" s="15"/>
      <c r="G571" s="15"/>
      <c r="H571" s="15"/>
      <c r="I571" s="22"/>
      <c r="J571" s="13"/>
      <c r="K571" s="13"/>
      <c r="L571" s="13"/>
      <c r="M571" s="13"/>
      <c r="N571" s="13"/>
      <c r="O571" s="16"/>
      <c r="P571" s="13"/>
      <c r="Q571" s="17"/>
      <c r="R571" s="22"/>
      <c r="S571" s="22"/>
      <c r="T571" s="23"/>
      <c r="U571" s="24"/>
      <c r="V571" s="18"/>
      <c r="W571" s="18"/>
      <c r="X571" s="19"/>
      <c r="Y571" s="25"/>
      <c r="Z571" s="14"/>
    </row>
    <row r="572" spans="1:26" ht="41.1" customHeight="1" x14ac:dyDescent="0.25">
      <c r="A572" s="13"/>
      <c r="B572" s="21"/>
      <c r="C572" s="14"/>
      <c r="D572" s="22"/>
      <c r="E572" s="22"/>
      <c r="F572" s="15"/>
      <c r="G572" s="15"/>
      <c r="H572" s="15"/>
      <c r="I572" s="22"/>
      <c r="J572" s="13"/>
      <c r="K572" s="13"/>
      <c r="L572" s="13"/>
      <c r="M572" s="13"/>
      <c r="N572" s="13"/>
      <c r="O572" s="16"/>
      <c r="P572" s="13"/>
      <c r="Q572" s="17"/>
      <c r="R572" s="22"/>
      <c r="S572" s="22"/>
      <c r="T572" s="23"/>
      <c r="U572" s="24"/>
      <c r="V572" s="18"/>
      <c r="W572" s="18"/>
      <c r="X572" s="19"/>
      <c r="Y572" s="25"/>
      <c r="Z572" s="14"/>
    </row>
    <row r="573" spans="1:26" ht="41.1" customHeight="1" x14ac:dyDescent="0.25">
      <c r="A573" s="13"/>
      <c r="B573" s="21"/>
      <c r="C573" s="14"/>
      <c r="D573" s="22"/>
      <c r="E573" s="22"/>
      <c r="F573" s="15"/>
      <c r="G573" s="15"/>
      <c r="H573" s="15"/>
      <c r="I573" s="22"/>
      <c r="J573" s="13"/>
      <c r="K573" s="13"/>
      <c r="L573" s="13"/>
      <c r="M573" s="13"/>
      <c r="N573" s="13"/>
      <c r="O573" s="16"/>
      <c r="P573" s="13"/>
      <c r="Q573" s="17"/>
      <c r="R573" s="22"/>
      <c r="S573" s="22"/>
      <c r="T573" s="23"/>
      <c r="U573" s="24"/>
      <c r="V573" s="18"/>
      <c r="W573" s="18"/>
      <c r="X573" s="19"/>
      <c r="Y573" s="25"/>
      <c r="Z573" s="14"/>
    </row>
    <row r="574" spans="1:26" ht="41.1" customHeight="1" x14ac:dyDescent="0.25">
      <c r="A574" s="13"/>
      <c r="B574" s="21"/>
      <c r="C574" s="14"/>
      <c r="D574" s="22"/>
      <c r="E574" s="22"/>
      <c r="F574" s="15"/>
      <c r="G574" s="15"/>
      <c r="H574" s="15"/>
      <c r="I574" s="22"/>
      <c r="J574" s="13"/>
      <c r="K574" s="13"/>
      <c r="L574" s="13"/>
      <c r="M574" s="13"/>
      <c r="N574" s="13"/>
      <c r="O574" s="16"/>
      <c r="P574" s="13"/>
      <c r="Q574" s="17"/>
      <c r="R574" s="22"/>
      <c r="S574" s="22"/>
      <c r="T574" s="23"/>
      <c r="U574" s="24"/>
      <c r="V574" s="18"/>
      <c r="W574" s="18"/>
      <c r="X574" s="19"/>
      <c r="Y574" s="25"/>
      <c r="Z574" s="14"/>
    </row>
    <row r="575" spans="1:26" ht="41.1" customHeight="1" x14ac:dyDescent="0.25">
      <c r="A575" s="13"/>
      <c r="B575" s="21"/>
      <c r="C575" s="14"/>
      <c r="D575" s="22"/>
      <c r="E575" s="22"/>
      <c r="F575" s="15"/>
      <c r="G575" s="15"/>
      <c r="H575" s="15"/>
      <c r="I575" s="22"/>
      <c r="J575" s="13"/>
      <c r="K575" s="13"/>
      <c r="L575" s="13"/>
      <c r="M575" s="13"/>
      <c r="N575" s="13"/>
      <c r="O575" s="16"/>
      <c r="P575" s="13"/>
      <c r="Q575" s="17"/>
      <c r="R575" s="22"/>
      <c r="S575" s="22"/>
      <c r="T575" s="23"/>
      <c r="U575" s="24"/>
      <c r="V575" s="18"/>
      <c r="W575" s="18"/>
      <c r="X575" s="19"/>
      <c r="Y575" s="25"/>
      <c r="Z575" s="14"/>
    </row>
    <row r="576" spans="1:26" ht="41.1" customHeight="1" x14ac:dyDescent="0.25">
      <c r="A576" s="13"/>
      <c r="B576" s="21"/>
      <c r="C576" s="14"/>
      <c r="D576" s="22"/>
      <c r="E576" s="22"/>
      <c r="F576" s="15"/>
      <c r="G576" s="15"/>
      <c r="H576" s="15"/>
      <c r="I576" s="22"/>
      <c r="J576" s="13"/>
      <c r="K576" s="13"/>
      <c r="L576" s="13"/>
      <c r="M576" s="13"/>
      <c r="N576" s="13"/>
      <c r="O576" s="16"/>
      <c r="P576" s="13"/>
      <c r="Q576" s="17"/>
      <c r="R576" s="22"/>
      <c r="S576" s="22"/>
      <c r="T576" s="23"/>
      <c r="U576" s="24"/>
      <c r="V576" s="18"/>
      <c r="W576" s="18"/>
      <c r="X576" s="19"/>
      <c r="Y576" s="25"/>
      <c r="Z576" s="14"/>
    </row>
    <row r="577" spans="1:26" ht="41.1" customHeight="1" x14ac:dyDescent="0.25">
      <c r="A577" s="13"/>
      <c r="B577" s="21"/>
      <c r="C577" s="14"/>
      <c r="D577" s="22"/>
      <c r="E577" s="22"/>
      <c r="F577" s="15"/>
      <c r="G577" s="15"/>
      <c r="H577" s="15"/>
      <c r="I577" s="22"/>
      <c r="J577" s="13"/>
      <c r="K577" s="13"/>
      <c r="L577" s="13"/>
      <c r="M577" s="13"/>
      <c r="N577" s="13"/>
      <c r="O577" s="16"/>
      <c r="P577" s="13"/>
      <c r="Q577" s="17"/>
      <c r="R577" s="22"/>
      <c r="S577" s="22"/>
      <c r="T577" s="23"/>
      <c r="U577" s="24"/>
      <c r="V577" s="18"/>
      <c r="W577" s="18"/>
      <c r="X577" s="19"/>
      <c r="Y577" s="25"/>
      <c r="Z577" s="14"/>
    </row>
    <row r="578" spans="1:26" ht="41.1" customHeight="1" x14ac:dyDescent="0.25">
      <c r="A578" s="13"/>
      <c r="B578" s="21"/>
      <c r="C578" s="14"/>
      <c r="D578" s="22"/>
      <c r="E578" s="22"/>
      <c r="F578" s="15"/>
      <c r="G578" s="15"/>
      <c r="H578" s="15"/>
      <c r="I578" s="22"/>
      <c r="J578" s="13"/>
      <c r="K578" s="13"/>
      <c r="L578" s="13"/>
      <c r="M578" s="13"/>
      <c r="N578" s="13"/>
      <c r="O578" s="16"/>
      <c r="P578" s="13"/>
      <c r="Q578" s="17"/>
      <c r="R578" s="22"/>
      <c r="S578" s="22"/>
      <c r="T578" s="23"/>
      <c r="U578" s="24"/>
      <c r="V578" s="18"/>
      <c r="W578" s="18"/>
      <c r="X578" s="19"/>
      <c r="Y578" s="25"/>
      <c r="Z578" s="14"/>
    </row>
    <row r="579" spans="1:26" ht="41.1" customHeight="1" x14ac:dyDescent="0.25">
      <c r="A579" s="13"/>
      <c r="B579" s="21"/>
      <c r="C579" s="14"/>
      <c r="D579" s="22"/>
      <c r="E579" s="22"/>
      <c r="F579" s="15"/>
      <c r="G579" s="15"/>
      <c r="H579" s="15"/>
      <c r="I579" s="22"/>
      <c r="J579" s="13"/>
      <c r="K579" s="13"/>
      <c r="L579" s="13"/>
      <c r="M579" s="13"/>
      <c r="N579" s="13"/>
      <c r="O579" s="16"/>
      <c r="P579" s="13"/>
      <c r="Q579" s="17"/>
      <c r="R579" s="22"/>
      <c r="S579" s="22"/>
      <c r="T579" s="23"/>
      <c r="U579" s="24"/>
      <c r="V579" s="18"/>
      <c r="W579" s="18"/>
      <c r="X579" s="19"/>
      <c r="Y579" s="25"/>
      <c r="Z579" s="14"/>
    </row>
    <row r="580" spans="1:26" ht="41.1" customHeight="1" x14ac:dyDescent="0.25">
      <c r="A580" s="13"/>
      <c r="B580" s="21"/>
      <c r="C580" s="14"/>
      <c r="D580" s="22"/>
      <c r="E580" s="22"/>
      <c r="F580" s="15"/>
      <c r="G580" s="15"/>
      <c r="H580" s="15"/>
      <c r="I580" s="22"/>
      <c r="J580" s="13"/>
      <c r="K580" s="13"/>
      <c r="L580" s="13"/>
      <c r="M580" s="13"/>
      <c r="N580" s="13"/>
      <c r="O580" s="16"/>
      <c r="P580" s="13"/>
      <c r="Q580" s="17"/>
      <c r="R580" s="22"/>
      <c r="S580" s="22"/>
      <c r="T580" s="23"/>
      <c r="U580" s="24"/>
      <c r="V580" s="18"/>
      <c r="W580" s="18"/>
      <c r="X580" s="19"/>
      <c r="Y580" s="25"/>
      <c r="Z580" s="14"/>
    </row>
    <row r="581" spans="1:26" ht="41.1" customHeight="1" x14ac:dyDescent="0.25">
      <c r="A581" s="13"/>
      <c r="B581" s="21"/>
      <c r="C581" s="14"/>
      <c r="D581" s="22"/>
      <c r="E581" s="22"/>
      <c r="F581" s="15"/>
      <c r="G581" s="15"/>
      <c r="H581" s="15"/>
      <c r="I581" s="22"/>
      <c r="J581" s="13"/>
      <c r="K581" s="13"/>
      <c r="L581" s="13"/>
      <c r="M581" s="13"/>
      <c r="N581" s="13"/>
      <c r="O581" s="16"/>
      <c r="P581" s="13"/>
      <c r="Q581" s="17"/>
      <c r="R581" s="22"/>
      <c r="S581" s="22"/>
      <c r="T581" s="23"/>
      <c r="U581" s="24"/>
      <c r="V581" s="18"/>
      <c r="W581" s="18"/>
      <c r="X581" s="19"/>
      <c r="Y581" s="25"/>
      <c r="Z581" s="14"/>
    </row>
    <row r="582" spans="1:26" ht="41.1" customHeight="1" x14ac:dyDescent="0.25">
      <c r="A582" s="13"/>
      <c r="B582" s="21"/>
      <c r="C582" s="14"/>
      <c r="D582" s="22"/>
      <c r="E582" s="22"/>
      <c r="F582" s="15"/>
      <c r="G582" s="15"/>
      <c r="H582" s="15"/>
      <c r="I582" s="22"/>
      <c r="J582" s="13"/>
      <c r="K582" s="13"/>
      <c r="L582" s="13"/>
      <c r="M582" s="13"/>
      <c r="N582" s="13"/>
      <c r="O582" s="16"/>
      <c r="P582" s="13"/>
      <c r="Q582" s="17"/>
      <c r="R582" s="22"/>
      <c r="S582" s="22"/>
      <c r="T582" s="23"/>
      <c r="U582" s="24"/>
      <c r="V582" s="18"/>
      <c r="W582" s="18"/>
      <c r="X582" s="19"/>
      <c r="Y582" s="25"/>
      <c r="Z582" s="14"/>
    </row>
    <row r="583" spans="1:26" ht="41.1" customHeight="1" x14ac:dyDescent="0.25">
      <c r="A583" s="13"/>
      <c r="B583" s="21"/>
      <c r="C583" s="14"/>
      <c r="D583" s="22"/>
      <c r="E583" s="22"/>
      <c r="F583" s="15"/>
      <c r="G583" s="15"/>
      <c r="H583" s="15"/>
      <c r="I583" s="22"/>
      <c r="J583" s="13"/>
      <c r="K583" s="13"/>
      <c r="L583" s="13"/>
      <c r="M583" s="13"/>
      <c r="N583" s="13"/>
      <c r="O583" s="16"/>
      <c r="P583" s="13"/>
      <c r="Q583" s="17"/>
      <c r="R583" s="22"/>
      <c r="S583" s="22"/>
      <c r="T583" s="23"/>
      <c r="U583" s="24"/>
      <c r="V583" s="18"/>
      <c r="W583" s="18"/>
      <c r="X583" s="19"/>
      <c r="Y583" s="25"/>
      <c r="Z583" s="14"/>
    </row>
    <row r="584" spans="1:26" ht="41.1" customHeight="1" x14ac:dyDescent="0.25">
      <c r="A584" s="13"/>
      <c r="B584" s="21"/>
      <c r="C584" s="14"/>
      <c r="D584" s="22"/>
      <c r="E584" s="22"/>
      <c r="F584" s="15"/>
      <c r="G584" s="15"/>
      <c r="H584" s="15"/>
      <c r="I584" s="22"/>
      <c r="J584" s="13"/>
      <c r="K584" s="13"/>
      <c r="L584" s="13"/>
      <c r="M584" s="13"/>
      <c r="N584" s="13"/>
      <c r="O584" s="16"/>
      <c r="P584" s="13"/>
      <c r="Q584" s="17"/>
      <c r="R584" s="22"/>
      <c r="S584" s="22"/>
      <c r="T584" s="23"/>
      <c r="U584" s="24"/>
      <c r="V584" s="18"/>
      <c r="W584" s="18"/>
      <c r="X584" s="19"/>
      <c r="Y584" s="25"/>
      <c r="Z584" s="14"/>
    </row>
    <row r="585" spans="1:26" ht="41.1" customHeight="1" x14ac:dyDescent="0.25">
      <c r="A585" s="13"/>
      <c r="B585" s="21"/>
      <c r="C585" s="14"/>
      <c r="D585" s="22"/>
      <c r="E585" s="22"/>
      <c r="F585" s="15"/>
      <c r="G585" s="15"/>
      <c r="H585" s="15"/>
      <c r="I585" s="22"/>
      <c r="J585" s="13"/>
      <c r="K585" s="13"/>
      <c r="L585" s="13"/>
      <c r="M585" s="13"/>
      <c r="N585" s="13"/>
      <c r="O585" s="16"/>
      <c r="P585" s="13"/>
      <c r="Q585" s="17"/>
      <c r="R585" s="22"/>
      <c r="S585" s="22"/>
      <c r="T585" s="23"/>
      <c r="U585" s="24"/>
      <c r="V585" s="18"/>
      <c r="W585" s="18"/>
      <c r="X585" s="19"/>
      <c r="Y585" s="25"/>
      <c r="Z585" s="14"/>
    </row>
    <row r="586" spans="1:26" ht="41.1" customHeight="1" x14ac:dyDescent="0.25">
      <c r="A586" s="13"/>
      <c r="B586" s="21"/>
      <c r="C586" s="14"/>
      <c r="D586" s="22"/>
      <c r="E586" s="22"/>
      <c r="F586" s="15"/>
      <c r="G586" s="15"/>
      <c r="H586" s="15"/>
      <c r="I586" s="22"/>
      <c r="J586" s="13"/>
      <c r="K586" s="13"/>
      <c r="L586" s="13"/>
      <c r="M586" s="13"/>
      <c r="N586" s="13"/>
      <c r="O586" s="16"/>
      <c r="P586" s="13"/>
      <c r="Q586" s="17"/>
      <c r="R586" s="22"/>
      <c r="S586" s="22"/>
      <c r="T586" s="23"/>
      <c r="U586" s="24"/>
      <c r="V586" s="18"/>
      <c r="W586" s="18"/>
      <c r="X586" s="19"/>
      <c r="Y586" s="25"/>
      <c r="Z586" s="14"/>
    </row>
    <row r="587" spans="1:26" ht="41.1" customHeight="1" x14ac:dyDescent="0.25">
      <c r="A587" s="13"/>
      <c r="B587" s="21"/>
      <c r="C587" s="14"/>
      <c r="D587" s="22"/>
      <c r="E587" s="22"/>
      <c r="F587" s="15"/>
      <c r="G587" s="15"/>
      <c r="H587" s="15"/>
      <c r="I587" s="22"/>
      <c r="J587" s="13"/>
      <c r="K587" s="13"/>
      <c r="L587" s="13"/>
      <c r="M587" s="13"/>
      <c r="N587" s="13"/>
      <c r="O587" s="16"/>
      <c r="P587" s="13"/>
      <c r="Q587" s="17"/>
      <c r="R587" s="22"/>
      <c r="S587" s="22"/>
      <c r="T587" s="23"/>
      <c r="U587" s="24"/>
      <c r="V587" s="18"/>
      <c r="W587" s="18"/>
      <c r="X587" s="19"/>
      <c r="Y587" s="25"/>
      <c r="Z587" s="14"/>
    </row>
    <row r="588" spans="1:26" ht="41.1" customHeight="1" x14ac:dyDescent="0.25">
      <c r="A588" s="13"/>
      <c r="B588" s="21"/>
      <c r="C588" s="14"/>
      <c r="D588" s="22"/>
      <c r="E588" s="22"/>
      <c r="F588" s="15"/>
      <c r="G588" s="15"/>
      <c r="H588" s="15"/>
      <c r="I588" s="22"/>
      <c r="J588" s="13"/>
      <c r="K588" s="13"/>
      <c r="L588" s="13"/>
      <c r="M588" s="13"/>
      <c r="N588" s="13"/>
      <c r="O588" s="16"/>
      <c r="P588" s="13"/>
      <c r="Q588" s="17"/>
      <c r="R588" s="22"/>
      <c r="S588" s="22"/>
      <c r="T588" s="23"/>
      <c r="U588" s="24"/>
      <c r="V588" s="18"/>
      <c r="W588" s="18"/>
      <c r="X588" s="19"/>
      <c r="Y588" s="25"/>
      <c r="Z588" s="14"/>
    </row>
    <row r="589" spans="1:26" ht="41.1" customHeight="1" x14ac:dyDescent="0.25">
      <c r="A589" s="13"/>
      <c r="B589" s="21"/>
      <c r="C589" s="14"/>
      <c r="D589" s="22"/>
      <c r="E589" s="22"/>
      <c r="F589" s="15"/>
      <c r="G589" s="15"/>
      <c r="H589" s="15"/>
      <c r="I589" s="22"/>
      <c r="J589" s="13"/>
      <c r="K589" s="13"/>
      <c r="L589" s="13"/>
      <c r="M589" s="13"/>
      <c r="N589" s="13"/>
      <c r="O589" s="16"/>
      <c r="P589" s="13"/>
      <c r="Q589" s="17"/>
      <c r="R589" s="22"/>
      <c r="S589" s="22"/>
      <c r="T589" s="23"/>
      <c r="U589" s="24"/>
      <c r="V589" s="18"/>
      <c r="W589" s="18"/>
      <c r="X589" s="19"/>
      <c r="Y589" s="25"/>
      <c r="Z589" s="14"/>
    </row>
    <row r="590" spans="1:26" ht="41.1" customHeight="1" x14ac:dyDescent="0.25">
      <c r="A590" s="13"/>
      <c r="B590" s="21"/>
      <c r="C590" s="14"/>
      <c r="D590" s="22"/>
      <c r="E590" s="22"/>
      <c r="F590" s="15"/>
      <c r="G590" s="15"/>
      <c r="H590" s="15"/>
      <c r="I590" s="22"/>
      <c r="J590" s="13"/>
      <c r="K590" s="13"/>
      <c r="L590" s="13"/>
      <c r="M590" s="13"/>
      <c r="N590" s="13"/>
      <c r="O590" s="16"/>
      <c r="P590" s="13"/>
      <c r="Q590" s="17"/>
      <c r="R590" s="22"/>
      <c r="S590" s="22"/>
      <c r="T590" s="23"/>
      <c r="U590" s="24"/>
      <c r="V590" s="18"/>
      <c r="W590" s="18"/>
      <c r="X590" s="19"/>
      <c r="Y590" s="25"/>
      <c r="Z590" s="14"/>
    </row>
    <row r="591" spans="1:26" ht="41.1" customHeight="1" x14ac:dyDescent="0.25">
      <c r="A591" s="13"/>
      <c r="B591" s="21"/>
      <c r="C591" s="14"/>
      <c r="D591" s="22"/>
      <c r="E591" s="22"/>
      <c r="F591" s="15"/>
      <c r="G591" s="15"/>
      <c r="H591" s="15"/>
      <c r="I591" s="22"/>
      <c r="J591" s="13"/>
      <c r="K591" s="13"/>
      <c r="L591" s="13"/>
      <c r="M591" s="13"/>
      <c r="N591" s="13"/>
      <c r="O591" s="16"/>
      <c r="P591" s="13"/>
      <c r="Q591" s="17"/>
      <c r="R591" s="22"/>
      <c r="S591" s="22"/>
      <c r="T591" s="23"/>
      <c r="U591" s="24"/>
      <c r="V591" s="18"/>
      <c r="W591" s="18"/>
      <c r="X591" s="19"/>
      <c r="Y591" s="25"/>
      <c r="Z591" s="14"/>
    </row>
    <row r="592" spans="1:26" ht="41.1" customHeight="1" x14ac:dyDescent="0.25">
      <c r="A592" s="13"/>
      <c r="B592" s="21"/>
      <c r="C592" s="14"/>
      <c r="D592" s="22"/>
      <c r="E592" s="22"/>
      <c r="F592" s="15"/>
      <c r="G592" s="15"/>
      <c r="H592" s="15"/>
      <c r="I592" s="22"/>
      <c r="J592" s="13"/>
      <c r="K592" s="13"/>
      <c r="L592" s="13"/>
      <c r="M592" s="13"/>
      <c r="N592" s="13"/>
      <c r="O592" s="16"/>
      <c r="P592" s="13"/>
      <c r="Q592" s="17"/>
      <c r="R592" s="22"/>
      <c r="S592" s="22"/>
      <c r="T592" s="23"/>
      <c r="U592" s="24"/>
      <c r="V592" s="18"/>
      <c r="W592" s="18"/>
      <c r="X592" s="19"/>
      <c r="Y592" s="25"/>
      <c r="Z592" s="14"/>
    </row>
    <row r="593" spans="1:26" ht="41.1" customHeight="1" x14ac:dyDescent="0.25">
      <c r="A593" s="13"/>
      <c r="B593" s="21"/>
      <c r="C593" s="14"/>
      <c r="D593" s="22"/>
      <c r="E593" s="22"/>
      <c r="F593" s="15"/>
      <c r="G593" s="15"/>
      <c r="H593" s="15"/>
      <c r="I593" s="22"/>
      <c r="J593" s="13"/>
      <c r="K593" s="13"/>
      <c r="L593" s="13"/>
      <c r="M593" s="13"/>
      <c r="N593" s="13"/>
      <c r="O593" s="16"/>
      <c r="P593" s="13"/>
      <c r="Q593" s="17"/>
      <c r="R593" s="22"/>
      <c r="S593" s="22"/>
      <c r="T593" s="23"/>
      <c r="U593" s="24"/>
      <c r="V593" s="18"/>
      <c r="W593" s="18"/>
      <c r="X593" s="19"/>
      <c r="Y593" s="25"/>
      <c r="Z593" s="14"/>
    </row>
    <row r="594" spans="1:26" ht="41.1" customHeight="1" x14ac:dyDescent="0.25">
      <c r="A594" s="13"/>
      <c r="B594" s="21"/>
      <c r="C594" s="14"/>
      <c r="D594" s="22"/>
      <c r="E594" s="22"/>
      <c r="F594" s="15"/>
      <c r="G594" s="15"/>
      <c r="H594" s="15"/>
      <c r="I594" s="22"/>
      <c r="J594" s="13"/>
      <c r="K594" s="13"/>
      <c r="L594" s="13"/>
      <c r="M594" s="13"/>
      <c r="N594" s="13"/>
      <c r="O594" s="16"/>
      <c r="P594" s="13"/>
      <c r="Q594" s="17"/>
      <c r="R594" s="22"/>
      <c r="S594" s="22"/>
      <c r="T594" s="23"/>
      <c r="U594" s="24"/>
      <c r="V594" s="18"/>
      <c r="W594" s="18"/>
      <c r="X594" s="19"/>
      <c r="Y594" s="25"/>
      <c r="Z594" s="14"/>
    </row>
    <row r="595" spans="1:26" ht="41.1" customHeight="1" x14ac:dyDescent="0.25">
      <c r="A595" s="13"/>
      <c r="B595" s="21"/>
      <c r="C595" s="14"/>
      <c r="D595" s="22"/>
      <c r="E595" s="22"/>
      <c r="F595" s="15"/>
      <c r="G595" s="15"/>
      <c r="H595" s="15"/>
      <c r="I595" s="22"/>
      <c r="J595" s="13"/>
      <c r="K595" s="13"/>
      <c r="L595" s="13"/>
      <c r="M595" s="13"/>
      <c r="N595" s="13"/>
      <c r="O595" s="16"/>
      <c r="P595" s="13"/>
      <c r="Q595" s="17"/>
      <c r="R595" s="22"/>
      <c r="S595" s="22"/>
      <c r="T595" s="23"/>
      <c r="U595" s="24"/>
      <c r="V595" s="18"/>
      <c r="W595" s="18"/>
      <c r="X595" s="19"/>
      <c r="Y595" s="25"/>
      <c r="Z595" s="14"/>
    </row>
    <row r="596" spans="1:26" ht="41.1" customHeight="1" x14ac:dyDescent="0.25">
      <c r="A596" s="13"/>
      <c r="B596" s="21"/>
      <c r="C596" s="14"/>
      <c r="D596" s="22"/>
      <c r="E596" s="22"/>
      <c r="F596" s="15"/>
      <c r="G596" s="15"/>
      <c r="H596" s="15"/>
      <c r="I596" s="22"/>
      <c r="J596" s="13"/>
      <c r="K596" s="13"/>
      <c r="L596" s="13"/>
      <c r="M596" s="13"/>
      <c r="N596" s="13"/>
      <c r="O596" s="16"/>
      <c r="P596" s="13"/>
      <c r="Q596" s="17"/>
      <c r="R596" s="22"/>
      <c r="S596" s="22"/>
      <c r="T596" s="23"/>
      <c r="U596" s="24"/>
      <c r="V596" s="18"/>
      <c r="W596" s="18"/>
      <c r="X596" s="19"/>
      <c r="Y596" s="25"/>
      <c r="Z596" s="14"/>
    </row>
    <row r="597" spans="1:26" ht="41.1" customHeight="1" x14ac:dyDescent="0.25">
      <c r="A597" s="13"/>
      <c r="B597" s="21"/>
      <c r="C597" s="14"/>
      <c r="D597" s="22"/>
      <c r="E597" s="22"/>
      <c r="F597" s="15"/>
      <c r="G597" s="15"/>
      <c r="H597" s="15"/>
      <c r="I597" s="22"/>
      <c r="J597" s="13"/>
      <c r="K597" s="13"/>
      <c r="L597" s="13"/>
      <c r="M597" s="13"/>
      <c r="N597" s="13"/>
      <c r="O597" s="16"/>
      <c r="P597" s="13"/>
      <c r="Q597" s="17"/>
      <c r="R597" s="22"/>
      <c r="S597" s="22"/>
      <c r="T597" s="23"/>
      <c r="U597" s="24"/>
      <c r="V597" s="18"/>
      <c r="W597" s="18"/>
      <c r="X597" s="19"/>
      <c r="Y597" s="25"/>
      <c r="Z597" s="14"/>
    </row>
    <row r="598" spans="1:26" ht="41.1" customHeight="1" x14ac:dyDescent="0.25">
      <c r="A598" s="13"/>
      <c r="B598" s="21"/>
      <c r="C598" s="14"/>
      <c r="D598" s="22"/>
      <c r="E598" s="22"/>
      <c r="F598" s="15"/>
      <c r="G598" s="15"/>
      <c r="H598" s="15"/>
      <c r="I598" s="22"/>
      <c r="J598" s="13"/>
      <c r="K598" s="13"/>
      <c r="L598" s="13"/>
      <c r="M598" s="13"/>
      <c r="N598" s="13"/>
      <c r="O598" s="16"/>
      <c r="P598" s="13"/>
      <c r="Q598" s="17"/>
      <c r="R598" s="22"/>
      <c r="S598" s="22"/>
      <c r="T598" s="23"/>
      <c r="U598" s="24"/>
      <c r="V598" s="18"/>
      <c r="W598" s="18"/>
      <c r="X598" s="19"/>
      <c r="Y598" s="25"/>
      <c r="Z598" s="14"/>
    </row>
    <row r="599" spans="1:26" ht="41.1" customHeight="1" x14ac:dyDescent="0.25">
      <c r="A599" s="13"/>
      <c r="B599" s="21"/>
      <c r="C599" s="14"/>
      <c r="D599" s="22"/>
      <c r="E599" s="22"/>
      <c r="F599" s="15"/>
      <c r="G599" s="15"/>
      <c r="H599" s="15"/>
      <c r="I599" s="22"/>
      <c r="J599" s="13"/>
      <c r="K599" s="13"/>
      <c r="L599" s="13"/>
      <c r="M599" s="13"/>
      <c r="N599" s="13"/>
      <c r="O599" s="16"/>
      <c r="P599" s="13"/>
      <c r="Q599" s="17"/>
      <c r="R599" s="22"/>
      <c r="S599" s="22"/>
      <c r="T599" s="23"/>
      <c r="U599" s="24"/>
      <c r="V599" s="18"/>
      <c r="W599" s="18"/>
      <c r="X599" s="19"/>
      <c r="Y599" s="25"/>
      <c r="Z599" s="14"/>
    </row>
    <row r="600" spans="1:26" ht="41.1" customHeight="1" x14ac:dyDescent="0.25">
      <c r="A600" s="13"/>
      <c r="B600" s="21"/>
      <c r="C600" s="14"/>
      <c r="D600" s="22"/>
      <c r="E600" s="22"/>
      <c r="F600" s="15"/>
      <c r="G600" s="15"/>
      <c r="H600" s="15"/>
      <c r="I600" s="22"/>
      <c r="J600" s="13"/>
      <c r="K600" s="13"/>
      <c r="L600" s="13"/>
      <c r="M600" s="13"/>
      <c r="N600" s="13"/>
      <c r="O600" s="16"/>
      <c r="P600" s="13"/>
      <c r="Q600" s="17"/>
      <c r="R600" s="22"/>
      <c r="S600" s="22"/>
      <c r="T600" s="23"/>
      <c r="U600" s="24"/>
      <c r="V600" s="18"/>
      <c r="W600" s="18"/>
      <c r="X600" s="19"/>
      <c r="Y600" s="25"/>
      <c r="Z600" s="14"/>
    </row>
    <row r="601" spans="1:26" ht="41.1" customHeight="1" x14ac:dyDescent="0.25">
      <c r="A601" s="13"/>
      <c r="B601" s="21"/>
      <c r="C601" s="14"/>
      <c r="D601" s="22"/>
      <c r="E601" s="22"/>
      <c r="F601" s="15"/>
      <c r="G601" s="15"/>
      <c r="H601" s="15"/>
      <c r="I601" s="22"/>
      <c r="J601" s="13"/>
      <c r="K601" s="13"/>
      <c r="L601" s="13"/>
      <c r="M601" s="13"/>
      <c r="N601" s="13"/>
      <c r="O601" s="16"/>
      <c r="P601" s="13"/>
      <c r="Q601" s="17"/>
      <c r="R601" s="22"/>
      <c r="S601" s="22"/>
      <c r="T601" s="23"/>
      <c r="U601" s="24"/>
      <c r="V601" s="18"/>
      <c r="W601" s="18"/>
      <c r="X601" s="19"/>
      <c r="Y601" s="25"/>
      <c r="Z601" s="14"/>
    </row>
    <row r="602" spans="1:26" ht="41.1" customHeight="1" x14ac:dyDescent="0.25">
      <c r="A602" s="13"/>
      <c r="B602" s="21"/>
      <c r="C602" s="14"/>
      <c r="D602" s="22"/>
      <c r="E602" s="22"/>
      <c r="F602" s="15"/>
      <c r="G602" s="15"/>
      <c r="H602" s="15"/>
      <c r="I602" s="22"/>
      <c r="J602" s="13"/>
      <c r="K602" s="13"/>
      <c r="L602" s="13"/>
      <c r="M602" s="13"/>
      <c r="N602" s="13"/>
      <c r="O602" s="16"/>
      <c r="P602" s="13"/>
      <c r="Q602" s="17"/>
      <c r="R602" s="22"/>
      <c r="S602" s="22"/>
      <c r="T602" s="23"/>
      <c r="U602" s="24"/>
      <c r="V602" s="18"/>
      <c r="W602" s="18"/>
      <c r="X602" s="19"/>
      <c r="Y602" s="25"/>
      <c r="Z602" s="14"/>
    </row>
    <row r="603" spans="1:26" ht="41.1" customHeight="1" x14ac:dyDescent="0.25">
      <c r="A603" s="13"/>
      <c r="B603" s="21"/>
      <c r="C603" s="14"/>
      <c r="D603" s="22"/>
      <c r="E603" s="22"/>
      <c r="F603" s="15"/>
      <c r="G603" s="15"/>
      <c r="H603" s="15"/>
      <c r="I603" s="22"/>
      <c r="J603" s="13"/>
      <c r="K603" s="13"/>
      <c r="L603" s="13"/>
      <c r="M603" s="13"/>
      <c r="N603" s="13"/>
      <c r="O603" s="16"/>
      <c r="P603" s="13"/>
      <c r="Q603" s="17"/>
      <c r="R603" s="22"/>
      <c r="S603" s="22"/>
      <c r="T603" s="23"/>
      <c r="U603" s="24"/>
      <c r="V603" s="18"/>
      <c r="W603" s="18"/>
      <c r="X603" s="19"/>
      <c r="Y603" s="25"/>
      <c r="Z603" s="14"/>
    </row>
    <row r="604" spans="1:26" ht="41.1" customHeight="1" x14ac:dyDescent="0.25">
      <c r="A604" s="13"/>
      <c r="B604" s="21"/>
      <c r="C604" s="14"/>
      <c r="D604" s="22"/>
      <c r="E604" s="22"/>
      <c r="F604" s="15"/>
      <c r="G604" s="15"/>
      <c r="H604" s="15"/>
      <c r="I604" s="22"/>
      <c r="J604" s="13"/>
      <c r="K604" s="13"/>
      <c r="L604" s="13"/>
      <c r="M604" s="13"/>
      <c r="N604" s="13"/>
      <c r="O604" s="16"/>
      <c r="P604" s="13"/>
      <c r="Q604" s="17"/>
      <c r="R604" s="22"/>
      <c r="S604" s="22"/>
      <c r="T604" s="23"/>
      <c r="U604" s="24"/>
      <c r="V604" s="18"/>
      <c r="W604" s="18"/>
      <c r="X604" s="19"/>
      <c r="Y604" s="25"/>
      <c r="Z604" s="14"/>
    </row>
    <row r="605" spans="1:26" ht="41.1" customHeight="1" x14ac:dyDescent="0.25">
      <c r="A605" s="13"/>
      <c r="B605" s="21"/>
      <c r="C605" s="14"/>
      <c r="D605" s="22"/>
      <c r="E605" s="22"/>
      <c r="F605" s="15"/>
      <c r="G605" s="15"/>
      <c r="H605" s="15"/>
      <c r="I605" s="22"/>
      <c r="J605" s="13"/>
      <c r="K605" s="13"/>
      <c r="L605" s="13"/>
      <c r="M605" s="13"/>
      <c r="N605" s="13"/>
      <c r="O605" s="16"/>
      <c r="P605" s="13"/>
      <c r="Q605" s="17"/>
      <c r="R605" s="22"/>
      <c r="S605" s="22"/>
      <c r="T605" s="23"/>
      <c r="U605" s="24"/>
      <c r="V605" s="18"/>
      <c r="W605" s="18"/>
      <c r="X605" s="19"/>
      <c r="Y605" s="25"/>
      <c r="Z605" s="14"/>
    </row>
    <row r="606" spans="1:26" ht="41.1" customHeight="1" x14ac:dyDescent="0.25">
      <c r="A606" s="13"/>
      <c r="B606" s="21"/>
      <c r="C606" s="14"/>
      <c r="D606" s="22"/>
      <c r="E606" s="22"/>
      <c r="F606" s="15"/>
      <c r="G606" s="15"/>
      <c r="H606" s="15"/>
      <c r="I606" s="22"/>
      <c r="J606" s="13"/>
      <c r="K606" s="13"/>
      <c r="L606" s="13"/>
      <c r="M606" s="13"/>
      <c r="N606" s="13"/>
      <c r="O606" s="16"/>
      <c r="P606" s="13"/>
      <c r="Q606" s="17"/>
      <c r="R606" s="22"/>
      <c r="S606" s="22"/>
      <c r="T606" s="23"/>
      <c r="U606" s="24"/>
      <c r="V606" s="18"/>
      <c r="W606" s="18"/>
      <c r="X606" s="19"/>
      <c r="Y606" s="25"/>
      <c r="Z606" s="14"/>
    </row>
    <row r="607" spans="1:26" ht="41.1" customHeight="1" x14ac:dyDescent="0.25">
      <c r="A607" s="13"/>
      <c r="B607" s="21"/>
      <c r="C607" s="14"/>
      <c r="D607" s="22"/>
      <c r="E607" s="22"/>
      <c r="F607" s="15"/>
      <c r="G607" s="15"/>
      <c r="H607" s="15"/>
      <c r="I607" s="22"/>
      <c r="J607" s="13"/>
      <c r="K607" s="13"/>
      <c r="L607" s="13"/>
      <c r="M607" s="13"/>
      <c r="N607" s="13"/>
      <c r="O607" s="16"/>
      <c r="P607" s="13"/>
      <c r="Q607" s="17"/>
      <c r="R607" s="22"/>
      <c r="S607" s="22"/>
      <c r="T607" s="23"/>
      <c r="U607" s="24"/>
      <c r="V607" s="18"/>
      <c r="W607" s="18"/>
      <c r="X607" s="19"/>
      <c r="Y607" s="25"/>
      <c r="Z607" s="14"/>
    </row>
    <row r="608" spans="1:26" ht="41.1" customHeight="1" x14ac:dyDescent="0.25">
      <c r="A608" s="13"/>
      <c r="B608" s="21"/>
      <c r="C608" s="14"/>
      <c r="D608" s="22"/>
      <c r="E608" s="22"/>
      <c r="F608" s="15"/>
      <c r="G608" s="15"/>
      <c r="H608" s="15"/>
      <c r="I608" s="22"/>
      <c r="J608" s="13"/>
      <c r="K608" s="13"/>
      <c r="L608" s="13"/>
      <c r="M608" s="13"/>
      <c r="N608" s="13"/>
      <c r="O608" s="16"/>
      <c r="P608" s="13"/>
      <c r="Q608" s="17"/>
      <c r="R608" s="22"/>
      <c r="S608" s="22"/>
      <c r="T608" s="23"/>
      <c r="U608" s="24"/>
      <c r="V608" s="18"/>
      <c r="W608" s="18"/>
      <c r="X608" s="19"/>
      <c r="Y608" s="25"/>
      <c r="Z608" s="14"/>
    </row>
    <row r="609" spans="1:26" ht="41.1" customHeight="1" x14ac:dyDescent="0.25">
      <c r="A609" s="13"/>
      <c r="B609" s="21"/>
      <c r="C609" s="14"/>
      <c r="D609" s="22"/>
      <c r="E609" s="22"/>
      <c r="F609" s="15"/>
      <c r="G609" s="15"/>
      <c r="H609" s="15"/>
      <c r="I609" s="22"/>
      <c r="J609" s="13"/>
      <c r="K609" s="13"/>
      <c r="L609" s="13"/>
      <c r="M609" s="13"/>
      <c r="N609" s="13"/>
      <c r="O609" s="16"/>
      <c r="P609" s="13"/>
      <c r="Q609" s="17"/>
      <c r="R609" s="22"/>
      <c r="S609" s="22"/>
      <c r="T609" s="23"/>
      <c r="U609" s="24"/>
      <c r="V609" s="18"/>
      <c r="W609" s="18"/>
      <c r="X609" s="19"/>
      <c r="Y609" s="25"/>
      <c r="Z609" s="14"/>
    </row>
    <row r="610" spans="1:26" ht="41.1" customHeight="1" x14ac:dyDescent="0.25">
      <c r="A610" s="13"/>
      <c r="B610" s="21"/>
      <c r="C610" s="14"/>
      <c r="D610" s="22"/>
      <c r="E610" s="22"/>
      <c r="F610" s="15"/>
      <c r="G610" s="15"/>
      <c r="H610" s="15"/>
      <c r="I610" s="22"/>
      <c r="J610" s="13"/>
      <c r="K610" s="13"/>
      <c r="L610" s="13"/>
      <c r="M610" s="13"/>
      <c r="N610" s="13"/>
      <c r="O610" s="16"/>
      <c r="P610" s="13"/>
      <c r="Q610" s="17"/>
      <c r="R610" s="22"/>
      <c r="S610" s="22"/>
      <c r="T610" s="23"/>
      <c r="U610" s="24"/>
      <c r="V610" s="18"/>
      <c r="W610" s="18"/>
      <c r="X610" s="19"/>
      <c r="Y610" s="25"/>
      <c r="Z610" s="14"/>
    </row>
    <row r="611" spans="1:26" ht="41.1" customHeight="1" x14ac:dyDescent="0.25">
      <c r="A611" s="13"/>
      <c r="B611" s="21"/>
      <c r="C611" s="14"/>
      <c r="D611" s="22"/>
      <c r="E611" s="22"/>
      <c r="F611" s="15"/>
      <c r="G611" s="15"/>
      <c r="H611" s="15"/>
      <c r="I611" s="22"/>
      <c r="J611" s="13"/>
      <c r="K611" s="13"/>
      <c r="L611" s="13"/>
      <c r="M611" s="13"/>
      <c r="N611" s="13"/>
      <c r="O611" s="16"/>
      <c r="P611" s="13"/>
      <c r="Q611" s="17"/>
      <c r="R611" s="22"/>
      <c r="S611" s="22"/>
      <c r="T611" s="23"/>
      <c r="U611" s="24"/>
      <c r="V611" s="18"/>
      <c r="W611" s="18"/>
      <c r="X611" s="19"/>
      <c r="Y611" s="25"/>
      <c r="Z611" s="14"/>
    </row>
    <row r="612" spans="1:26" ht="41.1" customHeight="1" x14ac:dyDescent="0.25">
      <c r="A612" s="13"/>
      <c r="B612" s="21"/>
      <c r="C612" s="14"/>
      <c r="D612" s="22"/>
      <c r="E612" s="22"/>
      <c r="F612" s="15"/>
      <c r="G612" s="15"/>
      <c r="H612" s="15"/>
      <c r="I612" s="22"/>
      <c r="J612" s="13"/>
      <c r="K612" s="13"/>
      <c r="L612" s="13"/>
      <c r="M612" s="13"/>
      <c r="N612" s="13"/>
      <c r="O612" s="16"/>
      <c r="P612" s="13"/>
      <c r="Q612" s="17"/>
      <c r="R612" s="22"/>
      <c r="S612" s="22"/>
      <c r="T612" s="23"/>
      <c r="U612" s="24"/>
      <c r="V612" s="18"/>
      <c r="W612" s="18"/>
      <c r="X612" s="19"/>
      <c r="Y612" s="25"/>
      <c r="Z612" s="14"/>
    </row>
    <row r="613" spans="1:26" ht="41.1" customHeight="1" x14ac:dyDescent="0.25">
      <c r="A613" s="13"/>
      <c r="B613" s="21"/>
      <c r="C613" s="14"/>
      <c r="D613" s="22"/>
      <c r="E613" s="22"/>
      <c r="F613" s="15"/>
      <c r="G613" s="15"/>
      <c r="H613" s="15"/>
      <c r="I613" s="22"/>
      <c r="J613" s="13"/>
      <c r="K613" s="13"/>
      <c r="L613" s="13"/>
      <c r="M613" s="13"/>
      <c r="N613" s="13"/>
      <c r="O613" s="16"/>
      <c r="P613" s="13"/>
      <c r="Q613" s="17"/>
      <c r="R613" s="22"/>
      <c r="S613" s="22"/>
      <c r="T613" s="23"/>
      <c r="U613" s="24"/>
      <c r="V613" s="18"/>
      <c r="W613" s="18"/>
      <c r="X613" s="19"/>
      <c r="Y613" s="25"/>
      <c r="Z613" s="14"/>
    </row>
    <row r="614" spans="1:26" ht="41.1" customHeight="1" x14ac:dyDescent="0.25">
      <c r="A614" s="13"/>
      <c r="B614" s="21"/>
      <c r="C614" s="14"/>
      <c r="D614" s="22"/>
      <c r="E614" s="22"/>
      <c r="F614" s="15"/>
      <c r="G614" s="15"/>
      <c r="H614" s="15"/>
      <c r="I614" s="22"/>
      <c r="J614" s="13"/>
      <c r="K614" s="13"/>
      <c r="L614" s="13"/>
      <c r="M614" s="13"/>
      <c r="N614" s="13"/>
      <c r="O614" s="16"/>
      <c r="P614" s="13"/>
      <c r="Q614" s="17"/>
      <c r="R614" s="22"/>
      <c r="S614" s="22"/>
      <c r="T614" s="23"/>
      <c r="U614" s="24"/>
      <c r="V614" s="18"/>
      <c r="W614" s="18"/>
      <c r="X614" s="19"/>
      <c r="Y614" s="25"/>
      <c r="Z614" s="14"/>
    </row>
    <row r="615" spans="1:26" ht="41.1" customHeight="1" x14ac:dyDescent="0.25">
      <c r="A615" s="13"/>
      <c r="B615" s="21"/>
      <c r="C615" s="14"/>
      <c r="D615" s="22"/>
      <c r="E615" s="22"/>
      <c r="F615" s="15"/>
      <c r="G615" s="15"/>
      <c r="H615" s="15"/>
      <c r="I615" s="22"/>
      <c r="J615" s="13"/>
      <c r="K615" s="13"/>
      <c r="L615" s="13"/>
      <c r="M615" s="13"/>
      <c r="N615" s="13"/>
      <c r="O615" s="16"/>
      <c r="P615" s="13"/>
      <c r="Q615" s="17"/>
      <c r="R615" s="22"/>
      <c r="S615" s="22"/>
      <c r="T615" s="23"/>
      <c r="U615" s="24"/>
      <c r="V615" s="18"/>
      <c r="W615" s="18"/>
      <c r="X615" s="19"/>
      <c r="Y615" s="25"/>
      <c r="Z615" s="14"/>
    </row>
    <row r="616" spans="1:26" ht="41.1" customHeight="1" x14ac:dyDescent="0.25">
      <c r="A616" s="13"/>
      <c r="B616" s="21"/>
      <c r="C616" s="14"/>
      <c r="D616" s="22"/>
      <c r="E616" s="22"/>
      <c r="F616" s="15"/>
      <c r="G616" s="15"/>
      <c r="H616" s="15"/>
      <c r="I616" s="22"/>
      <c r="J616" s="13"/>
      <c r="K616" s="13"/>
      <c r="L616" s="13"/>
      <c r="M616" s="13"/>
      <c r="N616" s="13"/>
      <c r="O616" s="16"/>
      <c r="P616" s="13"/>
      <c r="Q616" s="17"/>
      <c r="R616" s="22"/>
      <c r="S616" s="22"/>
      <c r="T616" s="23"/>
      <c r="U616" s="24"/>
      <c r="V616" s="18"/>
      <c r="W616" s="18"/>
      <c r="X616" s="19"/>
      <c r="Y616" s="25"/>
      <c r="Z616" s="14"/>
    </row>
    <row r="617" spans="1:26" ht="41.1" customHeight="1" x14ac:dyDescent="0.25">
      <c r="A617" s="13"/>
      <c r="B617" s="21"/>
      <c r="C617" s="14"/>
      <c r="D617" s="22"/>
      <c r="E617" s="22"/>
      <c r="F617" s="15"/>
      <c r="G617" s="15"/>
      <c r="H617" s="15"/>
      <c r="I617" s="22"/>
      <c r="J617" s="13"/>
      <c r="K617" s="13"/>
      <c r="L617" s="13"/>
      <c r="M617" s="13"/>
      <c r="N617" s="13"/>
      <c r="O617" s="16"/>
      <c r="P617" s="13"/>
      <c r="Q617" s="17"/>
      <c r="R617" s="22"/>
      <c r="S617" s="22"/>
      <c r="T617" s="23"/>
      <c r="U617" s="24"/>
      <c r="V617" s="18"/>
      <c r="W617" s="18"/>
      <c r="X617" s="19"/>
      <c r="Y617" s="25"/>
      <c r="Z617" s="14"/>
    </row>
    <row r="618" spans="1:26" ht="41.1" customHeight="1" x14ac:dyDescent="0.25">
      <c r="A618" s="13"/>
      <c r="B618" s="21"/>
      <c r="C618" s="14"/>
      <c r="D618" s="22"/>
      <c r="E618" s="22"/>
      <c r="F618" s="15"/>
      <c r="G618" s="15"/>
      <c r="H618" s="15"/>
      <c r="I618" s="22"/>
      <c r="J618" s="13"/>
      <c r="K618" s="13"/>
      <c r="L618" s="13"/>
      <c r="M618" s="13"/>
      <c r="N618" s="13"/>
      <c r="O618" s="16"/>
      <c r="P618" s="13"/>
      <c r="Q618" s="17"/>
      <c r="R618" s="22"/>
      <c r="S618" s="22"/>
      <c r="T618" s="23"/>
      <c r="U618" s="24"/>
      <c r="V618" s="18"/>
      <c r="W618" s="18"/>
      <c r="X618" s="19"/>
      <c r="Y618" s="25"/>
      <c r="Z618" s="14"/>
    </row>
    <row r="619" spans="1:26" ht="41.1" customHeight="1" x14ac:dyDescent="0.25">
      <c r="A619" s="13"/>
      <c r="B619" s="21"/>
      <c r="C619" s="14"/>
      <c r="D619" s="22"/>
      <c r="E619" s="22"/>
      <c r="F619" s="15"/>
      <c r="G619" s="15"/>
      <c r="H619" s="15"/>
      <c r="I619" s="22"/>
      <c r="J619" s="13"/>
      <c r="K619" s="13"/>
      <c r="L619" s="13"/>
      <c r="M619" s="13"/>
      <c r="N619" s="13"/>
      <c r="O619" s="16"/>
      <c r="P619" s="13"/>
      <c r="Q619" s="17"/>
      <c r="R619" s="22"/>
      <c r="S619" s="22"/>
      <c r="T619" s="23"/>
      <c r="U619" s="24"/>
      <c r="V619" s="18"/>
      <c r="W619" s="18"/>
      <c r="X619" s="19"/>
      <c r="Y619" s="25"/>
      <c r="Z619" s="14"/>
    </row>
    <row r="620" spans="1:26" ht="41.1" customHeight="1" x14ac:dyDescent="0.25">
      <c r="A620" s="13"/>
      <c r="B620" s="21"/>
      <c r="C620" s="14"/>
      <c r="D620" s="22"/>
      <c r="E620" s="22"/>
      <c r="F620" s="15"/>
      <c r="G620" s="15"/>
      <c r="H620" s="15"/>
      <c r="I620" s="22"/>
      <c r="J620" s="13"/>
      <c r="K620" s="13"/>
      <c r="L620" s="13"/>
      <c r="M620" s="13"/>
      <c r="N620" s="13"/>
      <c r="O620" s="16"/>
      <c r="P620" s="13"/>
      <c r="Q620" s="17"/>
      <c r="R620" s="22"/>
      <c r="S620" s="22"/>
      <c r="T620" s="23"/>
      <c r="U620" s="24"/>
      <c r="V620" s="18"/>
      <c r="W620" s="18"/>
      <c r="X620" s="19"/>
      <c r="Y620" s="25"/>
      <c r="Z620" s="14"/>
    </row>
    <row r="621" spans="1:26" ht="41.1" customHeight="1" x14ac:dyDescent="0.25">
      <c r="A621" s="13"/>
      <c r="B621" s="21"/>
      <c r="C621" s="14"/>
      <c r="D621" s="22"/>
      <c r="E621" s="22"/>
      <c r="F621" s="15"/>
      <c r="G621" s="15"/>
      <c r="H621" s="15"/>
      <c r="I621" s="22"/>
      <c r="J621" s="13"/>
      <c r="K621" s="13"/>
      <c r="L621" s="13"/>
      <c r="M621" s="13"/>
      <c r="N621" s="13"/>
      <c r="O621" s="16"/>
      <c r="P621" s="13"/>
      <c r="Q621" s="17"/>
      <c r="R621" s="22"/>
      <c r="S621" s="22"/>
      <c r="T621" s="23"/>
      <c r="U621" s="24"/>
      <c r="V621" s="18"/>
      <c r="W621" s="18"/>
      <c r="X621" s="19"/>
      <c r="Y621" s="25"/>
      <c r="Z621" s="14"/>
    </row>
    <row r="622" spans="1:26" ht="41.1" customHeight="1" x14ac:dyDescent="0.25">
      <c r="A622" s="13"/>
      <c r="B622" s="21"/>
      <c r="C622" s="14"/>
      <c r="D622" s="22"/>
      <c r="E622" s="22"/>
      <c r="F622" s="15"/>
      <c r="G622" s="15"/>
      <c r="H622" s="15"/>
      <c r="I622" s="22"/>
      <c r="J622" s="13"/>
      <c r="K622" s="13"/>
      <c r="L622" s="13"/>
      <c r="M622" s="13"/>
      <c r="N622" s="13"/>
      <c r="O622" s="16"/>
      <c r="P622" s="13"/>
      <c r="Q622" s="17"/>
      <c r="R622" s="22"/>
      <c r="S622" s="22"/>
      <c r="T622" s="23"/>
      <c r="U622" s="24"/>
      <c r="V622" s="18"/>
      <c r="W622" s="18"/>
      <c r="X622" s="19"/>
      <c r="Y622" s="25"/>
      <c r="Z622" s="14"/>
    </row>
    <row r="623" spans="1:26" ht="41.1" customHeight="1" x14ac:dyDescent="0.25">
      <c r="A623" s="13"/>
      <c r="B623" s="21"/>
      <c r="C623" s="14"/>
      <c r="D623" s="22"/>
      <c r="E623" s="22"/>
      <c r="F623" s="15"/>
      <c r="G623" s="15"/>
      <c r="H623" s="15"/>
      <c r="I623" s="22"/>
      <c r="J623" s="13"/>
      <c r="K623" s="13"/>
      <c r="L623" s="13"/>
      <c r="M623" s="13"/>
      <c r="N623" s="13"/>
      <c r="O623" s="16"/>
      <c r="P623" s="13"/>
      <c r="Q623" s="17"/>
      <c r="R623" s="22"/>
      <c r="S623" s="22"/>
      <c r="T623" s="23"/>
      <c r="U623" s="24"/>
      <c r="V623" s="18"/>
      <c r="W623" s="18"/>
      <c r="X623" s="19"/>
      <c r="Y623" s="25"/>
      <c r="Z623" s="14"/>
    </row>
    <row r="624" spans="1:26" ht="41.1" customHeight="1" x14ac:dyDescent="0.25">
      <c r="A624" s="13"/>
      <c r="B624" s="21"/>
      <c r="C624" s="14"/>
      <c r="D624" s="22"/>
      <c r="E624" s="22"/>
      <c r="F624" s="15"/>
      <c r="G624" s="15"/>
      <c r="H624" s="15"/>
      <c r="I624" s="22"/>
      <c r="J624" s="13"/>
      <c r="K624" s="13"/>
      <c r="L624" s="13"/>
      <c r="M624" s="13"/>
      <c r="N624" s="13"/>
      <c r="O624" s="16"/>
      <c r="P624" s="13"/>
      <c r="Q624" s="17"/>
      <c r="R624" s="22"/>
      <c r="S624" s="22"/>
      <c r="T624" s="23"/>
      <c r="U624" s="24"/>
      <c r="V624" s="18"/>
      <c r="W624" s="18"/>
      <c r="X624" s="19"/>
      <c r="Y624" s="25"/>
      <c r="Z624" s="14"/>
    </row>
    <row r="625" spans="1:26" ht="41.1" customHeight="1" x14ac:dyDescent="0.25">
      <c r="A625" s="13"/>
      <c r="B625" s="21"/>
      <c r="C625" s="14"/>
      <c r="D625" s="22"/>
      <c r="E625" s="22"/>
      <c r="F625" s="15"/>
      <c r="G625" s="15"/>
      <c r="H625" s="15"/>
      <c r="I625" s="22"/>
      <c r="J625" s="13"/>
      <c r="K625" s="13"/>
      <c r="L625" s="13"/>
      <c r="M625" s="13"/>
      <c r="N625" s="13"/>
      <c r="O625" s="16"/>
      <c r="P625" s="13"/>
      <c r="Q625" s="17"/>
      <c r="R625" s="22"/>
      <c r="S625" s="22"/>
      <c r="T625" s="23"/>
      <c r="U625" s="24"/>
      <c r="V625" s="18"/>
      <c r="W625" s="18"/>
      <c r="X625" s="19"/>
      <c r="Y625" s="25"/>
      <c r="Z625" s="14"/>
    </row>
    <row r="626" spans="1:26" ht="41.1" customHeight="1" x14ac:dyDescent="0.25">
      <c r="A626" s="13"/>
      <c r="B626" s="21"/>
      <c r="C626" s="14"/>
      <c r="D626" s="22"/>
      <c r="E626" s="22"/>
      <c r="F626" s="15"/>
      <c r="G626" s="15"/>
      <c r="H626" s="15"/>
      <c r="I626" s="22"/>
      <c r="J626" s="13"/>
      <c r="K626" s="13"/>
      <c r="L626" s="13"/>
      <c r="M626" s="13"/>
      <c r="N626" s="13"/>
      <c r="O626" s="16"/>
      <c r="P626" s="13"/>
      <c r="Q626" s="17"/>
      <c r="R626" s="22"/>
      <c r="S626" s="22"/>
      <c r="T626" s="23"/>
      <c r="U626" s="24"/>
      <c r="V626" s="18"/>
      <c r="W626" s="18"/>
      <c r="X626" s="19"/>
      <c r="Y626" s="25"/>
      <c r="Z626" s="14"/>
    </row>
    <row r="627" spans="1:26" ht="41.1" customHeight="1" x14ac:dyDescent="0.25">
      <c r="A627" s="13"/>
      <c r="B627" s="21"/>
      <c r="C627" s="14"/>
      <c r="D627" s="22"/>
      <c r="E627" s="22"/>
      <c r="F627" s="15"/>
      <c r="G627" s="15"/>
      <c r="H627" s="15"/>
      <c r="I627" s="22"/>
      <c r="J627" s="13"/>
      <c r="K627" s="13"/>
      <c r="L627" s="13"/>
      <c r="M627" s="13"/>
      <c r="N627" s="13"/>
      <c r="O627" s="16"/>
      <c r="P627" s="13"/>
      <c r="Q627" s="17"/>
      <c r="R627" s="22"/>
      <c r="S627" s="22"/>
      <c r="T627" s="23"/>
      <c r="U627" s="24"/>
      <c r="V627" s="18"/>
      <c r="W627" s="18"/>
      <c r="X627" s="19"/>
      <c r="Y627" s="25"/>
      <c r="Z627" s="14"/>
    </row>
    <row r="628" spans="1:26" ht="41.1" customHeight="1" x14ac:dyDescent="0.25">
      <c r="A628" s="13"/>
      <c r="B628" s="21"/>
      <c r="C628" s="14"/>
      <c r="D628" s="22"/>
      <c r="E628" s="22"/>
      <c r="F628" s="15"/>
      <c r="G628" s="15"/>
      <c r="H628" s="15"/>
      <c r="I628" s="22"/>
      <c r="J628" s="13"/>
      <c r="K628" s="13"/>
      <c r="L628" s="13"/>
      <c r="M628" s="13"/>
      <c r="N628" s="13"/>
      <c r="O628" s="16"/>
      <c r="P628" s="13"/>
      <c r="Q628" s="17"/>
      <c r="R628" s="22"/>
      <c r="S628" s="22"/>
      <c r="T628" s="23"/>
      <c r="U628" s="24"/>
      <c r="V628" s="18"/>
      <c r="W628" s="18"/>
      <c r="X628" s="19"/>
      <c r="Y628" s="25"/>
      <c r="Z628" s="14"/>
    </row>
    <row r="629" spans="1:26" ht="41.1" customHeight="1" x14ac:dyDescent="0.25">
      <c r="A629" s="13"/>
      <c r="B629" s="21"/>
      <c r="C629" s="14"/>
      <c r="D629" s="22"/>
      <c r="E629" s="22"/>
      <c r="F629" s="15"/>
      <c r="G629" s="15"/>
      <c r="H629" s="15"/>
      <c r="I629" s="22"/>
      <c r="J629" s="13"/>
      <c r="K629" s="13"/>
      <c r="L629" s="13"/>
      <c r="M629" s="13"/>
      <c r="N629" s="13"/>
      <c r="O629" s="16"/>
      <c r="P629" s="13"/>
      <c r="Q629" s="17"/>
      <c r="R629" s="22"/>
      <c r="S629" s="22"/>
      <c r="T629" s="23"/>
      <c r="U629" s="24"/>
      <c r="V629" s="18"/>
      <c r="W629" s="18"/>
      <c r="X629" s="19"/>
      <c r="Y629" s="25"/>
      <c r="Z629" s="14"/>
    </row>
    <row r="630" spans="1:26" ht="41.1" customHeight="1" x14ac:dyDescent="0.25">
      <c r="A630" s="13"/>
      <c r="B630" s="21"/>
      <c r="C630" s="14"/>
      <c r="D630" s="22"/>
      <c r="E630" s="22"/>
      <c r="F630" s="15"/>
      <c r="G630" s="15"/>
      <c r="H630" s="15"/>
      <c r="I630" s="22"/>
      <c r="J630" s="13"/>
      <c r="K630" s="13"/>
      <c r="L630" s="13"/>
      <c r="M630" s="13"/>
      <c r="N630" s="13"/>
      <c r="O630" s="16"/>
      <c r="P630" s="13"/>
      <c r="Q630" s="17"/>
      <c r="R630" s="22"/>
      <c r="S630" s="22"/>
      <c r="T630" s="23"/>
      <c r="U630" s="24"/>
      <c r="V630" s="18"/>
      <c r="W630" s="18"/>
      <c r="X630" s="19"/>
      <c r="Y630" s="25"/>
      <c r="Z630" s="14"/>
    </row>
    <row r="631" spans="1:26" ht="41.1" customHeight="1" x14ac:dyDescent="0.25">
      <c r="A631" s="13"/>
      <c r="B631" s="21"/>
      <c r="C631" s="14"/>
      <c r="D631" s="22"/>
      <c r="E631" s="22"/>
      <c r="F631" s="15"/>
      <c r="G631" s="15"/>
      <c r="H631" s="15"/>
      <c r="I631" s="22"/>
      <c r="J631" s="13"/>
      <c r="K631" s="13"/>
      <c r="L631" s="13"/>
      <c r="M631" s="13"/>
      <c r="N631" s="13"/>
      <c r="O631" s="16"/>
      <c r="P631" s="13"/>
      <c r="Q631" s="17"/>
      <c r="R631" s="22"/>
      <c r="S631" s="22"/>
      <c r="T631" s="23"/>
      <c r="U631" s="24"/>
      <c r="V631" s="18"/>
      <c r="W631" s="18"/>
      <c r="X631" s="19"/>
      <c r="Y631" s="25"/>
      <c r="Z631" s="14"/>
    </row>
    <row r="632" spans="1:26" ht="41.1" customHeight="1" x14ac:dyDescent="0.25">
      <c r="A632" s="13"/>
      <c r="B632" s="21"/>
      <c r="C632" s="14"/>
      <c r="D632" s="22"/>
      <c r="E632" s="22"/>
      <c r="F632" s="15"/>
      <c r="G632" s="15"/>
      <c r="H632" s="15"/>
      <c r="I632" s="22"/>
      <c r="J632" s="13"/>
      <c r="K632" s="13"/>
      <c r="L632" s="13"/>
      <c r="M632" s="13"/>
      <c r="N632" s="13"/>
      <c r="O632" s="16"/>
      <c r="P632" s="13"/>
      <c r="Q632" s="17"/>
      <c r="R632" s="22"/>
      <c r="S632" s="22"/>
      <c r="T632" s="23"/>
      <c r="U632" s="24"/>
      <c r="V632" s="18"/>
      <c r="W632" s="18"/>
      <c r="X632" s="19"/>
      <c r="Y632" s="25"/>
      <c r="Z632" s="14"/>
    </row>
    <row r="633" spans="1:26" ht="41.1" customHeight="1" x14ac:dyDescent="0.25">
      <c r="A633" s="13"/>
      <c r="B633" s="21"/>
      <c r="C633" s="14"/>
      <c r="D633" s="22"/>
      <c r="E633" s="22"/>
      <c r="F633" s="15"/>
      <c r="G633" s="15"/>
      <c r="H633" s="15"/>
      <c r="I633" s="22"/>
      <c r="J633" s="13"/>
      <c r="K633" s="13"/>
      <c r="L633" s="13"/>
      <c r="M633" s="13"/>
      <c r="N633" s="13"/>
      <c r="O633" s="16"/>
      <c r="P633" s="13"/>
      <c r="Q633" s="17"/>
      <c r="R633" s="22"/>
      <c r="S633" s="22"/>
      <c r="T633" s="23"/>
      <c r="U633" s="24"/>
      <c r="V633" s="18"/>
      <c r="W633" s="18"/>
      <c r="X633" s="19"/>
      <c r="Y633" s="25"/>
      <c r="Z633" s="14"/>
    </row>
    <row r="634" spans="1:26" ht="41.1" customHeight="1" x14ac:dyDescent="0.25">
      <c r="A634" s="13"/>
      <c r="B634" s="21"/>
      <c r="C634" s="14"/>
      <c r="D634" s="22"/>
      <c r="E634" s="22"/>
      <c r="F634" s="15"/>
      <c r="G634" s="15"/>
      <c r="H634" s="15"/>
      <c r="I634" s="22"/>
      <c r="J634" s="13"/>
      <c r="K634" s="13"/>
      <c r="L634" s="13"/>
      <c r="M634" s="13"/>
      <c r="N634" s="13"/>
      <c r="O634" s="16"/>
      <c r="P634" s="13"/>
      <c r="Q634" s="17"/>
      <c r="R634" s="22"/>
      <c r="S634" s="22"/>
      <c r="T634" s="23"/>
      <c r="U634" s="24"/>
      <c r="V634" s="18"/>
      <c r="W634" s="18"/>
      <c r="X634" s="19"/>
      <c r="Y634" s="25"/>
      <c r="Z634" s="14"/>
    </row>
    <row r="635" spans="1:26" ht="41.1" customHeight="1" x14ac:dyDescent="0.25">
      <c r="A635" s="13"/>
      <c r="B635" s="21"/>
      <c r="C635" s="14"/>
      <c r="D635" s="22"/>
      <c r="E635" s="22"/>
      <c r="F635" s="15"/>
      <c r="G635" s="15"/>
      <c r="H635" s="15"/>
      <c r="I635" s="22"/>
      <c r="J635" s="13"/>
      <c r="K635" s="13"/>
      <c r="L635" s="13"/>
      <c r="M635" s="13"/>
      <c r="N635" s="13"/>
      <c r="O635" s="16"/>
      <c r="P635" s="13"/>
      <c r="Q635" s="17"/>
      <c r="R635" s="22"/>
      <c r="S635" s="22"/>
      <c r="T635" s="23"/>
      <c r="U635" s="24"/>
      <c r="V635" s="18"/>
      <c r="W635" s="18"/>
      <c r="X635" s="19"/>
      <c r="Y635" s="25"/>
      <c r="Z635" s="14"/>
    </row>
    <row r="636" spans="1:26" ht="41.1" customHeight="1" x14ac:dyDescent="0.25">
      <c r="A636" s="13"/>
      <c r="B636" s="21"/>
      <c r="C636" s="14"/>
      <c r="D636" s="22"/>
      <c r="E636" s="22"/>
      <c r="F636" s="15"/>
      <c r="G636" s="15"/>
      <c r="H636" s="15"/>
      <c r="I636" s="22"/>
      <c r="J636" s="13"/>
      <c r="K636" s="13"/>
      <c r="L636" s="13"/>
      <c r="M636" s="13"/>
      <c r="N636" s="13"/>
      <c r="O636" s="16"/>
      <c r="P636" s="13"/>
      <c r="Q636" s="17"/>
      <c r="R636" s="22"/>
      <c r="S636" s="22"/>
      <c r="T636" s="23"/>
      <c r="U636" s="24"/>
      <c r="V636" s="18"/>
      <c r="W636" s="18"/>
      <c r="X636" s="19"/>
      <c r="Y636" s="25"/>
      <c r="Z636" s="14"/>
    </row>
    <row r="637" spans="1:26" ht="41.1" customHeight="1" x14ac:dyDescent="0.25">
      <c r="A637" s="13"/>
      <c r="B637" s="21"/>
      <c r="C637" s="14"/>
      <c r="D637" s="22"/>
      <c r="E637" s="22"/>
      <c r="F637" s="15"/>
      <c r="G637" s="15"/>
      <c r="H637" s="15"/>
      <c r="I637" s="22"/>
      <c r="J637" s="13"/>
      <c r="K637" s="13"/>
      <c r="L637" s="13"/>
      <c r="M637" s="13"/>
      <c r="N637" s="13"/>
      <c r="O637" s="16"/>
      <c r="P637" s="13"/>
      <c r="Q637" s="17"/>
      <c r="R637" s="22"/>
      <c r="S637" s="22"/>
      <c r="T637" s="23"/>
      <c r="U637" s="24"/>
      <c r="V637" s="18"/>
      <c r="W637" s="18"/>
      <c r="X637" s="19"/>
      <c r="Y637" s="25"/>
      <c r="Z637" s="14"/>
    </row>
    <row r="638" spans="1:26" ht="41.1" customHeight="1" x14ac:dyDescent="0.25">
      <c r="A638" s="13"/>
      <c r="B638" s="21"/>
      <c r="C638" s="14"/>
      <c r="D638" s="22"/>
      <c r="E638" s="22"/>
      <c r="F638" s="15"/>
      <c r="G638" s="15"/>
      <c r="H638" s="15"/>
      <c r="I638" s="22"/>
      <c r="J638" s="13"/>
      <c r="K638" s="13"/>
      <c r="L638" s="13"/>
      <c r="M638" s="13"/>
      <c r="N638" s="13"/>
      <c r="O638" s="16"/>
      <c r="P638" s="13"/>
      <c r="Q638" s="17"/>
      <c r="R638" s="22"/>
      <c r="S638" s="22"/>
      <c r="T638" s="23"/>
      <c r="U638" s="24"/>
      <c r="V638" s="18"/>
      <c r="W638" s="18"/>
      <c r="X638" s="19"/>
      <c r="Y638" s="25"/>
      <c r="Z638" s="14"/>
    </row>
    <row r="639" spans="1:26" ht="41.1" customHeight="1" x14ac:dyDescent="0.25">
      <c r="A639" s="13"/>
      <c r="B639" s="21"/>
      <c r="C639" s="14"/>
      <c r="D639" s="22"/>
      <c r="E639" s="22"/>
      <c r="F639" s="15"/>
      <c r="G639" s="15"/>
      <c r="H639" s="15"/>
      <c r="I639" s="22"/>
      <c r="J639" s="13"/>
      <c r="K639" s="13"/>
      <c r="L639" s="13"/>
      <c r="M639" s="13"/>
      <c r="N639" s="13"/>
      <c r="O639" s="16"/>
      <c r="P639" s="13"/>
      <c r="Q639" s="17"/>
      <c r="R639" s="22"/>
      <c r="S639" s="22"/>
      <c r="T639" s="23"/>
      <c r="U639" s="24"/>
      <c r="V639" s="18"/>
      <c r="W639" s="18"/>
      <c r="X639" s="19"/>
      <c r="Y639" s="25"/>
      <c r="Z639" s="14"/>
    </row>
    <row r="640" spans="1:26" ht="41.1" customHeight="1" x14ac:dyDescent="0.25">
      <c r="A640" s="13"/>
      <c r="B640" s="21"/>
      <c r="C640" s="14"/>
      <c r="D640" s="22"/>
      <c r="E640" s="22"/>
      <c r="F640" s="15"/>
      <c r="G640" s="15"/>
      <c r="H640" s="15"/>
      <c r="I640" s="22"/>
      <c r="J640" s="13"/>
      <c r="K640" s="13"/>
      <c r="L640" s="13"/>
      <c r="M640" s="13"/>
      <c r="N640" s="13"/>
      <c r="O640" s="16"/>
      <c r="P640" s="13"/>
      <c r="Q640" s="17"/>
      <c r="R640" s="22"/>
      <c r="S640" s="22"/>
      <c r="T640" s="23"/>
      <c r="U640" s="24"/>
      <c r="V640" s="18"/>
      <c r="W640" s="18"/>
      <c r="X640" s="19"/>
      <c r="Y640" s="25"/>
      <c r="Z640" s="14"/>
    </row>
    <row r="641" spans="1:26" ht="41.1" customHeight="1" x14ac:dyDescent="0.25">
      <c r="A641" s="13"/>
      <c r="B641" s="21"/>
      <c r="C641" s="14"/>
      <c r="D641" s="22"/>
      <c r="E641" s="22"/>
      <c r="F641" s="15"/>
      <c r="G641" s="15"/>
      <c r="H641" s="15"/>
      <c r="I641" s="22"/>
      <c r="J641" s="13"/>
      <c r="K641" s="13"/>
      <c r="L641" s="13"/>
      <c r="M641" s="13"/>
      <c r="N641" s="13"/>
      <c r="O641" s="16"/>
      <c r="P641" s="13"/>
      <c r="Q641" s="17"/>
      <c r="R641" s="22"/>
      <c r="S641" s="22"/>
      <c r="T641" s="23"/>
      <c r="U641" s="24"/>
      <c r="V641" s="18"/>
      <c r="W641" s="18"/>
      <c r="X641" s="19"/>
      <c r="Y641" s="25"/>
      <c r="Z641" s="14"/>
    </row>
    <row r="642" spans="1:26" ht="41.1" customHeight="1" x14ac:dyDescent="0.25">
      <c r="A642" s="13"/>
      <c r="B642" s="21"/>
      <c r="C642" s="14"/>
      <c r="D642" s="22"/>
      <c r="E642" s="22"/>
      <c r="F642" s="15"/>
      <c r="G642" s="15"/>
      <c r="H642" s="15"/>
      <c r="I642" s="22"/>
      <c r="J642" s="13"/>
      <c r="K642" s="13"/>
      <c r="L642" s="13"/>
      <c r="M642" s="13"/>
      <c r="N642" s="13"/>
      <c r="O642" s="16"/>
      <c r="P642" s="13"/>
      <c r="Q642" s="17"/>
      <c r="R642" s="22"/>
      <c r="S642" s="22"/>
      <c r="T642" s="23"/>
      <c r="U642" s="24"/>
      <c r="V642" s="18"/>
      <c r="W642" s="18"/>
      <c r="X642" s="19"/>
      <c r="Y642" s="25"/>
      <c r="Z642" s="14"/>
    </row>
    <row r="643" spans="1:26" ht="41.1" customHeight="1" x14ac:dyDescent="0.25">
      <c r="A643" s="13"/>
      <c r="B643" s="21"/>
      <c r="C643" s="14"/>
      <c r="D643" s="22"/>
      <c r="E643" s="22"/>
      <c r="F643" s="15"/>
      <c r="G643" s="15"/>
      <c r="H643" s="15"/>
      <c r="I643" s="22"/>
      <c r="J643" s="13"/>
      <c r="K643" s="13"/>
      <c r="L643" s="13"/>
      <c r="M643" s="13"/>
      <c r="N643" s="13"/>
      <c r="O643" s="16"/>
      <c r="P643" s="13"/>
      <c r="Q643" s="17"/>
      <c r="R643" s="22"/>
      <c r="S643" s="22"/>
      <c r="T643" s="23"/>
      <c r="U643" s="24"/>
      <c r="V643" s="18"/>
      <c r="W643" s="18"/>
      <c r="X643" s="19"/>
      <c r="Y643" s="25"/>
      <c r="Z643" s="14"/>
    </row>
    <row r="644" spans="1:26" ht="41.1" customHeight="1" x14ac:dyDescent="0.25">
      <c r="A644" s="13"/>
      <c r="B644" s="21"/>
      <c r="C644" s="14"/>
      <c r="D644" s="22"/>
      <c r="E644" s="22"/>
      <c r="F644" s="15"/>
      <c r="G644" s="15"/>
      <c r="H644" s="15"/>
      <c r="I644" s="22"/>
      <c r="J644" s="13"/>
      <c r="K644" s="13"/>
      <c r="L644" s="13"/>
      <c r="M644" s="13"/>
      <c r="N644" s="13"/>
      <c r="O644" s="16"/>
      <c r="P644" s="13"/>
      <c r="Q644" s="17"/>
      <c r="R644" s="22"/>
      <c r="S644" s="22"/>
      <c r="T644" s="23"/>
      <c r="U644" s="24"/>
      <c r="V644" s="18"/>
      <c r="W644" s="18"/>
      <c r="X644" s="19"/>
      <c r="Y644" s="25"/>
      <c r="Z644" s="14"/>
    </row>
    <row r="645" spans="1:26" ht="41.1" customHeight="1" x14ac:dyDescent="0.25">
      <c r="A645" s="13"/>
      <c r="B645" s="21"/>
      <c r="C645" s="14"/>
      <c r="D645" s="22"/>
      <c r="E645" s="22"/>
      <c r="F645" s="15"/>
      <c r="G645" s="15"/>
      <c r="H645" s="15"/>
      <c r="I645" s="22"/>
      <c r="J645" s="13"/>
      <c r="K645" s="13"/>
      <c r="L645" s="13"/>
      <c r="M645" s="13"/>
      <c r="N645" s="13"/>
      <c r="O645" s="16"/>
      <c r="P645" s="13"/>
      <c r="Q645" s="17"/>
      <c r="R645" s="22"/>
      <c r="S645" s="22"/>
      <c r="T645" s="23"/>
      <c r="U645" s="24"/>
      <c r="V645" s="18"/>
      <c r="W645" s="18"/>
      <c r="X645" s="19"/>
      <c r="Y645" s="25"/>
      <c r="Z645" s="14"/>
    </row>
    <row r="646" spans="1:26" ht="41.1" customHeight="1" x14ac:dyDescent="0.25">
      <c r="A646" s="13"/>
      <c r="B646" s="21"/>
      <c r="C646" s="14"/>
      <c r="D646" s="22"/>
      <c r="E646" s="22"/>
      <c r="F646" s="15"/>
      <c r="G646" s="15"/>
      <c r="H646" s="15"/>
      <c r="I646" s="22"/>
      <c r="J646" s="13"/>
      <c r="K646" s="13"/>
      <c r="L646" s="13"/>
      <c r="M646" s="13"/>
      <c r="N646" s="13"/>
      <c r="O646" s="16"/>
      <c r="P646" s="13"/>
      <c r="Q646" s="17"/>
      <c r="R646" s="22"/>
      <c r="S646" s="22"/>
      <c r="T646" s="23"/>
      <c r="U646" s="24"/>
      <c r="V646" s="18"/>
      <c r="W646" s="18"/>
      <c r="X646" s="19"/>
      <c r="Y646" s="25"/>
      <c r="Z646" s="14"/>
    </row>
    <row r="647" spans="1:26" ht="41.1" customHeight="1" x14ac:dyDescent="0.25">
      <c r="A647" s="13"/>
      <c r="B647" s="21"/>
      <c r="C647" s="14"/>
      <c r="D647" s="22"/>
      <c r="E647" s="22"/>
      <c r="F647" s="15"/>
      <c r="G647" s="15"/>
      <c r="H647" s="15"/>
      <c r="I647" s="22"/>
      <c r="J647" s="13"/>
      <c r="K647" s="13"/>
      <c r="L647" s="13"/>
      <c r="M647" s="13"/>
      <c r="N647" s="13"/>
      <c r="O647" s="16"/>
      <c r="P647" s="13"/>
      <c r="Q647" s="17"/>
      <c r="R647" s="22"/>
      <c r="S647" s="22"/>
      <c r="T647" s="23"/>
      <c r="U647" s="24"/>
      <c r="V647" s="18"/>
      <c r="W647" s="18"/>
      <c r="X647" s="19"/>
      <c r="Y647" s="25"/>
      <c r="Z647" s="14"/>
    </row>
    <row r="648" spans="1:26" ht="41.1" customHeight="1" x14ac:dyDescent="0.25">
      <c r="A648" s="13"/>
      <c r="B648" s="21"/>
      <c r="C648" s="14"/>
      <c r="D648" s="22"/>
      <c r="E648" s="22"/>
      <c r="F648" s="15"/>
      <c r="G648" s="15"/>
      <c r="H648" s="15"/>
      <c r="I648" s="22"/>
      <c r="J648" s="13"/>
      <c r="K648" s="13"/>
      <c r="L648" s="13"/>
      <c r="M648" s="13"/>
      <c r="N648" s="13"/>
      <c r="O648" s="16"/>
      <c r="P648" s="13"/>
      <c r="Q648" s="17"/>
      <c r="R648" s="22"/>
      <c r="S648" s="22"/>
      <c r="T648" s="23"/>
      <c r="U648" s="24"/>
      <c r="V648" s="18"/>
      <c r="W648" s="18"/>
      <c r="X648" s="19"/>
      <c r="Y648" s="25"/>
      <c r="Z648" s="14"/>
    </row>
    <row r="649" spans="1:26" ht="41.1" customHeight="1" x14ac:dyDescent="0.25">
      <c r="A649" s="13"/>
      <c r="B649" s="21"/>
      <c r="C649" s="14"/>
      <c r="D649" s="22"/>
      <c r="E649" s="22"/>
      <c r="F649" s="15"/>
      <c r="G649" s="15"/>
      <c r="H649" s="15"/>
      <c r="I649" s="22"/>
      <c r="J649" s="13"/>
      <c r="K649" s="13"/>
      <c r="L649" s="13"/>
      <c r="M649" s="13"/>
      <c r="N649" s="13"/>
      <c r="O649" s="16"/>
      <c r="P649" s="13"/>
      <c r="Q649" s="17"/>
      <c r="R649" s="22"/>
      <c r="S649" s="22"/>
      <c r="T649" s="23"/>
      <c r="U649" s="24"/>
      <c r="V649" s="18"/>
      <c r="W649" s="18"/>
      <c r="X649" s="19"/>
      <c r="Y649" s="25"/>
      <c r="Z649" s="14"/>
    </row>
    <row r="650" spans="1:26" ht="41.1" customHeight="1" x14ac:dyDescent="0.25">
      <c r="A650" s="13"/>
      <c r="B650" s="21"/>
      <c r="C650" s="14"/>
      <c r="D650" s="22"/>
      <c r="E650" s="22"/>
      <c r="F650" s="15"/>
      <c r="G650" s="15"/>
      <c r="H650" s="15"/>
      <c r="I650" s="22"/>
      <c r="J650" s="13"/>
      <c r="K650" s="13"/>
      <c r="L650" s="13"/>
      <c r="M650" s="13"/>
      <c r="N650" s="13"/>
      <c r="O650" s="16"/>
      <c r="P650" s="13"/>
      <c r="Q650" s="17"/>
      <c r="R650" s="22"/>
      <c r="S650" s="22"/>
      <c r="T650" s="23"/>
      <c r="U650" s="24"/>
      <c r="V650" s="18"/>
      <c r="W650" s="18"/>
      <c r="X650" s="19"/>
      <c r="Y650" s="25"/>
      <c r="Z650" s="14"/>
    </row>
    <row r="651" spans="1:26" ht="41.1" customHeight="1" x14ac:dyDescent="0.25">
      <c r="A651" s="13"/>
      <c r="B651" s="21"/>
      <c r="C651" s="14"/>
      <c r="D651" s="22"/>
      <c r="E651" s="22"/>
      <c r="F651" s="15"/>
      <c r="G651" s="15"/>
      <c r="H651" s="15"/>
      <c r="I651" s="22"/>
      <c r="J651" s="13"/>
      <c r="K651" s="13"/>
      <c r="L651" s="13"/>
      <c r="M651" s="13"/>
      <c r="N651" s="13"/>
      <c r="O651" s="16"/>
      <c r="P651" s="13"/>
      <c r="Q651" s="17"/>
      <c r="R651" s="22"/>
      <c r="S651" s="22"/>
      <c r="T651" s="23"/>
      <c r="U651" s="24"/>
      <c r="V651" s="18"/>
      <c r="W651" s="18"/>
      <c r="X651" s="19"/>
      <c r="Y651" s="25"/>
      <c r="Z651" s="14"/>
    </row>
    <row r="652" spans="1:26" ht="41.1" customHeight="1" x14ac:dyDescent="0.25">
      <c r="A652" s="13"/>
      <c r="B652" s="21"/>
      <c r="C652" s="14"/>
      <c r="D652" s="22"/>
      <c r="E652" s="22"/>
      <c r="F652" s="15"/>
      <c r="G652" s="15"/>
      <c r="H652" s="15"/>
      <c r="I652" s="22"/>
      <c r="J652" s="13"/>
      <c r="K652" s="13"/>
      <c r="L652" s="13"/>
      <c r="M652" s="13"/>
      <c r="N652" s="13"/>
      <c r="O652" s="16"/>
      <c r="P652" s="13"/>
      <c r="Q652" s="17"/>
      <c r="R652" s="22"/>
      <c r="S652" s="22"/>
      <c r="T652" s="23"/>
      <c r="U652" s="24"/>
      <c r="V652" s="18"/>
      <c r="W652" s="18"/>
      <c r="X652" s="19"/>
      <c r="Y652" s="25"/>
      <c r="Z652" s="14"/>
    </row>
    <row r="653" spans="1:26" ht="41.1" customHeight="1" x14ac:dyDescent="0.25">
      <c r="A653" s="13"/>
      <c r="B653" s="21"/>
      <c r="C653" s="14"/>
      <c r="D653" s="22"/>
      <c r="E653" s="22"/>
      <c r="F653" s="15"/>
      <c r="G653" s="15"/>
      <c r="H653" s="15"/>
      <c r="I653" s="22"/>
      <c r="J653" s="13"/>
      <c r="K653" s="13"/>
      <c r="L653" s="13"/>
      <c r="M653" s="13"/>
      <c r="N653" s="13"/>
      <c r="O653" s="16"/>
      <c r="P653" s="13"/>
      <c r="Q653" s="17"/>
      <c r="R653" s="22"/>
      <c r="S653" s="22"/>
      <c r="T653" s="23"/>
      <c r="U653" s="24"/>
      <c r="V653" s="18"/>
      <c r="W653" s="18"/>
      <c r="X653" s="19"/>
      <c r="Y653" s="25"/>
      <c r="Z653" s="14"/>
    </row>
    <row r="654" spans="1:26" ht="41.1" customHeight="1" x14ac:dyDescent="0.25">
      <c r="A654" s="13"/>
      <c r="B654" s="21"/>
      <c r="C654" s="14"/>
      <c r="D654" s="22"/>
      <c r="E654" s="22"/>
      <c r="F654" s="15"/>
      <c r="G654" s="15"/>
      <c r="H654" s="15"/>
      <c r="I654" s="22"/>
      <c r="J654" s="13"/>
      <c r="K654" s="13"/>
      <c r="L654" s="13"/>
      <c r="M654" s="13"/>
      <c r="N654" s="13"/>
      <c r="O654" s="16"/>
      <c r="P654" s="13"/>
      <c r="Q654" s="17"/>
      <c r="R654" s="22"/>
      <c r="S654" s="22"/>
      <c r="T654" s="23"/>
      <c r="U654" s="24"/>
      <c r="V654" s="18"/>
      <c r="W654" s="18"/>
      <c r="X654" s="19"/>
      <c r="Y654" s="25"/>
      <c r="Z654" s="14"/>
    </row>
    <row r="655" spans="1:26" ht="41.1" customHeight="1" x14ac:dyDescent="0.25">
      <c r="A655" s="13"/>
      <c r="B655" s="21"/>
      <c r="C655" s="14"/>
      <c r="D655" s="22"/>
      <c r="E655" s="22"/>
      <c r="F655" s="15"/>
      <c r="G655" s="15"/>
      <c r="H655" s="15"/>
      <c r="I655" s="22"/>
      <c r="J655" s="13"/>
      <c r="K655" s="13"/>
      <c r="L655" s="13"/>
      <c r="M655" s="13"/>
      <c r="N655" s="13"/>
      <c r="O655" s="16"/>
      <c r="P655" s="13"/>
      <c r="Q655" s="17"/>
      <c r="R655" s="22"/>
      <c r="S655" s="22"/>
      <c r="T655" s="23"/>
      <c r="U655" s="24"/>
      <c r="V655" s="18"/>
      <c r="W655" s="18"/>
      <c r="X655" s="19"/>
      <c r="Y655" s="25"/>
      <c r="Z655" s="14"/>
    </row>
    <row r="656" spans="1:26" ht="41.1" customHeight="1" x14ac:dyDescent="0.25">
      <c r="A656" s="13"/>
      <c r="B656" s="21"/>
      <c r="C656" s="14"/>
      <c r="D656" s="22"/>
      <c r="E656" s="22"/>
      <c r="F656" s="15"/>
      <c r="G656" s="15"/>
      <c r="H656" s="15"/>
      <c r="I656" s="22"/>
      <c r="J656" s="13"/>
      <c r="K656" s="13"/>
      <c r="L656" s="13"/>
      <c r="M656" s="13"/>
      <c r="N656" s="13"/>
      <c r="O656" s="16"/>
      <c r="P656" s="13"/>
      <c r="Q656" s="17"/>
      <c r="R656" s="22"/>
      <c r="S656" s="22"/>
      <c r="T656" s="23"/>
      <c r="U656" s="24"/>
      <c r="V656" s="18"/>
      <c r="W656" s="18"/>
      <c r="X656" s="19"/>
      <c r="Y656" s="25"/>
      <c r="Z656" s="14"/>
    </row>
    <row r="657" spans="1:26" ht="41.1" customHeight="1" x14ac:dyDescent="0.25">
      <c r="A657" s="13"/>
      <c r="B657" s="21"/>
      <c r="C657" s="14"/>
      <c r="D657" s="22"/>
      <c r="E657" s="22"/>
      <c r="F657" s="15"/>
      <c r="G657" s="15"/>
      <c r="H657" s="15"/>
      <c r="I657" s="22"/>
      <c r="J657" s="13"/>
      <c r="K657" s="13"/>
      <c r="L657" s="13"/>
      <c r="M657" s="13"/>
      <c r="N657" s="13"/>
      <c r="O657" s="16"/>
      <c r="P657" s="13"/>
      <c r="Q657" s="17"/>
      <c r="R657" s="22"/>
      <c r="S657" s="22"/>
      <c r="T657" s="23"/>
      <c r="U657" s="24"/>
      <c r="V657" s="18"/>
      <c r="W657" s="18"/>
      <c r="X657" s="19"/>
      <c r="Y657" s="25"/>
      <c r="Z657" s="14"/>
    </row>
    <row r="658" spans="1:26" ht="41.1" customHeight="1" x14ac:dyDescent="0.25">
      <c r="A658" s="13"/>
      <c r="B658" s="21"/>
      <c r="C658" s="14"/>
      <c r="D658" s="22"/>
      <c r="E658" s="22"/>
      <c r="F658" s="15"/>
      <c r="G658" s="15"/>
      <c r="H658" s="15"/>
      <c r="I658" s="22"/>
      <c r="J658" s="13"/>
      <c r="K658" s="13"/>
      <c r="L658" s="13"/>
      <c r="M658" s="13"/>
      <c r="N658" s="13"/>
      <c r="O658" s="16"/>
      <c r="P658" s="13"/>
      <c r="Q658" s="17"/>
      <c r="R658" s="22"/>
      <c r="S658" s="22"/>
      <c r="T658" s="23"/>
      <c r="U658" s="24"/>
      <c r="V658" s="18"/>
      <c r="W658" s="18"/>
      <c r="X658" s="19"/>
      <c r="Y658" s="25"/>
      <c r="Z658" s="14"/>
    </row>
    <row r="659" spans="1:26" ht="41.1" customHeight="1" x14ac:dyDescent="0.25">
      <c r="A659" s="13"/>
      <c r="B659" s="21"/>
      <c r="C659" s="14"/>
      <c r="D659" s="22"/>
      <c r="E659" s="22"/>
      <c r="F659" s="15"/>
      <c r="G659" s="15"/>
      <c r="H659" s="15"/>
      <c r="I659" s="22"/>
      <c r="J659" s="13"/>
      <c r="K659" s="13"/>
      <c r="L659" s="13"/>
      <c r="M659" s="13"/>
      <c r="N659" s="13"/>
      <c r="O659" s="16"/>
      <c r="P659" s="13"/>
      <c r="Q659" s="17"/>
      <c r="R659" s="22"/>
      <c r="S659" s="22"/>
      <c r="T659" s="23"/>
      <c r="U659" s="24"/>
      <c r="V659" s="18"/>
      <c r="W659" s="18"/>
      <c r="X659" s="19"/>
      <c r="Y659" s="25"/>
      <c r="Z659" s="14"/>
    </row>
    <row r="660" spans="1:26" ht="41.1" customHeight="1" x14ac:dyDescent="0.25">
      <c r="A660" s="13"/>
      <c r="B660" s="21"/>
      <c r="C660" s="14"/>
      <c r="D660" s="22"/>
      <c r="E660" s="22"/>
      <c r="F660" s="15"/>
      <c r="G660" s="15"/>
      <c r="H660" s="15"/>
      <c r="I660" s="22"/>
      <c r="J660" s="13"/>
      <c r="K660" s="13"/>
      <c r="L660" s="13"/>
      <c r="M660" s="13"/>
      <c r="N660" s="13"/>
      <c r="O660" s="16"/>
      <c r="P660" s="13"/>
      <c r="Q660" s="17"/>
      <c r="R660" s="22"/>
      <c r="S660" s="22"/>
      <c r="T660" s="23"/>
      <c r="U660" s="24"/>
      <c r="V660" s="18"/>
      <c r="W660" s="18"/>
      <c r="X660" s="19"/>
      <c r="Y660" s="25"/>
      <c r="Z660" s="14"/>
    </row>
    <row r="661" spans="1:26" ht="41.1" customHeight="1" x14ac:dyDescent="0.25">
      <c r="A661" s="13"/>
      <c r="B661" s="21"/>
      <c r="C661" s="14"/>
      <c r="D661" s="22"/>
      <c r="E661" s="22"/>
      <c r="F661" s="15"/>
      <c r="G661" s="15"/>
      <c r="H661" s="15"/>
      <c r="I661" s="22"/>
      <c r="J661" s="13"/>
      <c r="K661" s="13"/>
      <c r="L661" s="13"/>
      <c r="M661" s="13"/>
      <c r="N661" s="13"/>
      <c r="O661" s="16"/>
      <c r="P661" s="13"/>
      <c r="Q661" s="17"/>
      <c r="R661" s="22"/>
      <c r="S661" s="22"/>
      <c r="T661" s="23"/>
      <c r="U661" s="24"/>
      <c r="V661" s="18"/>
      <c r="W661" s="18"/>
      <c r="X661" s="19"/>
      <c r="Y661" s="25"/>
      <c r="Z661" s="14"/>
    </row>
    <row r="662" spans="1:26" ht="41.1" customHeight="1" x14ac:dyDescent="0.25">
      <c r="A662" s="13"/>
      <c r="B662" s="21"/>
      <c r="C662" s="14"/>
      <c r="D662" s="22"/>
      <c r="E662" s="22"/>
      <c r="F662" s="15"/>
      <c r="G662" s="15"/>
      <c r="H662" s="15"/>
      <c r="I662" s="22"/>
      <c r="J662" s="13"/>
      <c r="K662" s="13"/>
      <c r="L662" s="13"/>
      <c r="M662" s="13"/>
      <c r="N662" s="13"/>
      <c r="O662" s="16"/>
      <c r="P662" s="13"/>
      <c r="Q662" s="17"/>
      <c r="R662" s="22"/>
      <c r="S662" s="22"/>
      <c r="T662" s="23"/>
      <c r="U662" s="24"/>
      <c r="V662" s="18"/>
      <c r="W662" s="18"/>
      <c r="X662" s="19"/>
      <c r="Y662" s="25"/>
      <c r="Z662" s="14"/>
    </row>
    <row r="663" spans="1:26" ht="41.1" customHeight="1" x14ac:dyDescent="0.25">
      <c r="A663" s="13"/>
      <c r="B663" s="21"/>
      <c r="C663" s="14"/>
      <c r="D663" s="22"/>
      <c r="E663" s="22"/>
      <c r="F663" s="15"/>
      <c r="G663" s="15"/>
      <c r="H663" s="15"/>
      <c r="I663" s="22"/>
      <c r="J663" s="13"/>
      <c r="K663" s="13"/>
      <c r="L663" s="13"/>
      <c r="M663" s="13"/>
      <c r="N663" s="13"/>
      <c r="O663" s="16"/>
      <c r="P663" s="13"/>
      <c r="Q663" s="17"/>
      <c r="R663" s="22"/>
      <c r="S663" s="22"/>
      <c r="T663" s="23"/>
      <c r="U663" s="24"/>
      <c r="V663" s="18"/>
      <c r="W663" s="18"/>
      <c r="X663" s="19"/>
      <c r="Y663" s="25"/>
      <c r="Z663" s="14"/>
    </row>
    <row r="664" spans="1:26" ht="41.1" customHeight="1" x14ac:dyDescent="0.25">
      <c r="A664" s="13"/>
      <c r="B664" s="21"/>
      <c r="C664" s="14"/>
      <c r="D664" s="22"/>
      <c r="E664" s="22"/>
      <c r="F664" s="15"/>
      <c r="G664" s="15"/>
      <c r="H664" s="15"/>
      <c r="I664" s="22"/>
      <c r="J664" s="13"/>
      <c r="K664" s="13"/>
      <c r="L664" s="13"/>
      <c r="M664" s="13"/>
      <c r="N664" s="13"/>
      <c r="O664" s="16"/>
      <c r="P664" s="13"/>
      <c r="Q664" s="17"/>
      <c r="R664" s="22"/>
      <c r="S664" s="22"/>
      <c r="T664" s="23"/>
      <c r="U664" s="24"/>
      <c r="V664" s="18"/>
      <c r="W664" s="18"/>
      <c r="X664" s="19"/>
      <c r="Y664" s="25"/>
      <c r="Z664" s="14"/>
    </row>
    <row r="665" spans="1:26" ht="41.1" customHeight="1" x14ac:dyDescent="0.25">
      <c r="A665" s="13"/>
      <c r="B665" s="21"/>
      <c r="C665" s="14"/>
      <c r="D665" s="22"/>
      <c r="E665" s="22"/>
      <c r="F665" s="15"/>
      <c r="G665" s="15"/>
      <c r="H665" s="15"/>
      <c r="I665" s="22"/>
      <c r="J665" s="13"/>
      <c r="K665" s="13"/>
      <c r="L665" s="13"/>
      <c r="M665" s="13"/>
      <c r="N665" s="13"/>
      <c r="O665" s="16"/>
      <c r="P665" s="13"/>
      <c r="Q665" s="17"/>
      <c r="R665" s="22"/>
      <c r="S665" s="22"/>
      <c r="T665" s="23"/>
      <c r="U665" s="24"/>
      <c r="V665" s="18"/>
      <c r="W665" s="18"/>
      <c r="X665" s="19"/>
      <c r="Y665" s="25"/>
      <c r="Z665" s="14"/>
    </row>
    <row r="666" spans="1:26" ht="41.1" customHeight="1" x14ac:dyDescent="0.25">
      <c r="A666" s="13"/>
      <c r="B666" s="21"/>
      <c r="C666" s="14"/>
      <c r="D666" s="22"/>
      <c r="E666" s="22"/>
      <c r="F666" s="15"/>
      <c r="G666" s="15"/>
      <c r="H666" s="15"/>
      <c r="I666" s="22"/>
      <c r="J666" s="13"/>
      <c r="K666" s="13"/>
      <c r="L666" s="13"/>
      <c r="M666" s="13"/>
      <c r="N666" s="13"/>
      <c r="O666" s="16"/>
      <c r="P666" s="13"/>
      <c r="Q666" s="17"/>
      <c r="R666" s="22"/>
      <c r="S666" s="22"/>
      <c r="T666" s="23"/>
      <c r="U666" s="24"/>
      <c r="V666" s="18"/>
      <c r="W666" s="18"/>
      <c r="X666" s="19"/>
      <c r="Y666" s="25"/>
      <c r="Z666" s="14"/>
    </row>
    <row r="667" spans="1:26" ht="41.1" customHeight="1" x14ac:dyDescent="0.25">
      <c r="A667" s="13"/>
      <c r="B667" s="21"/>
      <c r="C667" s="14"/>
      <c r="D667" s="22"/>
      <c r="E667" s="22"/>
      <c r="F667" s="15"/>
      <c r="G667" s="15"/>
      <c r="H667" s="15"/>
      <c r="I667" s="22"/>
      <c r="J667" s="13"/>
      <c r="K667" s="13"/>
      <c r="L667" s="13"/>
      <c r="M667" s="13"/>
      <c r="N667" s="13"/>
      <c r="O667" s="16"/>
      <c r="P667" s="13"/>
      <c r="Q667" s="17"/>
      <c r="R667" s="22"/>
      <c r="S667" s="22"/>
      <c r="T667" s="23"/>
      <c r="U667" s="24"/>
      <c r="V667" s="18"/>
      <c r="W667" s="18"/>
      <c r="X667" s="19"/>
      <c r="Y667" s="25"/>
      <c r="Z667" s="14"/>
    </row>
    <row r="668" spans="1:26" ht="41.1" customHeight="1" x14ac:dyDescent="0.25">
      <c r="A668" s="13"/>
      <c r="B668" s="21"/>
      <c r="C668" s="14"/>
      <c r="D668" s="22"/>
      <c r="E668" s="22"/>
      <c r="F668" s="15"/>
      <c r="G668" s="15"/>
      <c r="H668" s="15"/>
      <c r="I668" s="22"/>
      <c r="J668" s="13"/>
      <c r="K668" s="13"/>
      <c r="L668" s="13"/>
      <c r="M668" s="13"/>
      <c r="N668" s="13"/>
      <c r="O668" s="16"/>
      <c r="P668" s="13"/>
      <c r="Q668" s="17"/>
      <c r="R668" s="22"/>
      <c r="S668" s="22"/>
      <c r="T668" s="23"/>
      <c r="U668" s="24"/>
      <c r="V668" s="18"/>
      <c r="W668" s="18"/>
      <c r="X668" s="19"/>
      <c r="Y668" s="25"/>
      <c r="Z668" s="14"/>
    </row>
    <row r="669" spans="1:26" ht="41.1" customHeight="1" x14ac:dyDescent="0.25">
      <c r="A669" s="13"/>
      <c r="B669" s="21"/>
      <c r="C669" s="14"/>
      <c r="D669" s="22"/>
      <c r="E669" s="22"/>
      <c r="F669" s="15"/>
      <c r="G669" s="15"/>
      <c r="H669" s="15"/>
      <c r="I669" s="22"/>
      <c r="J669" s="13"/>
      <c r="K669" s="13"/>
      <c r="L669" s="13"/>
      <c r="M669" s="13"/>
      <c r="N669" s="13"/>
      <c r="O669" s="16"/>
      <c r="P669" s="13"/>
      <c r="Q669" s="17"/>
      <c r="R669" s="22"/>
      <c r="S669" s="22"/>
      <c r="T669" s="23"/>
      <c r="U669" s="24"/>
      <c r="V669" s="18"/>
      <c r="W669" s="18"/>
      <c r="X669" s="19"/>
      <c r="Y669" s="25"/>
      <c r="Z669" s="14"/>
    </row>
    <row r="670" spans="1:26" ht="41.1" customHeight="1" x14ac:dyDescent="0.25">
      <c r="A670" s="13"/>
      <c r="B670" s="21"/>
      <c r="C670" s="14"/>
      <c r="D670" s="22"/>
      <c r="E670" s="22"/>
      <c r="F670" s="15"/>
      <c r="G670" s="15"/>
      <c r="H670" s="15"/>
      <c r="I670" s="22"/>
      <c r="J670" s="13"/>
      <c r="K670" s="13"/>
      <c r="L670" s="13"/>
      <c r="M670" s="13"/>
      <c r="N670" s="13"/>
      <c r="O670" s="16"/>
      <c r="P670" s="13"/>
      <c r="Q670" s="17"/>
      <c r="R670" s="22"/>
      <c r="S670" s="22"/>
      <c r="T670" s="23"/>
      <c r="U670" s="24"/>
      <c r="V670" s="18"/>
      <c r="W670" s="18"/>
      <c r="X670" s="19"/>
      <c r="Y670" s="25"/>
      <c r="Z670" s="14"/>
    </row>
    <row r="671" spans="1:26" ht="41.1" customHeight="1" x14ac:dyDescent="0.25">
      <c r="A671" s="13"/>
      <c r="B671" s="21"/>
      <c r="C671" s="14"/>
      <c r="D671" s="22"/>
      <c r="E671" s="22"/>
      <c r="F671" s="15"/>
      <c r="G671" s="15"/>
      <c r="H671" s="15"/>
      <c r="I671" s="22"/>
      <c r="J671" s="13"/>
      <c r="K671" s="13"/>
      <c r="L671" s="13"/>
      <c r="M671" s="13"/>
      <c r="N671" s="13"/>
      <c r="O671" s="16"/>
      <c r="P671" s="13"/>
      <c r="Q671" s="17"/>
      <c r="R671" s="22"/>
      <c r="S671" s="22"/>
      <c r="T671" s="23"/>
      <c r="U671" s="24"/>
      <c r="V671" s="18"/>
      <c r="W671" s="18"/>
      <c r="X671" s="19"/>
      <c r="Y671" s="25"/>
      <c r="Z671" s="14"/>
    </row>
    <row r="672" spans="1:26" ht="41.1" customHeight="1" x14ac:dyDescent="0.25">
      <c r="A672" s="13"/>
      <c r="B672" s="21"/>
      <c r="C672" s="14"/>
      <c r="D672" s="22"/>
      <c r="E672" s="22"/>
      <c r="F672" s="15"/>
      <c r="G672" s="15"/>
      <c r="H672" s="15"/>
      <c r="I672" s="22"/>
      <c r="J672" s="13"/>
      <c r="K672" s="13"/>
      <c r="L672" s="13"/>
      <c r="M672" s="13"/>
      <c r="N672" s="13"/>
      <c r="O672" s="16"/>
      <c r="P672" s="13"/>
      <c r="Q672" s="17"/>
      <c r="R672" s="22"/>
      <c r="S672" s="22"/>
      <c r="T672" s="23"/>
      <c r="U672" s="24"/>
      <c r="V672" s="18"/>
      <c r="W672" s="18"/>
      <c r="X672" s="19"/>
      <c r="Y672" s="25"/>
      <c r="Z672" s="14"/>
    </row>
    <row r="673" spans="1:26" ht="41.1" customHeight="1" x14ac:dyDescent="0.25">
      <c r="A673" s="13"/>
      <c r="B673" s="21"/>
      <c r="C673" s="14"/>
      <c r="D673" s="22"/>
      <c r="E673" s="22"/>
      <c r="F673" s="15"/>
      <c r="G673" s="15"/>
      <c r="H673" s="15"/>
      <c r="I673" s="22"/>
      <c r="J673" s="13"/>
      <c r="K673" s="13"/>
      <c r="L673" s="13"/>
      <c r="M673" s="13"/>
      <c r="N673" s="13"/>
      <c r="O673" s="16"/>
      <c r="P673" s="13"/>
      <c r="Q673" s="17"/>
      <c r="R673" s="22"/>
      <c r="S673" s="22"/>
      <c r="T673" s="23"/>
      <c r="U673" s="24"/>
      <c r="V673" s="18"/>
      <c r="W673" s="18"/>
      <c r="X673" s="19"/>
      <c r="Y673" s="25"/>
      <c r="Z673" s="14"/>
    </row>
    <row r="674" spans="1:26" ht="41.1" customHeight="1" x14ac:dyDescent="0.25">
      <c r="A674" s="13"/>
      <c r="B674" s="21"/>
      <c r="C674" s="14"/>
      <c r="D674" s="22"/>
      <c r="E674" s="22"/>
      <c r="F674" s="15"/>
      <c r="G674" s="15"/>
      <c r="H674" s="15"/>
      <c r="I674" s="22"/>
      <c r="J674" s="13"/>
      <c r="K674" s="13"/>
      <c r="L674" s="13"/>
      <c r="M674" s="13"/>
      <c r="N674" s="13"/>
      <c r="O674" s="16"/>
      <c r="P674" s="13"/>
      <c r="Q674" s="17"/>
      <c r="R674" s="22"/>
      <c r="S674" s="22"/>
      <c r="T674" s="23"/>
      <c r="U674" s="24"/>
      <c r="V674" s="18"/>
      <c r="W674" s="18"/>
      <c r="X674" s="19"/>
      <c r="Y674" s="25"/>
      <c r="Z674" s="14"/>
    </row>
    <row r="675" spans="1:26" ht="41.1" customHeight="1" x14ac:dyDescent="0.25">
      <c r="A675" s="13"/>
      <c r="B675" s="21"/>
      <c r="C675" s="14"/>
      <c r="D675" s="22"/>
      <c r="E675" s="22"/>
      <c r="F675" s="15"/>
      <c r="G675" s="15"/>
      <c r="H675" s="15"/>
      <c r="I675" s="22"/>
      <c r="J675" s="13"/>
      <c r="K675" s="13"/>
      <c r="L675" s="13"/>
      <c r="M675" s="13"/>
      <c r="N675" s="13"/>
      <c r="O675" s="16"/>
      <c r="P675" s="13"/>
      <c r="Q675" s="17"/>
      <c r="R675" s="22"/>
      <c r="S675" s="22"/>
      <c r="T675" s="23"/>
      <c r="U675" s="24"/>
      <c r="V675" s="18"/>
      <c r="W675" s="18"/>
      <c r="X675" s="19"/>
      <c r="Y675" s="25"/>
      <c r="Z675" s="14"/>
    </row>
    <row r="676" spans="1:26" ht="41.1" customHeight="1" x14ac:dyDescent="0.25">
      <c r="A676" s="13"/>
      <c r="B676" s="21"/>
      <c r="C676" s="14"/>
      <c r="D676" s="22"/>
      <c r="E676" s="22"/>
      <c r="F676" s="15"/>
      <c r="G676" s="15"/>
      <c r="H676" s="15"/>
      <c r="I676" s="22"/>
      <c r="J676" s="13"/>
      <c r="K676" s="13"/>
      <c r="L676" s="13"/>
      <c r="M676" s="13"/>
      <c r="N676" s="13"/>
      <c r="O676" s="16"/>
      <c r="P676" s="13"/>
      <c r="Q676" s="17"/>
      <c r="R676" s="22"/>
      <c r="S676" s="22"/>
      <c r="T676" s="23"/>
      <c r="U676" s="24"/>
      <c r="V676" s="18"/>
      <c r="W676" s="18"/>
      <c r="X676" s="19"/>
      <c r="Y676" s="25"/>
      <c r="Z676" s="14"/>
    </row>
    <row r="677" spans="1:26" ht="41.1" customHeight="1" x14ac:dyDescent="0.25">
      <c r="A677" s="13"/>
      <c r="B677" s="21"/>
      <c r="C677" s="14"/>
      <c r="D677" s="22"/>
      <c r="E677" s="22"/>
      <c r="F677" s="15"/>
      <c r="G677" s="15"/>
      <c r="H677" s="15"/>
      <c r="I677" s="22"/>
      <c r="J677" s="13"/>
      <c r="K677" s="13"/>
      <c r="L677" s="13"/>
      <c r="M677" s="13"/>
      <c r="N677" s="13"/>
      <c r="O677" s="16"/>
      <c r="P677" s="13"/>
      <c r="Q677" s="17"/>
      <c r="R677" s="22"/>
      <c r="S677" s="22"/>
      <c r="T677" s="23"/>
      <c r="U677" s="24"/>
      <c r="V677" s="18"/>
      <c r="W677" s="18"/>
      <c r="X677" s="19"/>
      <c r="Y677" s="25"/>
      <c r="Z677" s="14"/>
    </row>
    <row r="678" spans="1:26" ht="41.1" customHeight="1" x14ac:dyDescent="0.25">
      <c r="A678" s="13"/>
      <c r="B678" s="21"/>
      <c r="C678" s="14"/>
      <c r="D678" s="22"/>
      <c r="E678" s="22"/>
      <c r="F678" s="15"/>
      <c r="G678" s="15"/>
      <c r="H678" s="15"/>
      <c r="I678" s="22"/>
      <c r="J678" s="13"/>
      <c r="K678" s="13"/>
      <c r="L678" s="13"/>
      <c r="M678" s="13"/>
      <c r="N678" s="13"/>
      <c r="O678" s="16"/>
      <c r="P678" s="13"/>
      <c r="Q678" s="17"/>
      <c r="R678" s="22"/>
      <c r="S678" s="22"/>
      <c r="T678" s="23"/>
      <c r="U678" s="24"/>
      <c r="V678" s="18"/>
      <c r="W678" s="18"/>
      <c r="X678" s="19"/>
      <c r="Y678" s="25"/>
      <c r="Z678" s="14"/>
    </row>
    <row r="679" spans="1:26" ht="41.1" customHeight="1" x14ac:dyDescent="0.25">
      <c r="A679" s="13"/>
      <c r="B679" s="21"/>
      <c r="C679" s="14"/>
      <c r="D679" s="22"/>
      <c r="E679" s="22"/>
      <c r="F679" s="15"/>
      <c r="G679" s="15"/>
      <c r="H679" s="15"/>
      <c r="I679" s="22"/>
      <c r="J679" s="13"/>
      <c r="K679" s="13"/>
      <c r="L679" s="13"/>
      <c r="M679" s="13"/>
      <c r="N679" s="13"/>
      <c r="O679" s="16"/>
      <c r="P679" s="13"/>
      <c r="Q679" s="17"/>
      <c r="R679" s="22"/>
      <c r="S679" s="22"/>
      <c r="T679" s="23"/>
      <c r="U679" s="24"/>
      <c r="V679" s="18"/>
      <c r="W679" s="18"/>
      <c r="X679" s="19"/>
      <c r="Y679" s="25"/>
      <c r="Z679" s="14"/>
    </row>
    <row r="680" spans="1:26" ht="41.1" customHeight="1" x14ac:dyDescent="0.25">
      <c r="A680" s="13"/>
      <c r="B680" s="21"/>
      <c r="C680" s="14"/>
      <c r="D680" s="22"/>
      <c r="E680" s="22"/>
      <c r="F680" s="15"/>
      <c r="G680" s="15"/>
      <c r="H680" s="15"/>
      <c r="I680" s="22"/>
      <c r="J680" s="13"/>
      <c r="K680" s="13"/>
      <c r="L680" s="13"/>
      <c r="M680" s="13"/>
      <c r="N680" s="13"/>
      <c r="O680" s="16"/>
      <c r="P680" s="13"/>
      <c r="Q680" s="17"/>
      <c r="R680" s="22"/>
      <c r="S680" s="22"/>
      <c r="T680" s="23"/>
      <c r="U680" s="24"/>
      <c r="V680" s="18"/>
      <c r="W680" s="18"/>
      <c r="X680" s="19"/>
      <c r="Y680" s="25"/>
      <c r="Z680" s="14"/>
    </row>
    <row r="681" spans="1:26" ht="41.1" customHeight="1" x14ac:dyDescent="0.25">
      <c r="A681" s="13"/>
      <c r="B681" s="21"/>
      <c r="C681" s="14"/>
      <c r="D681" s="22"/>
      <c r="E681" s="22"/>
      <c r="F681" s="15"/>
      <c r="G681" s="15"/>
      <c r="H681" s="15"/>
      <c r="I681" s="22"/>
      <c r="J681" s="13"/>
      <c r="K681" s="13"/>
      <c r="L681" s="13"/>
      <c r="M681" s="13"/>
      <c r="N681" s="13"/>
      <c r="O681" s="16"/>
      <c r="P681" s="13"/>
      <c r="Q681" s="17"/>
      <c r="R681" s="22"/>
      <c r="S681" s="22"/>
      <c r="T681" s="23"/>
      <c r="U681" s="24"/>
      <c r="V681" s="18"/>
      <c r="W681" s="18"/>
      <c r="X681" s="19"/>
      <c r="Y681" s="25"/>
      <c r="Z681" s="14"/>
    </row>
    <row r="682" spans="1:26" ht="41.1" customHeight="1" x14ac:dyDescent="0.25">
      <c r="A682" s="13"/>
      <c r="B682" s="21"/>
      <c r="C682" s="14"/>
      <c r="D682" s="22"/>
      <c r="E682" s="22"/>
      <c r="F682" s="15"/>
      <c r="G682" s="15"/>
      <c r="H682" s="15"/>
      <c r="I682" s="22"/>
      <c r="J682" s="13"/>
      <c r="K682" s="13"/>
      <c r="L682" s="13"/>
      <c r="M682" s="13"/>
      <c r="N682" s="13"/>
      <c r="O682" s="16"/>
      <c r="P682" s="13"/>
      <c r="Q682" s="17"/>
      <c r="R682" s="22"/>
      <c r="S682" s="22"/>
      <c r="T682" s="23"/>
      <c r="U682" s="24"/>
      <c r="V682" s="18"/>
      <c r="W682" s="18"/>
      <c r="X682" s="19"/>
      <c r="Y682" s="25"/>
      <c r="Z682" s="14"/>
    </row>
    <row r="683" spans="1:26" ht="41.1" customHeight="1" x14ac:dyDescent="0.25">
      <c r="A683" s="13"/>
      <c r="B683" s="21"/>
      <c r="C683" s="14"/>
      <c r="D683" s="22"/>
      <c r="E683" s="22"/>
      <c r="F683" s="15"/>
      <c r="G683" s="15"/>
      <c r="H683" s="15"/>
      <c r="I683" s="22"/>
      <c r="J683" s="13"/>
      <c r="K683" s="13"/>
      <c r="L683" s="13"/>
      <c r="M683" s="13"/>
      <c r="N683" s="13"/>
      <c r="O683" s="16"/>
      <c r="P683" s="13"/>
      <c r="Q683" s="17"/>
      <c r="R683" s="22"/>
      <c r="S683" s="22"/>
      <c r="T683" s="23"/>
      <c r="U683" s="24"/>
      <c r="V683" s="18"/>
      <c r="W683" s="18"/>
      <c r="X683" s="19"/>
      <c r="Y683" s="25"/>
      <c r="Z683" s="14"/>
    </row>
    <row r="684" spans="1:26" ht="41.1" customHeight="1" x14ac:dyDescent="0.25">
      <c r="A684" s="13"/>
      <c r="B684" s="21"/>
      <c r="C684" s="14"/>
      <c r="D684" s="22"/>
      <c r="E684" s="22"/>
      <c r="F684" s="15"/>
      <c r="G684" s="15"/>
      <c r="H684" s="15"/>
      <c r="I684" s="22"/>
      <c r="J684" s="13"/>
      <c r="K684" s="13"/>
      <c r="L684" s="13"/>
      <c r="M684" s="13"/>
      <c r="N684" s="13"/>
      <c r="O684" s="16"/>
      <c r="P684" s="13"/>
      <c r="Q684" s="17"/>
      <c r="R684" s="22"/>
      <c r="S684" s="22"/>
      <c r="T684" s="23"/>
      <c r="U684" s="24"/>
      <c r="V684" s="18"/>
      <c r="W684" s="18"/>
      <c r="X684" s="19"/>
      <c r="Y684" s="25"/>
      <c r="Z684" s="14"/>
    </row>
    <row r="685" spans="1:26" ht="41.1" customHeight="1" x14ac:dyDescent="0.25">
      <c r="A685" s="13"/>
      <c r="B685" s="21"/>
      <c r="C685" s="14"/>
      <c r="D685" s="22"/>
      <c r="E685" s="22"/>
      <c r="F685" s="15"/>
      <c r="G685" s="15"/>
      <c r="H685" s="15"/>
      <c r="I685" s="22"/>
      <c r="J685" s="13"/>
      <c r="K685" s="13"/>
      <c r="L685" s="13"/>
      <c r="M685" s="13"/>
      <c r="N685" s="13"/>
      <c r="O685" s="16"/>
      <c r="P685" s="13"/>
      <c r="Q685" s="17"/>
      <c r="R685" s="22"/>
      <c r="S685" s="22"/>
      <c r="T685" s="23"/>
      <c r="U685" s="24"/>
      <c r="V685" s="18"/>
      <c r="W685" s="18"/>
      <c r="X685" s="19"/>
      <c r="Y685" s="25"/>
      <c r="Z685" s="14"/>
    </row>
    <row r="686" spans="1:26" ht="41.1" customHeight="1" x14ac:dyDescent="0.25">
      <c r="A686" s="13"/>
      <c r="B686" s="21"/>
      <c r="C686" s="14"/>
      <c r="D686" s="22"/>
      <c r="E686" s="22"/>
      <c r="F686" s="15"/>
      <c r="G686" s="15"/>
      <c r="H686" s="15"/>
      <c r="I686" s="22"/>
      <c r="J686" s="13"/>
      <c r="K686" s="13"/>
      <c r="L686" s="13"/>
      <c r="M686" s="13"/>
      <c r="N686" s="13"/>
      <c r="O686" s="16"/>
      <c r="P686" s="13"/>
      <c r="Q686" s="17"/>
      <c r="R686" s="22"/>
      <c r="S686" s="22"/>
      <c r="T686" s="23"/>
      <c r="U686" s="24"/>
      <c r="V686" s="18"/>
      <c r="W686" s="18"/>
      <c r="X686" s="19"/>
      <c r="Y686" s="25"/>
      <c r="Z686" s="14"/>
    </row>
    <row r="687" spans="1:26" ht="41.1" customHeight="1" x14ac:dyDescent="0.25">
      <c r="A687" s="13"/>
      <c r="B687" s="21"/>
      <c r="C687" s="14"/>
      <c r="D687" s="22"/>
      <c r="E687" s="22"/>
      <c r="F687" s="15"/>
      <c r="G687" s="15"/>
      <c r="H687" s="15"/>
      <c r="I687" s="22"/>
      <c r="J687" s="13"/>
      <c r="K687" s="13"/>
      <c r="L687" s="13"/>
      <c r="M687" s="13"/>
      <c r="N687" s="13"/>
      <c r="O687" s="16"/>
      <c r="P687" s="13"/>
      <c r="Q687" s="17"/>
      <c r="R687" s="22"/>
      <c r="S687" s="22"/>
      <c r="T687" s="23"/>
      <c r="U687" s="24"/>
      <c r="V687" s="18"/>
      <c r="W687" s="18"/>
      <c r="X687" s="19"/>
      <c r="Y687" s="25"/>
      <c r="Z687" s="14"/>
    </row>
    <row r="688" spans="1:26" ht="41.1" customHeight="1" x14ac:dyDescent="0.25">
      <c r="A688" s="13"/>
      <c r="B688" s="21"/>
      <c r="C688" s="14"/>
      <c r="D688" s="22"/>
      <c r="E688" s="22"/>
      <c r="F688" s="15"/>
      <c r="G688" s="15"/>
      <c r="H688" s="15"/>
      <c r="I688" s="22"/>
      <c r="J688" s="13"/>
      <c r="K688" s="13"/>
      <c r="L688" s="13"/>
      <c r="M688" s="13"/>
      <c r="N688" s="13"/>
      <c r="O688" s="16"/>
      <c r="P688" s="13"/>
      <c r="Q688" s="17"/>
      <c r="R688" s="22"/>
      <c r="S688" s="22"/>
      <c r="T688" s="23"/>
      <c r="U688" s="24"/>
      <c r="V688" s="18"/>
      <c r="W688" s="18"/>
      <c r="X688" s="19"/>
      <c r="Y688" s="25"/>
      <c r="Z688" s="14"/>
    </row>
    <row r="689" spans="1:26" ht="41.1" customHeight="1" x14ac:dyDescent="0.25">
      <c r="A689" s="13"/>
      <c r="B689" s="21"/>
      <c r="C689" s="14"/>
      <c r="D689" s="22"/>
      <c r="E689" s="22"/>
      <c r="F689" s="15"/>
      <c r="G689" s="15"/>
      <c r="H689" s="15"/>
      <c r="I689" s="22"/>
      <c r="J689" s="13"/>
      <c r="K689" s="13"/>
      <c r="L689" s="13"/>
      <c r="M689" s="13"/>
      <c r="N689" s="13"/>
      <c r="O689" s="16"/>
      <c r="P689" s="13"/>
      <c r="Q689" s="17"/>
      <c r="R689" s="22"/>
      <c r="S689" s="22"/>
      <c r="T689" s="23"/>
      <c r="U689" s="24"/>
      <c r="V689" s="18"/>
      <c r="W689" s="18"/>
      <c r="X689" s="19"/>
      <c r="Y689" s="25"/>
      <c r="Z689" s="14"/>
    </row>
    <row r="690" spans="1:26" ht="41.1" customHeight="1" x14ac:dyDescent="0.25">
      <c r="A690" s="13"/>
      <c r="B690" s="21"/>
      <c r="C690" s="14"/>
      <c r="D690" s="22"/>
      <c r="E690" s="22"/>
      <c r="F690" s="15"/>
      <c r="G690" s="15"/>
      <c r="H690" s="15"/>
      <c r="I690" s="22"/>
      <c r="J690" s="13"/>
      <c r="K690" s="13"/>
      <c r="L690" s="13"/>
      <c r="M690" s="13"/>
      <c r="N690" s="13"/>
      <c r="O690" s="16"/>
      <c r="P690" s="13"/>
      <c r="Q690" s="17"/>
      <c r="R690" s="22"/>
      <c r="S690" s="22"/>
      <c r="T690" s="23"/>
      <c r="U690" s="24"/>
      <c r="V690" s="18"/>
      <c r="W690" s="18"/>
      <c r="X690" s="19"/>
      <c r="Y690" s="25"/>
      <c r="Z690" s="14"/>
    </row>
    <row r="691" spans="1:26" ht="41.1" customHeight="1" x14ac:dyDescent="0.25">
      <c r="A691" s="13"/>
      <c r="B691" s="21"/>
      <c r="C691" s="14"/>
      <c r="D691" s="22"/>
      <c r="E691" s="22"/>
      <c r="F691" s="15"/>
      <c r="G691" s="15"/>
      <c r="H691" s="15"/>
      <c r="I691" s="22"/>
      <c r="J691" s="13"/>
      <c r="K691" s="13"/>
      <c r="L691" s="13"/>
      <c r="M691" s="13"/>
      <c r="N691" s="13"/>
      <c r="O691" s="16"/>
      <c r="P691" s="13"/>
      <c r="Q691" s="17"/>
      <c r="R691" s="22"/>
      <c r="S691" s="22"/>
      <c r="T691" s="23"/>
      <c r="U691" s="24"/>
      <c r="V691" s="18"/>
      <c r="W691" s="18"/>
      <c r="X691" s="19"/>
      <c r="Y691" s="25"/>
      <c r="Z691" s="14"/>
    </row>
    <row r="692" spans="1:26" ht="41.1" customHeight="1" x14ac:dyDescent="0.25">
      <c r="A692" s="13"/>
      <c r="B692" s="21"/>
      <c r="C692" s="14"/>
      <c r="D692" s="22"/>
      <c r="E692" s="22"/>
      <c r="F692" s="15"/>
      <c r="G692" s="15"/>
      <c r="H692" s="15"/>
      <c r="I692" s="22"/>
      <c r="J692" s="13"/>
      <c r="K692" s="13"/>
      <c r="L692" s="13"/>
      <c r="M692" s="13"/>
      <c r="N692" s="13"/>
      <c r="O692" s="16"/>
      <c r="P692" s="13"/>
      <c r="Q692" s="17"/>
      <c r="R692" s="22"/>
      <c r="S692" s="22"/>
      <c r="T692" s="23"/>
      <c r="U692" s="24"/>
      <c r="V692" s="18"/>
      <c r="W692" s="18"/>
      <c r="X692" s="19"/>
      <c r="Y692" s="25"/>
      <c r="Z692" s="14"/>
    </row>
    <row r="693" spans="1:26" ht="41.1" customHeight="1" x14ac:dyDescent="0.25">
      <c r="A693" s="13"/>
      <c r="B693" s="21"/>
      <c r="C693" s="14"/>
      <c r="D693" s="22"/>
      <c r="E693" s="22"/>
      <c r="F693" s="15"/>
      <c r="G693" s="15"/>
      <c r="H693" s="15"/>
      <c r="I693" s="22"/>
      <c r="J693" s="13"/>
      <c r="K693" s="13"/>
      <c r="L693" s="13"/>
      <c r="M693" s="13"/>
      <c r="N693" s="13"/>
      <c r="O693" s="16"/>
      <c r="P693" s="13"/>
      <c r="Q693" s="17"/>
      <c r="R693" s="22"/>
      <c r="S693" s="22"/>
      <c r="T693" s="23"/>
      <c r="U693" s="24"/>
      <c r="V693" s="18"/>
      <c r="W693" s="18"/>
      <c r="X693" s="19"/>
      <c r="Y693" s="25"/>
      <c r="Z693" s="14"/>
    </row>
    <row r="694" spans="1:26" ht="41.1" customHeight="1" x14ac:dyDescent="0.25">
      <c r="A694" s="13"/>
      <c r="B694" s="21"/>
      <c r="C694" s="14"/>
      <c r="D694" s="22"/>
      <c r="E694" s="22"/>
      <c r="F694" s="15"/>
      <c r="G694" s="15"/>
      <c r="H694" s="15"/>
      <c r="I694" s="22"/>
      <c r="J694" s="13"/>
      <c r="K694" s="13"/>
      <c r="L694" s="13"/>
      <c r="M694" s="13"/>
      <c r="N694" s="13"/>
      <c r="O694" s="16"/>
      <c r="P694" s="13"/>
      <c r="Q694" s="17"/>
      <c r="R694" s="22"/>
      <c r="S694" s="22"/>
      <c r="T694" s="23"/>
      <c r="U694" s="24"/>
      <c r="V694" s="18"/>
      <c r="W694" s="18"/>
      <c r="X694" s="19"/>
      <c r="Y694" s="25"/>
      <c r="Z694" s="14"/>
    </row>
    <row r="695" spans="1:26" ht="41.1" customHeight="1" x14ac:dyDescent="0.25">
      <c r="A695" s="13"/>
      <c r="B695" s="21"/>
      <c r="C695" s="14"/>
      <c r="D695" s="22"/>
      <c r="E695" s="22"/>
      <c r="F695" s="15"/>
      <c r="G695" s="15"/>
      <c r="H695" s="15"/>
      <c r="I695" s="22"/>
      <c r="J695" s="13"/>
      <c r="K695" s="13"/>
      <c r="L695" s="13"/>
      <c r="M695" s="13"/>
      <c r="N695" s="13"/>
      <c r="O695" s="16"/>
      <c r="P695" s="13"/>
      <c r="Q695" s="17"/>
      <c r="R695" s="22"/>
      <c r="S695" s="22"/>
      <c r="T695" s="23"/>
      <c r="U695" s="24"/>
      <c r="V695" s="18"/>
      <c r="W695" s="18"/>
      <c r="X695" s="19"/>
      <c r="Y695" s="25"/>
      <c r="Z695" s="14"/>
    </row>
    <row r="696" spans="1:26" ht="41.1" customHeight="1" x14ac:dyDescent="0.25">
      <c r="A696" s="13"/>
      <c r="B696" s="21"/>
      <c r="C696" s="14"/>
      <c r="D696" s="22"/>
      <c r="E696" s="22"/>
      <c r="F696" s="15"/>
      <c r="G696" s="15"/>
      <c r="H696" s="15"/>
      <c r="I696" s="22"/>
      <c r="J696" s="13"/>
      <c r="K696" s="13"/>
      <c r="L696" s="13"/>
      <c r="M696" s="13"/>
      <c r="N696" s="13"/>
      <c r="O696" s="16"/>
      <c r="P696" s="13"/>
      <c r="Q696" s="17"/>
      <c r="R696" s="22"/>
      <c r="S696" s="22"/>
      <c r="T696" s="23"/>
      <c r="U696" s="24"/>
      <c r="V696" s="18"/>
      <c r="W696" s="18"/>
      <c r="X696" s="19"/>
      <c r="Y696" s="25"/>
      <c r="Z696" s="14"/>
    </row>
    <row r="697" spans="1:26" ht="41.1" customHeight="1" x14ac:dyDescent="0.25">
      <c r="A697" s="13"/>
      <c r="B697" s="21"/>
      <c r="C697" s="14"/>
      <c r="D697" s="22"/>
      <c r="E697" s="22"/>
      <c r="F697" s="15"/>
      <c r="G697" s="15"/>
      <c r="H697" s="15"/>
      <c r="I697" s="22"/>
      <c r="J697" s="13"/>
      <c r="K697" s="13"/>
      <c r="L697" s="13"/>
      <c r="M697" s="13"/>
      <c r="N697" s="13"/>
      <c r="O697" s="16"/>
      <c r="P697" s="13"/>
      <c r="Q697" s="17"/>
      <c r="R697" s="22"/>
      <c r="S697" s="22"/>
      <c r="T697" s="23"/>
      <c r="U697" s="24"/>
      <c r="V697" s="18"/>
      <c r="W697" s="18"/>
      <c r="X697" s="19"/>
      <c r="Y697" s="25"/>
      <c r="Z697" s="14"/>
    </row>
    <row r="698" spans="1:26" ht="41.1" customHeight="1" x14ac:dyDescent="0.25">
      <c r="A698" s="13"/>
      <c r="B698" s="21"/>
      <c r="C698" s="14"/>
      <c r="D698" s="22"/>
      <c r="E698" s="22"/>
      <c r="F698" s="15"/>
      <c r="G698" s="15"/>
      <c r="H698" s="15"/>
      <c r="I698" s="22"/>
      <c r="J698" s="13"/>
      <c r="K698" s="13"/>
      <c r="L698" s="13"/>
      <c r="M698" s="13"/>
      <c r="N698" s="13"/>
      <c r="O698" s="16"/>
      <c r="P698" s="13"/>
      <c r="Q698" s="17"/>
      <c r="R698" s="22"/>
      <c r="S698" s="22"/>
      <c r="T698" s="23"/>
      <c r="U698" s="24"/>
      <c r="V698" s="18"/>
      <c r="W698" s="18"/>
      <c r="X698" s="19"/>
      <c r="Y698" s="25"/>
      <c r="Z698" s="14"/>
    </row>
    <row r="699" spans="1:26" ht="41.1" customHeight="1" x14ac:dyDescent="0.25">
      <c r="A699" s="13"/>
      <c r="B699" s="21"/>
      <c r="C699" s="14"/>
      <c r="D699" s="22"/>
      <c r="E699" s="22"/>
      <c r="F699" s="15"/>
      <c r="G699" s="15"/>
      <c r="H699" s="15"/>
      <c r="I699" s="22"/>
      <c r="J699" s="13"/>
      <c r="K699" s="13"/>
      <c r="L699" s="13"/>
      <c r="M699" s="13"/>
      <c r="N699" s="13"/>
      <c r="O699" s="16"/>
      <c r="P699" s="13"/>
      <c r="Q699" s="17"/>
      <c r="R699" s="22"/>
      <c r="S699" s="22"/>
      <c r="T699" s="23"/>
      <c r="U699" s="24"/>
      <c r="V699" s="18"/>
      <c r="W699" s="18"/>
      <c r="X699" s="19"/>
      <c r="Y699" s="25"/>
      <c r="Z699" s="14"/>
    </row>
    <row r="700" spans="1:26" ht="41.1" customHeight="1" x14ac:dyDescent="0.25">
      <c r="A700" s="13"/>
      <c r="B700" s="21"/>
      <c r="C700" s="14"/>
      <c r="D700" s="22"/>
      <c r="E700" s="22"/>
      <c r="F700" s="15"/>
      <c r="G700" s="15"/>
      <c r="H700" s="15"/>
      <c r="I700" s="22"/>
      <c r="J700" s="13"/>
      <c r="K700" s="13"/>
      <c r="L700" s="13"/>
      <c r="M700" s="13"/>
      <c r="N700" s="13"/>
      <c r="O700" s="16"/>
      <c r="P700" s="13"/>
      <c r="Q700" s="17"/>
      <c r="R700" s="22"/>
      <c r="S700" s="22"/>
      <c r="T700" s="23"/>
      <c r="U700" s="24"/>
      <c r="V700" s="18"/>
      <c r="W700" s="18"/>
      <c r="X700" s="19"/>
      <c r="Y700" s="25"/>
      <c r="Z700" s="14"/>
    </row>
    <row r="701" spans="1:26" ht="41.1" customHeight="1" x14ac:dyDescent="0.25">
      <c r="A701" s="13"/>
      <c r="B701" s="21"/>
      <c r="C701" s="14"/>
      <c r="D701" s="22"/>
      <c r="E701" s="22"/>
      <c r="F701" s="15"/>
      <c r="G701" s="15"/>
      <c r="H701" s="15"/>
      <c r="I701" s="22"/>
      <c r="J701" s="13"/>
      <c r="K701" s="13"/>
      <c r="L701" s="13"/>
      <c r="M701" s="13"/>
      <c r="N701" s="13"/>
      <c r="O701" s="16"/>
      <c r="P701" s="13"/>
      <c r="Q701" s="17"/>
      <c r="R701" s="22"/>
      <c r="S701" s="22"/>
      <c r="T701" s="23"/>
      <c r="U701" s="24"/>
      <c r="V701" s="18"/>
      <c r="W701" s="18"/>
      <c r="X701" s="19"/>
      <c r="Y701" s="25"/>
      <c r="Z701" s="14"/>
    </row>
    <row r="702" spans="1:26" ht="41.1" customHeight="1" x14ac:dyDescent="0.25">
      <c r="A702" s="13"/>
      <c r="B702" s="21"/>
      <c r="C702" s="14"/>
      <c r="D702" s="22"/>
      <c r="E702" s="22"/>
      <c r="F702" s="15"/>
      <c r="G702" s="15"/>
      <c r="H702" s="15"/>
      <c r="I702" s="22"/>
      <c r="J702" s="13"/>
      <c r="K702" s="13"/>
      <c r="L702" s="13"/>
      <c r="M702" s="13"/>
      <c r="N702" s="13"/>
      <c r="O702" s="16"/>
      <c r="P702" s="13"/>
      <c r="Q702" s="17"/>
      <c r="R702" s="22"/>
      <c r="S702" s="22"/>
      <c r="T702" s="23"/>
      <c r="U702" s="24"/>
      <c r="V702" s="18"/>
      <c r="W702" s="18"/>
      <c r="X702" s="19"/>
      <c r="Y702" s="25"/>
      <c r="Z702" s="14"/>
    </row>
    <row r="703" spans="1:26" ht="41.1" customHeight="1" x14ac:dyDescent="0.25">
      <c r="A703" s="13"/>
      <c r="B703" s="21"/>
      <c r="C703" s="14"/>
      <c r="D703" s="22"/>
      <c r="E703" s="22"/>
      <c r="F703" s="15"/>
      <c r="G703" s="15"/>
      <c r="H703" s="15"/>
      <c r="I703" s="22"/>
      <c r="J703" s="13"/>
      <c r="K703" s="13"/>
      <c r="L703" s="13"/>
      <c r="M703" s="13"/>
      <c r="N703" s="13"/>
      <c r="O703" s="16"/>
      <c r="P703" s="13"/>
      <c r="Q703" s="17"/>
      <c r="R703" s="22"/>
      <c r="S703" s="22"/>
      <c r="T703" s="23"/>
      <c r="U703" s="24"/>
      <c r="V703" s="18"/>
      <c r="W703" s="18"/>
      <c r="X703" s="19"/>
      <c r="Y703" s="25"/>
      <c r="Z703" s="14"/>
    </row>
    <row r="704" spans="1:26" ht="41.1" customHeight="1" x14ac:dyDescent="0.25">
      <c r="A704" s="13"/>
      <c r="B704" s="21"/>
      <c r="C704" s="14"/>
      <c r="D704" s="22"/>
      <c r="E704" s="22"/>
      <c r="F704" s="15"/>
      <c r="G704" s="15"/>
      <c r="H704" s="15"/>
      <c r="I704" s="22"/>
      <c r="J704" s="13"/>
      <c r="K704" s="13"/>
      <c r="L704" s="13"/>
      <c r="M704" s="13"/>
      <c r="N704" s="13"/>
      <c r="O704" s="16"/>
      <c r="P704" s="13"/>
      <c r="Q704" s="17"/>
      <c r="R704" s="22"/>
      <c r="S704" s="22"/>
      <c r="T704" s="23"/>
      <c r="U704" s="24"/>
      <c r="V704" s="18"/>
      <c r="W704" s="18"/>
      <c r="X704" s="19"/>
      <c r="Y704" s="25"/>
      <c r="Z704" s="14"/>
    </row>
    <row r="705" spans="1:26" ht="41.1" customHeight="1" x14ac:dyDescent="0.25">
      <c r="A705" s="13"/>
      <c r="B705" s="21"/>
      <c r="C705" s="14"/>
      <c r="D705" s="22"/>
      <c r="E705" s="22"/>
      <c r="F705" s="15"/>
      <c r="G705" s="15"/>
      <c r="H705" s="15"/>
      <c r="I705" s="22"/>
      <c r="J705" s="13"/>
      <c r="K705" s="13"/>
      <c r="L705" s="13"/>
      <c r="M705" s="13"/>
      <c r="N705" s="13"/>
      <c r="O705" s="16"/>
      <c r="P705" s="13"/>
      <c r="Q705" s="17"/>
      <c r="R705" s="22"/>
      <c r="S705" s="22"/>
      <c r="T705" s="23"/>
      <c r="U705" s="24"/>
      <c r="V705" s="18"/>
      <c r="W705" s="18"/>
      <c r="X705" s="19"/>
      <c r="Y705" s="25"/>
      <c r="Z705" s="14"/>
    </row>
    <row r="706" spans="1:26" ht="41.1" customHeight="1" x14ac:dyDescent="0.25">
      <c r="A706" s="13"/>
      <c r="B706" s="21"/>
      <c r="C706" s="14"/>
      <c r="D706" s="22"/>
      <c r="E706" s="22"/>
      <c r="F706" s="15"/>
      <c r="G706" s="15"/>
      <c r="H706" s="15"/>
      <c r="I706" s="22"/>
      <c r="J706" s="13"/>
      <c r="K706" s="13"/>
      <c r="L706" s="13"/>
      <c r="M706" s="13"/>
      <c r="N706" s="13"/>
      <c r="O706" s="16"/>
      <c r="P706" s="13"/>
      <c r="Q706" s="17"/>
      <c r="R706" s="22"/>
      <c r="S706" s="22"/>
      <c r="T706" s="23"/>
      <c r="U706" s="24"/>
      <c r="V706" s="18"/>
      <c r="W706" s="18"/>
      <c r="X706" s="19"/>
      <c r="Y706" s="25"/>
      <c r="Z706" s="14"/>
    </row>
    <row r="707" spans="1:26" ht="41.1" customHeight="1" x14ac:dyDescent="0.25">
      <c r="A707" s="13"/>
      <c r="B707" s="21"/>
      <c r="C707" s="14"/>
      <c r="D707" s="22"/>
      <c r="E707" s="22"/>
      <c r="F707" s="15"/>
      <c r="G707" s="15"/>
      <c r="H707" s="15"/>
      <c r="I707" s="22"/>
      <c r="J707" s="13"/>
      <c r="K707" s="13"/>
      <c r="L707" s="13"/>
      <c r="M707" s="13"/>
      <c r="N707" s="13"/>
      <c r="O707" s="16"/>
      <c r="P707" s="13"/>
      <c r="Q707" s="17"/>
      <c r="R707" s="22"/>
      <c r="S707" s="22"/>
      <c r="T707" s="23"/>
      <c r="U707" s="24"/>
      <c r="V707" s="18"/>
      <c r="W707" s="18"/>
      <c r="X707" s="19"/>
      <c r="Y707" s="25"/>
      <c r="Z707" s="14"/>
    </row>
    <row r="708" spans="1:26" ht="41.1" customHeight="1" x14ac:dyDescent="0.25">
      <c r="A708" s="13"/>
      <c r="B708" s="21"/>
      <c r="C708" s="14"/>
      <c r="D708" s="22"/>
      <c r="E708" s="22"/>
      <c r="F708" s="15"/>
      <c r="G708" s="15"/>
      <c r="H708" s="15"/>
      <c r="I708" s="22"/>
      <c r="J708" s="13"/>
      <c r="K708" s="13"/>
      <c r="L708" s="13"/>
      <c r="M708" s="13"/>
      <c r="N708" s="13"/>
      <c r="O708" s="16"/>
      <c r="P708" s="13"/>
      <c r="Q708" s="17"/>
      <c r="R708" s="22"/>
      <c r="S708" s="22"/>
      <c r="T708" s="23"/>
      <c r="U708" s="24"/>
      <c r="V708" s="18"/>
      <c r="W708" s="18"/>
      <c r="X708" s="19"/>
      <c r="Y708" s="25"/>
      <c r="Z708" s="14"/>
    </row>
    <row r="709" spans="1:26" ht="41.1" customHeight="1" x14ac:dyDescent="0.25">
      <c r="A709" s="13"/>
      <c r="B709" s="21"/>
      <c r="C709" s="14"/>
      <c r="D709" s="22"/>
      <c r="E709" s="22"/>
      <c r="F709" s="15"/>
      <c r="G709" s="15"/>
      <c r="H709" s="15"/>
      <c r="I709" s="22"/>
      <c r="J709" s="13"/>
      <c r="K709" s="13"/>
      <c r="L709" s="13"/>
      <c r="M709" s="13"/>
      <c r="N709" s="13"/>
      <c r="O709" s="16"/>
      <c r="P709" s="13"/>
      <c r="Q709" s="17"/>
      <c r="R709" s="22"/>
      <c r="S709" s="22"/>
      <c r="T709" s="23"/>
      <c r="U709" s="24"/>
      <c r="V709" s="18"/>
      <c r="W709" s="18"/>
      <c r="X709" s="19"/>
      <c r="Y709" s="25"/>
      <c r="Z709" s="14"/>
    </row>
    <row r="710" spans="1:26" ht="41.1" customHeight="1" x14ac:dyDescent="0.25">
      <c r="A710" s="13"/>
      <c r="B710" s="21"/>
      <c r="C710" s="14"/>
      <c r="D710" s="22"/>
      <c r="E710" s="22"/>
      <c r="F710" s="15"/>
      <c r="G710" s="15"/>
      <c r="H710" s="15"/>
      <c r="I710" s="22"/>
      <c r="J710" s="13"/>
      <c r="K710" s="13"/>
      <c r="L710" s="13"/>
      <c r="M710" s="13"/>
      <c r="N710" s="13"/>
      <c r="O710" s="16"/>
      <c r="P710" s="13"/>
      <c r="Q710" s="17"/>
      <c r="R710" s="22"/>
      <c r="S710" s="22"/>
      <c r="T710" s="23"/>
      <c r="U710" s="24"/>
      <c r="V710" s="18"/>
      <c r="W710" s="18"/>
      <c r="X710" s="19"/>
      <c r="Y710" s="25"/>
      <c r="Z710" s="14"/>
    </row>
    <row r="711" spans="1:26" ht="41.1" customHeight="1" x14ac:dyDescent="0.25">
      <c r="A711" s="13"/>
      <c r="B711" s="21"/>
      <c r="C711" s="14"/>
      <c r="D711" s="22"/>
      <c r="E711" s="22"/>
      <c r="F711" s="15"/>
      <c r="G711" s="15"/>
      <c r="H711" s="15"/>
      <c r="I711" s="22"/>
      <c r="J711" s="13"/>
      <c r="K711" s="13"/>
      <c r="L711" s="13"/>
      <c r="M711" s="13"/>
      <c r="N711" s="13"/>
      <c r="O711" s="16"/>
      <c r="P711" s="13"/>
      <c r="Q711" s="17"/>
      <c r="R711" s="22"/>
      <c r="S711" s="22"/>
      <c r="T711" s="23"/>
      <c r="U711" s="24"/>
      <c r="V711" s="18"/>
      <c r="W711" s="18"/>
      <c r="X711" s="19"/>
      <c r="Y711" s="25"/>
      <c r="Z711" s="14"/>
    </row>
    <row r="712" spans="1:26" ht="41.1" customHeight="1" x14ac:dyDescent="0.25">
      <c r="A712" s="13"/>
      <c r="B712" s="21"/>
      <c r="C712" s="14"/>
      <c r="D712" s="22"/>
      <c r="E712" s="22"/>
      <c r="F712" s="15"/>
      <c r="G712" s="15"/>
      <c r="H712" s="15"/>
      <c r="I712" s="22"/>
      <c r="J712" s="13"/>
      <c r="K712" s="13"/>
      <c r="L712" s="13"/>
      <c r="M712" s="13"/>
      <c r="N712" s="13"/>
      <c r="O712" s="16"/>
      <c r="P712" s="13"/>
      <c r="Q712" s="17"/>
      <c r="R712" s="22"/>
      <c r="S712" s="22"/>
      <c r="T712" s="23"/>
      <c r="U712" s="24"/>
      <c r="V712" s="18"/>
      <c r="W712" s="18"/>
      <c r="X712" s="19"/>
      <c r="Y712" s="25"/>
      <c r="Z712" s="14"/>
    </row>
    <row r="713" spans="1:26" ht="41.1" customHeight="1" x14ac:dyDescent="0.25">
      <c r="A713" s="13"/>
      <c r="B713" s="21"/>
      <c r="C713" s="14"/>
      <c r="D713" s="22"/>
      <c r="E713" s="22"/>
      <c r="F713" s="15"/>
      <c r="G713" s="15"/>
      <c r="H713" s="15"/>
      <c r="I713" s="22"/>
      <c r="J713" s="13"/>
      <c r="K713" s="13"/>
      <c r="L713" s="13"/>
      <c r="M713" s="13"/>
      <c r="N713" s="13"/>
      <c r="O713" s="16"/>
      <c r="P713" s="13"/>
      <c r="Q713" s="17"/>
      <c r="R713" s="22"/>
      <c r="S713" s="22"/>
      <c r="T713" s="23"/>
      <c r="U713" s="24"/>
      <c r="V713" s="18"/>
      <c r="W713" s="18"/>
      <c r="X713" s="19"/>
      <c r="Y713" s="25"/>
      <c r="Z713" s="14"/>
    </row>
    <row r="714" spans="1:26" ht="41.1" customHeight="1" x14ac:dyDescent="0.25">
      <c r="A714" s="13"/>
      <c r="B714" s="21"/>
      <c r="C714" s="14"/>
      <c r="D714" s="22"/>
      <c r="E714" s="22"/>
      <c r="F714" s="15"/>
      <c r="G714" s="15"/>
      <c r="H714" s="15"/>
      <c r="I714" s="22"/>
      <c r="J714" s="13"/>
      <c r="K714" s="13"/>
      <c r="L714" s="13"/>
      <c r="M714" s="13"/>
      <c r="N714" s="13"/>
      <c r="O714" s="16"/>
      <c r="P714" s="13"/>
      <c r="Q714" s="17"/>
      <c r="R714" s="22"/>
      <c r="S714" s="22"/>
      <c r="T714" s="23"/>
      <c r="U714" s="24"/>
      <c r="V714" s="18"/>
      <c r="W714" s="18"/>
      <c r="X714" s="19"/>
      <c r="Y714" s="25"/>
      <c r="Z714" s="14"/>
    </row>
    <row r="715" spans="1:26" ht="41.1" customHeight="1" x14ac:dyDescent="0.25">
      <c r="A715" s="13"/>
      <c r="B715" s="21"/>
      <c r="C715" s="14"/>
      <c r="D715" s="22"/>
      <c r="E715" s="22"/>
      <c r="F715" s="15"/>
      <c r="G715" s="15"/>
      <c r="H715" s="15"/>
      <c r="I715" s="22"/>
      <c r="J715" s="13"/>
      <c r="K715" s="13"/>
      <c r="L715" s="13"/>
      <c r="M715" s="13"/>
      <c r="N715" s="13"/>
      <c r="O715" s="16"/>
      <c r="P715" s="13"/>
      <c r="Q715" s="17"/>
      <c r="R715" s="22"/>
      <c r="S715" s="22"/>
      <c r="T715" s="23"/>
      <c r="U715" s="24"/>
      <c r="V715" s="18"/>
      <c r="W715" s="18"/>
      <c r="X715" s="19"/>
      <c r="Y715" s="25"/>
      <c r="Z715" s="14"/>
    </row>
    <row r="716" spans="1:26" ht="41.1" customHeight="1" x14ac:dyDescent="0.25">
      <c r="A716" s="13"/>
      <c r="B716" s="21"/>
      <c r="C716" s="14"/>
      <c r="D716" s="22"/>
      <c r="E716" s="22"/>
      <c r="F716" s="15"/>
      <c r="G716" s="15"/>
      <c r="H716" s="15"/>
      <c r="I716" s="22"/>
      <c r="J716" s="13"/>
      <c r="K716" s="13"/>
      <c r="L716" s="13"/>
      <c r="M716" s="13"/>
      <c r="N716" s="13"/>
      <c r="O716" s="16"/>
      <c r="P716" s="13"/>
      <c r="Q716" s="17"/>
      <c r="R716" s="22"/>
      <c r="S716" s="22"/>
      <c r="T716" s="23"/>
      <c r="U716" s="24"/>
      <c r="V716" s="18"/>
      <c r="W716" s="18"/>
      <c r="X716" s="19"/>
      <c r="Y716" s="25"/>
      <c r="Z716" s="14"/>
    </row>
    <row r="717" spans="1:26" ht="41.1" customHeight="1" x14ac:dyDescent="0.25">
      <c r="A717" s="13"/>
      <c r="B717" s="21"/>
      <c r="C717" s="14"/>
      <c r="D717" s="22"/>
      <c r="E717" s="22"/>
      <c r="F717" s="15"/>
      <c r="G717" s="15"/>
      <c r="H717" s="15"/>
      <c r="I717" s="22"/>
      <c r="J717" s="13"/>
      <c r="K717" s="13"/>
      <c r="L717" s="13"/>
      <c r="M717" s="13"/>
      <c r="N717" s="13"/>
      <c r="O717" s="16"/>
      <c r="P717" s="13"/>
      <c r="Q717" s="17"/>
      <c r="R717" s="22"/>
      <c r="S717" s="22"/>
      <c r="T717" s="23"/>
      <c r="U717" s="24"/>
      <c r="V717" s="18"/>
      <c r="W717" s="18"/>
      <c r="X717" s="19"/>
      <c r="Y717" s="25"/>
      <c r="Z717" s="14"/>
    </row>
    <row r="718" spans="1:26" ht="41.1" customHeight="1" x14ac:dyDescent="0.25">
      <c r="A718" s="13"/>
      <c r="B718" s="21"/>
      <c r="C718" s="14"/>
      <c r="D718" s="22"/>
      <c r="E718" s="22"/>
      <c r="F718" s="15"/>
      <c r="G718" s="15"/>
      <c r="H718" s="15"/>
      <c r="I718" s="22"/>
      <c r="J718" s="13"/>
      <c r="K718" s="13"/>
      <c r="L718" s="13"/>
      <c r="M718" s="13"/>
      <c r="N718" s="13"/>
      <c r="O718" s="16"/>
      <c r="P718" s="13"/>
      <c r="Q718" s="17"/>
      <c r="R718" s="22"/>
      <c r="S718" s="22"/>
      <c r="T718" s="23"/>
      <c r="U718" s="24"/>
      <c r="V718" s="18"/>
      <c r="W718" s="18"/>
      <c r="X718" s="19"/>
      <c r="Y718" s="25"/>
      <c r="Z718" s="14"/>
    </row>
    <row r="719" spans="1:26" ht="41.1" customHeight="1" x14ac:dyDescent="0.25">
      <c r="A719" s="13"/>
      <c r="B719" s="21"/>
      <c r="C719" s="14"/>
      <c r="D719" s="22"/>
      <c r="E719" s="22"/>
      <c r="F719" s="15"/>
      <c r="G719" s="15"/>
      <c r="H719" s="15"/>
      <c r="I719" s="22"/>
      <c r="J719" s="13"/>
      <c r="K719" s="13"/>
      <c r="L719" s="13"/>
      <c r="M719" s="13"/>
      <c r="N719" s="13"/>
      <c r="O719" s="16"/>
      <c r="P719" s="13"/>
      <c r="Q719" s="17"/>
      <c r="R719" s="22"/>
      <c r="S719" s="22"/>
      <c r="T719" s="23"/>
      <c r="U719" s="24"/>
      <c r="V719" s="18"/>
      <c r="W719" s="18"/>
      <c r="X719" s="19"/>
      <c r="Y719" s="25"/>
      <c r="Z719" s="14"/>
    </row>
    <row r="720" spans="1:26" ht="41.1" customHeight="1" x14ac:dyDescent="0.25">
      <c r="A720" s="13"/>
      <c r="B720" s="21"/>
      <c r="C720" s="14"/>
      <c r="D720" s="22"/>
      <c r="E720" s="22"/>
      <c r="F720" s="15"/>
      <c r="G720" s="15"/>
      <c r="H720" s="15"/>
      <c r="I720" s="22"/>
      <c r="J720" s="13"/>
      <c r="K720" s="13"/>
      <c r="L720" s="13"/>
      <c r="M720" s="13"/>
      <c r="N720" s="13"/>
      <c r="O720" s="16"/>
      <c r="P720" s="13"/>
      <c r="Q720" s="17"/>
      <c r="R720" s="22"/>
      <c r="S720" s="22"/>
      <c r="T720" s="23"/>
      <c r="U720" s="24"/>
      <c r="V720" s="18"/>
      <c r="W720" s="18"/>
      <c r="X720" s="19"/>
      <c r="Y720" s="25"/>
      <c r="Z720" s="14"/>
    </row>
    <row r="721" spans="1:26" ht="41.1" customHeight="1" x14ac:dyDescent="0.25">
      <c r="A721" s="13"/>
      <c r="B721" s="21"/>
      <c r="C721" s="14"/>
      <c r="D721" s="22"/>
      <c r="E721" s="22"/>
      <c r="F721" s="15"/>
      <c r="G721" s="15"/>
      <c r="H721" s="15"/>
      <c r="I721" s="22"/>
      <c r="J721" s="13"/>
      <c r="K721" s="13"/>
      <c r="L721" s="13"/>
      <c r="M721" s="13"/>
      <c r="N721" s="13"/>
      <c r="O721" s="16"/>
      <c r="P721" s="13"/>
      <c r="Q721" s="17"/>
      <c r="R721" s="22"/>
      <c r="S721" s="22"/>
      <c r="T721" s="23"/>
      <c r="U721" s="24"/>
      <c r="V721" s="18"/>
      <c r="W721" s="18"/>
      <c r="X721" s="19"/>
      <c r="Y721" s="25"/>
      <c r="Z721" s="14"/>
    </row>
    <row r="722" spans="1:26" ht="41.1" customHeight="1" x14ac:dyDescent="0.25">
      <c r="A722" s="13"/>
      <c r="B722" s="21"/>
      <c r="C722" s="14"/>
      <c r="D722" s="22"/>
      <c r="E722" s="22"/>
      <c r="F722" s="15"/>
      <c r="G722" s="15"/>
      <c r="H722" s="15"/>
      <c r="I722" s="22"/>
      <c r="J722" s="13"/>
      <c r="K722" s="13"/>
      <c r="L722" s="13"/>
      <c r="M722" s="13"/>
      <c r="N722" s="13"/>
      <c r="O722" s="16"/>
      <c r="P722" s="13"/>
      <c r="Q722" s="17"/>
      <c r="R722" s="22"/>
      <c r="S722" s="22"/>
      <c r="T722" s="23"/>
      <c r="U722" s="24"/>
      <c r="V722" s="18"/>
      <c r="W722" s="18"/>
      <c r="X722" s="19"/>
      <c r="Y722" s="25"/>
      <c r="Z722" s="14"/>
    </row>
    <row r="723" spans="1:26" ht="41.1" customHeight="1" x14ac:dyDescent="0.25">
      <c r="A723" s="13"/>
      <c r="B723" s="21"/>
      <c r="C723" s="14"/>
      <c r="D723" s="22"/>
      <c r="E723" s="22"/>
      <c r="F723" s="15"/>
      <c r="G723" s="15"/>
      <c r="H723" s="15"/>
      <c r="I723" s="22"/>
      <c r="J723" s="13"/>
      <c r="K723" s="13"/>
      <c r="L723" s="13"/>
      <c r="M723" s="13"/>
      <c r="N723" s="13"/>
      <c r="O723" s="16"/>
      <c r="P723" s="13"/>
      <c r="Q723" s="17"/>
      <c r="R723" s="22"/>
      <c r="S723" s="22"/>
      <c r="T723" s="23"/>
      <c r="U723" s="24"/>
      <c r="V723" s="18"/>
      <c r="W723" s="18"/>
      <c r="X723" s="19"/>
      <c r="Y723" s="25"/>
      <c r="Z723" s="14"/>
    </row>
    <row r="724" spans="1:26" ht="41.1" customHeight="1" x14ac:dyDescent="0.25">
      <c r="A724" s="13"/>
      <c r="B724" s="21"/>
      <c r="C724" s="14"/>
      <c r="D724" s="22"/>
      <c r="E724" s="22"/>
      <c r="F724" s="15"/>
      <c r="G724" s="15"/>
      <c r="H724" s="15"/>
      <c r="I724" s="22"/>
      <c r="J724" s="13"/>
      <c r="K724" s="13"/>
      <c r="L724" s="13"/>
      <c r="M724" s="13"/>
      <c r="N724" s="13"/>
      <c r="O724" s="16"/>
      <c r="P724" s="13"/>
      <c r="Q724" s="17"/>
      <c r="R724" s="22"/>
      <c r="S724" s="22"/>
      <c r="T724" s="23"/>
      <c r="U724" s="24"/>
      <c r="V724" s="18"/>
      <c r="W724" s="18"/>
      <c r="X724" s="19"/>
      <c r="Y724" s="25"/>
      <c r="Z724" s="14"/>
    </row>
    <row r="725" spans="1:26" ht="41.1" customHeight="1" x14ac:dyDescent="0.25">
      <c r="A725" s="13"/>
      <c r="B725" s="21"/>
      <c r="C725" s="14"/>
      <c r="D725" s="22"/>
      <c r="E725" s="22"/>
      <c r="F725" s="15"/>
      <c r="G725" s="15"/>
      <c r="H725" s="15"/>
      <c r="I725" s="22"/>
      <c r="J725" s="13"/>
      <c r="K725" s="13"/>
      <c r="L725" s="13"/>
      <c r="M725" s="13"/>
      <c r="N725" s="13"/>
      <c r="O725" s="16"/>
      <c r="P725" s="13"/>
      <c r="Q725" s="17"/>
      <c r="R725" s="22"/>
      <c r="S725" s="22"/>
      <c r="T725" s="23"/>
      <c r="U725" s="24"/>
      <c r="V725" s="18"/>
      <c r="W725" s="18"/>
      <c r="X725" s="19"/>
      <c r="Y725" s="25"/>
      <c r="Z725" s="14"/>
    </row>
    <row r="726" spans="1:26" ht="41.1" customHeight="1" x14ac:dyDescent="0.25">
      <c r="A726" s="13"/>
      <c r="B726" s="21"/>
      <c r="C726" s="14"/>
      <c r="D726" s="22"/>
      <c r="E726" s="22"/>
      <c r="F726" s="15"/>
      <c r="G726" s="15"/>
      <c r="H726" s="15"/>
      <c r="I726" s="22"/>
      <c r="J726" s="13"/>
      <c r="K726" s="13"/>
      <c r="L726" s="13"/>
      <c r="M726" s="13"/>
      <c r="N726" s="13"/>
      <c r="O726" s="16"/>
      <c r="P726" s="13"/>
      <c r="Q726" s="17"/>
      <c r="R726" s="22"/>
      <c r="S726" s="22"/>
      <c r="T726" s="23"/>
      <c r="U726" s="24"/>
      <c r="V726" s="18"/>
      <c r="W726" s="18"/>
      <c r="X726" s="19"/>
      <c r="Y726" s="25"/>
      <c r="Z726" s="14"/>
    </row>
    <row r="727" spans="1:26" ht="41.1" customHeight="1" x14ac:dyDescent="0.25">
      <c r="A727" s="13"/>
      <c r="B727" s="21"/>
      <c r="C727" s="14"/>
      <c r="D727" s="22"/>
      <c r="E727" s="22"/>
      <c r="F727" s="15"/>
      <c r="G727" s="15"/>
      <c r="H727" s="15"/>
      <c r="I727" s="22"/>
      <c r="J727" s="13"/>
      <c r="K727" s="13"/>
      <c r="L727" s="13"/>
      <c r="M727" s="13"/>
      <c r="N727" s="13"/>
      <c r="O727" s="16"/>
      <c r="P727" s="13"/>
      <c r="Q727" s="17"/>
      <c r="R727" s="22"/>
      <c r="S727" s="22"/>
      <c r="T727" s="23"/>
      <c r="U727" s="24"/>
      <c r="V727" s="18"/>
      <c r="W727" s="18"/>
      <c r="X727" s="19"/>
      <c r="Y727" s="25"/>
      <c r="Z727" s="14"/>
    </row>
    <row r="728" spans="1:26" ht="41.1" customHeight="1" x14ac:dyDescent="0.25">
      <c r="A728" s="13"/>
      <c r="B728" s="21"/>
      <c r="C728" s="14"/>
      <c r="D728" s="22"/>
      <c r="E728" s="22"/>
      <c r="F728" s="15"/>
      <c r="G728" s="15"/>
      <c r="H728" s="15"/>
      <c r="I728" s="22"/>
      <c r="J728" s="13"/>
      <c r="K728" s="13"/>
      <c r="L728" s="13"/>
      <c r="M728" s="13"/>
      <c r="N728" s="13"/>
      <c r="O728" s="16"/>
      <c r="P728" s="13"/>
      <c r="Q728" s="17"/>
      <c r="R728" s="22"/>
      <c r="S728" s="22"/>
      <c r="T728" s="23"/>
      <c r="U728" s="24"/>
      <c r="V728" s="18"/>
      <c r="W728" s="18"/>
      <c r="X728" s="19"/>
      <c r="Y728" s="25"/>
      <c r="Z728" s="14"/>
    </row>
    <row r="729" spans="1:26" ht="41.1" customHeight="1" x14ac:dyDescent="0.25">
      <c r="A729" s="13"/>
      <c r="B729" s="21"/>
      <c r="C729" s="14"/>
      <c r="D729" s="22"/>
      <c r="E729" s="22"/>
      <c r="F729" s="15"/>
      <c r="G729" s="15"/>
      <c r="H729" s="15"/>
      <c r="I729" s="22"/>
      <c r="J729" s="13"/>
      <c r="K729" s="13"/>
      <c r="L729" s="13"/>
      <c r="M729" s="13"/>
      <c r="N729" s="13"/>
      <c r="O729" s="16"/>
      <c r="P729" s="13"/>
      <c r="Q729" s="17"/>
      <c r="R729" s="22"/>
      <c r="S729" s="22"/>
      <c r="T729" s="23"/>
      <c r="U729" s="24"/>
      <c r="V729" s="18"/>
      <c r="W729" s="18"/>
      <c r="X729" s="19"/>
      <c r="Y729" s="25"/>
      <c r="Z729" s="14"/>
    </row>
    <row r="730" spans="1:26" ht="41.1" customHeight="1" x14ac:dyDescent="0.25">
      <c r="A730" s="13"/>
      <c r="B730" s="21"/>
      <c r="C730" s="14"/>
      <c r="D730" s="22"/>
      <c r="E730" s="22"/>
      <c r="F730" s="15"/>
      <c r="G730" s="15"/>
      <c r="H730" s="15"/>
      <c r="I730" s="22"/>
      <c r="J730" s="13"/>
      <c r="K730" s="13"/>
      <c r="L730" s="13"/>
      <c r="M730" s="13"/>
      <c r="N730" s="13"/>
      <c r="O730" s="16"/>
      <c r="P730" s="13"/>
      <c r="Q730" s="17"/>
      <c r="R730" s="22"/>
      <c r="S730" s="22"/>
      <c r="T730" s="23"/>
      <c r="U730" s="24"/>
      <c r="V730" s="18"/>
      <c r="W730" s="18"/>
      <c r="X730" s="19"/>
      <c r="Y730" s="25"/>
      <c r="Z730" s="14"/>
    </row>
    <row r="731" spans="1:26" ht="41.1" customHeight="1" x14ac:dyDescent="0.25">
      <c r="A731" s="13"/>
      <c r="B731" s="21"/>
      <c r="C731" s="14"/>
      <c r="D731" s="22"/>
      <c r="E731" s="22"/>
      <c r="F731" s="15"/>
      <c r="G731" s="15"/>
      <c r="H731" s="15"/>
      <c r="I731" s="22"/>
      <c r="J731" s="13"/>
      <c r="K731" s="13"/>
      <c r="L731" s="13"/>
      <c r="M731" s="13"/>
      <c r="N731" s="13"/>
      <c r="O731" s="16"/>
      <c r="P731" s="13"/>
      <c r="Q731" s="17"/>
      <c r="R731" s="22"/>
      <c r="S731" s="22"/>
      <c r="T731" s="23"/>
      <c r="U731" s="24"/>
      <c r="V731" s="18"/>
      <c r="W731" s="18"/>
      <c r="X731" s="19"/>
      <c r="Y731" s="25"/>
      <c r="Z731" s="14"/>
    </row>
    <row r="732" spans="1:26" ht="41.1" customHeight="1" x14ac:dyDescent="0.25">
      <c r="A732" s="13"/>
      <c r="B732" s="21"/>
      <c r="C732" s="14"/>
      <c r="D732" s="22"/>
      <c r="E732" s="22"/>
      <c r="F732" s="15"/>
      <c r="G732" s="15"/>
      <c r="H732" s="15"/>
      <c r="I732" s="22"/>
      <c r="J732" s="13"/>
      <c r="K732" s="13"/>
      <c r="L732" s="13"/>
      <c r="M732" s="13"/>
      <c r="N732" s="13"/>
      <c r="O732" s="16"/>
      <c r="P732" s="13"/>
      <c r="Q732" s="17"/>
      <c r="R732" s="22"/>
      <c r="S732" s="22"/>
      <c r="T732" s="23"/>
      <c r="U732" s="24"/>
      <c r="V732" s="18"/>
      <c r="W732" s="18"/>
      <c r="X732" s="19"/>
      <c r="Y732" s="25"/>
      <c r="Z732" s="14"/>
    </row>
    <row r="733" spans="1:26" ht="41.1" customHeight="1" x14ac:dyDescent="0.25">
      <c r="A733" s="13"/>
      <c r="B733" s="21"/>
      <c r="C733" s="14"/>
      <c r="D733" s="22"/>
      <c r="E733" s="22"/>
      <c r="F733" s="15"/>
      <c r="G733" s="15"/>
      <c r="H733" s="15"/>
      <c r="I733" s="22"/>
      <c r="J733" s="13"/>
      <c r="K733" s="13"/>
      <c r="L733" s="13"/>
      <c r="M733" s="13"/>
      <c r="N733" s="13"/>
      <c r="O733" s="16"/>
      <c r="P733" s="13"/>
      <c r="Q733" s="17"/>
      <c r="R733" s="22"/>
      <c r="S733" s="22"/>
      <c r="T733" s="23"/>
      <c r="U733" s="24"/>
      <c r="V733" s="18"/>
      <c r="W733" s="18"/>
      <c r="X733" s="19"/>
      <c r="Y733" s="25"/>
      <c r="Z733" s="14"/>
    </row>
    <row r="734" spans="1:26" ht="41.1" customHeight="1" x14ac:dyDescent="0.25">
      <c r="A734" s="13"/>
      <c r="B734" s="21"/>
      <c r="C734" s="14"/>
      <c r="D734" s="22"/>
      <c r="E734" s="22"/>
      <c r="F734" s="15"/>
      <c r="G734" s="15"/>
      <c r="H734" s="15"/>
      <c r="I734" s="22"/>
      <c r="J734" s="13"/>
      <c r="K734" s="13"/>
      <c r="L734" s="13"/>
      <c r="M734" s="13"/>
      <c r="N734" s="13"/>
      <c r="O734" s="16"/>
      <c r="P734" s="13"/>
      <c r="Q734" s="17"/>
      <c r="R734" s="22"/>
      <c r="S734" s="22"/>
      <c r="T734" s="23"/>
      <c r="U734" s="24"/>
      <c r="V734" s="18"/>
      <c r="W734" s="18"/>
      <c r="X734" s="19"/>
      <c r="Y734" s="25"/>
      <c r="Z734" s="14"/>
    </row>
    <row r="735" spans="1:26" ht="41.1" customHeight="1" x14ac:dyDescent="0.25">
      <c r="A735" s="13"/>
      <c r="B735" s="21"/>
      <c r="C735" s="14"/>
      <c r="D735" s="22"/>
      <c r="E735" s="22"/>
      <c r="F735" s="15"/>
      <c r="G735" s="15"/>
      <c r="H735" s="15"/>
      <c r="I735" s="22"/>
      <c r="J735" s="13"/>
      <c r="K735" s="13"/>
      <c r="L735" s="13"/>
      <c r="M735" s="13"/>
      <c r="N735" s="13"/>
      <c r="O735" s="16"/>
      <c r="P735" s="13"/>
      <c r="Q735" s="17"/>
      <c r="R735" s="22"/>
      <c r="S735" s="22"/>
      <c r="T735" s="23"/>
      <c r="U735" s="24"/>
      <c r="V735" s="18"/>
      <c r="W735" s="18"/>
      <c r="X735" s="19"/>
      <c r="Y735" s="25"/>
      <c r="Z735" s="14"/>
    </row>
    <row r="736" spans="1:26" ht="41.1" customHeight="1" x14ac:dyDescent="0.25">
      <c r="A736" s="13"/>
      <c r="B736" s="21"/>
      <c r="C736" s="14"/>
      <c r="D736" s="22"/>
      <c r="E736" s="22"/>
      <c r="F736" s="15"/>
      <c r="G736" s="15"/>
      <c r="H736" s="15"/>
      <c r="I736" s="22"/>
      <c r="J736" s="13"/>
      <c r="K736" s="13"/>
      <c r="L736" s="13"/>
      <c r="M736" s="13"/>
      <c r="N736" s="13"/>
      <c r="O736" s="16"/>
      <c r="P736" s="13"/>
      <c r="Q736" s="17"/>
      <c r="R736" s="22"/>
      <c r="S736" s="22"/>
      <c r="T736" s="23"/>
      <c r="U736" s="24"/>
      <c r="V736" s="18"/>
      <c r="W736" s="18"/>
      <c r="X736" s="19"/>
      <c r="Y736" s="25"/>
      <c r="Z736" s="14"/>
    </row>
    <row r="737" spans="1:26" ht="41.1" customHeight="1" x14ac:dyDescent="0.25">
      <c r="A737" s="13"/>
      <c r="B737" s="21"/>
      <c r="C737" s="14"/>
      <c r="D737" s="22"/>
      <c r="E737" s="22"/>
      <c r="F737" s="15"/>
      <c r="G737" s="15"/>
      <c r="H737" s="15"/>
      <c r="I737" s="22"/>
      <c r="J737" s="13"/>
      <c r="K737" s="13"/>
      <c r="L737" s="13"/>
      <c r="M737" s="13"/>
      <c r="N737" s="13"/>
      <c r="O737" s="16"/>
      <c r="P737" s="13"/>
      <c r="Q737" s="17"/>
      <c r="R737" s="22"/>
      <c r="S737" s="22"/>
      <c r="T737" s="23"/>
      <c r="U737" s="24"/>
      <c r="V737" s="18"/>
      <c r="W737" s="18"/>
      <c r="X737" s="19"/>
      <c r="Y737" s="25"/>
      <c r="Z737" s="14"/>
    </row>
    <row r="738" spans="1:26" ht="41.1" customHeight="1" x14ac:dyDescent="0.25">
      <c r="A738" s="13"/>
      <c r="B738" s="21"/>
      <c r="C738" s="14"/>
      <c r="D738" s="22"/>
      <c r="E738" s="22"/>
      <c r="F738" s="15"/>
      <c r="G738" s="15"/>
      <c r="H738" s="15"/>
      <c r="I738" s="22"/>
      <c r="J738" s="13"/>
      <c r="K738" s="13"/>
      <c r="L738" s="13"/>
      <c r="M738" s="13"/>
      <c r="N738" s="13"/>
      <c r="O738" s="16"/>
      <c r="P738" s="13"/>
      <c r="Q738" s="17"/>
      <c r="R738" s="22"/>
      <c r="S738" s="22"/>
      <c r="T738" s="23"/>
      <c r="U738" s="24"/>
      <c r="V738" s="18"/>
      <c r="W738" s="18"/>
      <c r="X738" s="19"/>
      <c r="Y738" s="25"/>
      <c r="Z738" s="14"/>
    </row>
    <row r="739" spans="1:26" ht="41.1" customHeight="1" x14ac:dyDescent="0.25">
      <c r="A739" s="13"/>
      <c r="B739" s="21"/>
      <c r="C739" s="14"/>
      <c r="D739" s="22"/>
      <c r="E739" s="22"/>
      <c r="F739" s="15"/>
      <c r="G739" s="15"/>
      <c r="H739" s="15"/>
      <c r="I739" s="22"/>
      <c r="J739" s="13"/>
      <c r="K739" s="13"/>
      <c r="L739" s="13"/>
      <c r="M739" s="13"/>
      <c r="N739" s="13"/>
      <c r="O739" s="16"/>
      <c r="P739" s="13"/>
      <c r="Q739" s="17"/>
      <c r="R739" s="22"/>
      <c r="S739" s="22"/>
      <c r="T739" s="23"/>
      <c r="U739" s="24"/>
      <c r="V739" s="18"/>
      <c r="W739" s="18"/>
      <c r="X739" s="19"/>
      <c r="Y739" s="25"/>
      <c r="Z739" s="14"/>
    </row>
    <row r="740" spans="1:26" ht="41.1" customHeight="1" x14ac:dyDescent="0.25">
      <c r="A740" s="13"/>
      <c r="B740" s="21"/>
      <c r="C740" s="14"/>
      <c r="D740" s="22"/>
      <c r="E740" s="22"/>
      <c r="F740" s="15"/>
      <c r="G740" s="15"/>
      <c r="H740" s="15"/>
      <c r="I740" s="22"/>
      <c r="J740" s="13"/>
      <c r="K740" s="13"/>
      <c r="L740" s="13"/>
      <c r="M740" s="13"/>
      <c r="N740" s="13"/>
      <c r="O740" s="16"/>
      <c r="P740" s="13"/>
      <c r="Q740" s="17"/>
      <c r="R740" s="22"/>
      <c r="S740" s="22"/>
      <c r="T740" s="23"/>
      <c r="U740" s="24"/>
      <c r="V740" s="18"/>
      <c r="W740" s="18"/>
      <c r="X740" s="19"/>
      <c r="Y740" s="25"/>
      <c r="Z740" s="14"/>
    </row>
    <row r="741" spans="1:26" ht="41.1" customHeight="1" x14ac:dyDescent="0.25">
      <c r="A741" s="13"/>
      <c r="B741" s="21"/>
      <c r="C741" s="14"/>
      <c r="D741" s="22"/>
      <c r="E741" s="22"/>
      <c r="F741" s="15"/>
      <c r="G741" s="15"/>
      <c r="H741" s="15"/>
      <c r="I741" s="22"/>
      <c r="J741" s="13"/>
      <c r="K741" s="13"/>
      <c r="L741" s="13"/>
      <c r="M741" s="13"/>
      <c r="N741" s="13"/>
      <c r="O741" s="16"/>
      <c r="P741" s="13"/>
      <c r="Q741" s="17"/>
      <c r="R741" s="22"/>
      <c r="S741" s="22"/>
      <c r="T741" s="23"/>
      <c r="U741" s="24"/>
      <c r="V741" s="18"/>
      <c r="W741" s="18"/>
      <c r="X741" s="19"/>
      <c r="Y741" s="25"/>
      <c r="Z741" s="14"/>
    </row>
    <row r="742" spans="1:26" ht="41.1" customHeight="1" x14ac:dyDescent="0.25">
      <c r="A742" s="13"/>
      <c r="B742" s="21"/>
      <c r="C742" s="14"/>
      <c r="D742" s="22"/>
      <c r="E742" s="22"/>
      <c r="F742" s="15"/>
      <c r="G742" s="15"/>
      <c r="H742" s="15"/>
      <c r="I742" s="22"/>
      <c r="J742" s="13"/>
      <c r="K742" s="13"/>
      <c r="L742" s="13"/>
      <c r="M742" s="13"/>
      <c r="N742" s="13"/>
      <c r="O742" s="16"/>
      <c r="P742" s="13"/>
      <c r="Q742" s="17"/>
      <c r="R742" s="22"/>
      <c r="S742" s="22"/>
      <c r="T742" s="23"/>
      <c r="U742" s="24"/>
      <c r="V742" s="18"/>
      <c r="W742" s="18"/>
      <c r="X742" s="19"/>
      <c r="Y742" s="25"/>
      <c r="Z742" s="14"/>
    </row>
    <row r="743" spans="1:26" ht="41.1" customHeight="1" x14ac:dyDescent="0.25">
      <c r="A743" s="13"/>
      <c r="B743" s="21"/>
      <c r="C743" s="14"/>
      <c r="D743" s="22"/>
      <c r="E743" s="22"/>
      <c r="F743" s="15"/>
      <c r="G743" s="15"/>
      <c r="H743" s="15"/>
      <c r="I743" s="22"/>
      <c r="J743" s="13"/>
      <c r="K743" s="13"/>
      <c r="L743" s="13"/>
      <c r="M743" s="13"/>
      <c r="N743" s="13"/>
      <c r="O743" s="16"/>
      <c r="P743" s="13"/>
      <c r="Q743" s="17"/>
      <c r="R743" s="22"/>
      <c r="S743" s="22"/>
      <c r="T743" s="23"/>
      <c r="U743" s="24"/>
      <c r="V743" s="18"/>
      <c r="W743" s="18"/>
      <c r="X743" s="19"/>
      <c r="Y743" s="25"/>
      <c r="Z743" s="14"/>
    </row>
    <row r="744" spans="1:26" ht="41.1" customHeight="1" x14ac:dyDescent="0.25">
      <c r="A744" s="13"/>
      <c r="B744" s="21"/>
      <c r="C744" s="14"/>
      <c r="D744" s="22"/>
      <c r="E744" s="22"/>
      <c r="F744" s="15"/>
      <c r="G744" s="15"/>
      <c r="H744" s="15"/>
      <c r="I744" s="22"/>
      <c r="J744" s="13"/>
      <c r="K744" s="13"/>
      <c r="L744" s="13"/>
      <c r="M744" s="13"/>
      <c r="N744" s="13"/>
      <c r="O744" s="16"/>
      <c r="P744" s="13"/>
      <c r="Q744" s="17"/>
      <c r="R744" s="22"/>
      <c r="S744" s="22"/>
      <c r="T744" s="23"/>
      <c r="U744" s="24"/>
      <c r="V744" s="18"/>
      <c r="W744" s="18"/>
      <c r="X744" s="19"/>
      <c r="Y744" s="25"/>
      <c r="Z744" s="14"/>
    </row>
    <row r="745" spans="1:26" ht="41.1" customHeight="1" x14ac:dyDescent="0.25">
      <c r="A745" s="13"/>
      <c r="B745" s="21"/>
      <c r="C745" s="14"/>
      <c r="D745" s="22"/>
      <c r="E745" s="22"/>
      <c r="F745" s="15"/>
      <c r="G745" s="15"/>
      <c r="H745" s="15"/>
      <c r="I745" s="22"/>
      <c r="J745" s="13"/>
      <c r="K745" s="13"/>
      <c r="L745" s="13"/>
      <c r="M745" s="13"/>
      <c r="N745" s="13"/>
      <c r="O745" s="16"/>
      <c r="P745" s="13"/>
      <c r="Q745" s="17"/>
      <c r="R745" s="22"/>
      <c r="S745" s="22"/>
      <c r="T745" s="23"/>
      <c r="U745" s="24"/>
      <c r="V745" s="18"/>
      <c r="W745" s="18"/>
      <c r="X745" s="19"/>
      <c r="Y745" s="25"/>
      <c r="Z745" s="14"/>
    </row>
    <row r="746" spans="1:26" ht="41.1" customHeight="1" x14ac:dyDescent="0.25">
      <c r="A746" s="13"/>
      <c r="B746" s="21"/>
      <c r="C746" s="14"/>
      <c r="D746" s="22"/>
      <c r="E746" s="22"/>
      <c r="F746" s="15"/>
      <c r="G746" s="15"/>
      <c r="H746" s="15"/>
      <c r="I746" s="22"/>
      <c r="J746" s="13"/>
      <c r="K746" s="13"/>
      <c r="L746" s="13"/>
      <c r="M746" s="13"/>
      <c r="N746" s="13"/>
      <c r="O746" s="16"/>
      <c r="P746" s="13"/>
      <c r="Q746" s="17"/>
      <c r="R746" s="22"/>
      <c r="S746" s="22"/>
      <c r="T746" s="23"/>
      <c r="U746" s="24"/>
      <c r="V746" s="18"/>
      <c r="W746" s="18"/>
      <c r="X746" s="19"/>
      <c r="Y746" s="25"/>
      <c r="Z746" s="14"/>
    </row>
    <row r="747" spans="1:26" ht="41.1" customHeight="1" x14ac:dyDescent="0.25">
      <c r="A747" s="13"/>
      <c r="B747" s="21"/>
      <c r="C747" s="14"/>
      <c r="D747" s="22"/>
      <c r="E747" s="22"/>
      <c r="F747" s="15"/>
      <c r="G747" s="15"/>
      <c r="H747" s="15"/>
      <c r="I747" s="22"/>
      <c r="J747" s="13"/>
      <c r="K747" s="13"/>
      <c r="L747" s="13"/>
      <c r="M747" s="13"/>
      <c r="N747" s="13"/>
      <c r="O747" s="16"/>
      <c r="P747" s="13"/>
      <c r="Q747" s="17"/>
      <c r="R747" s="22"/>
      <c r="S747" s="22"/>
      <c r="T747" s="23"/>
      <c r="U747" s="24"/>
      <c r="V747" s="18"/>
      <c r="W747" s="18"/>
      <c r="X747" s="19"/>
      <c r="Y747" s="25"/>
      <c r="Z747" s="14"/>
    </row>
    <row r="748" spans="1:26" ht="41.1" customHeight="1" x14ac:dyDescent="0.25">
      <c r="A748" s="13"/>
      <c r="B748" s="21"/>
      <c r="C748" s="14"/>
      <c r="D748" s="22"/>
      <c r="E748" s="22"/>
      <c r="F748" s="15"/>
      <c r="G748" s="15"/>
      <c r="H748" s="15"/>
      <c r="I748" s="22"/>
      <c r="J748" s="13"/>
      <c r="K748" s="13"/>
      <c r="L748" s="13"/>
      <c r="M748" s="13"/>
      <c r="N748" s="13"/>
      <c r="O748" s="16"/>
      <c r="P748" s="13"/>
      <c r="Q748" s="17"/>
      <c r="R748" s="22"/>
      <c r="S748" s="22"/>
      <c r="T748" s="23"/>
      <c r="U748" s="24"/>
      <c r="V748" s="18"/>
      <c r="W748" s="18"/>
      <c r="X748" s="19"/>
      <c r="Y748" s="25"/>
      <c r="Z748" s="14"/>
    </row>
    <row r="749" spans="1:26" ht="41.1" customHeight="1" x14ac:dyDescent="0.25">
      <c r="A749" s="13"/>
      <c r="B749" s="21"/>
      <c r="C749" s="14"/>
      <c r="D749" s="22"/>
      <c r="E749" s="22"/>
      <c r="F749" s="15"/>
      <c r="G749" s="15"/>
      <c r="H749" s="15"/>
      <c r="I749" s="22"/>
      <c r="J749" s="13"/>
      <c r="K749" s="13"/>
      <c r="L749" s="13"/>
      <c r="M749" s="13"/>
      <c r="N749" s="13"/>
      <c r="O749" s="16"/>
      <c r="P749" s="13"/>
      <c r="Q749" s="17"/>
      <c r="R749" s="22"/>
      <c r="S749" s="22"/>
      <c r="T749" s="23"/>
      <c r="U749" s="24"/>
      <c r="V749" s="18"/>
      <c r="W749" s="18"/>
      <c r="X749" s="19"/>
      <c r="Y749" s="25"/>
      <c r="Z749" s="14"/>
    </row>
    <row r="750" spans="1:26" ht="41.1" customHeight="1" x14ac:dyDescent="0.25">
      <c r="A750" s="13"/>
      <c r="B750" s="21"/>
      <c r="C750" s="14"/>
      <c r="D750" s="22"/>
      <c r="E750" s="22"/>
      <c r="F750" s="15"/>
      <c r="G750" s="15"/>
      <c r="H750" s="15"/>
      <c r="I750" s="22"/>
      <c r="J750" s="13"/>
      <c r="K750" s="13"/>
      <c r="L750" s="13"/>
      <c r="M750" s="13"/>
      <c r="N750" s="13"/>
      <c r="O750" s="16"/>
      <c r="P750" s="13"/>
      <c r="Q750" s="17"/>
      <c r="R750" s="22"/>
      <c r="S750" s="22"/>
      <c r="T750" s="23"/>
      <c r="U750" s="24"/>
      <c r="V750" s="18"/>
      <c r="W750" s="18"/>
      <c r="X750" s="19"/>
      <c r="Y750" s="25"/>
      <c r="Z750" s="14"/>
    </row>
    <row r="751" spans="1:26" ht="41.1" customHeight="1" x14ac:dyDescent="0.25">
      <c r="A751" s="13"/>
      <c r="B751" s="21"/>
      <c r="C751" s="14"/>
      <c r="D751" s="22"/>
      <c r="E751" s="22"/>
      <c r="F751" s="15"/>
      <c r="G751" s="15"/>
      <c r="H751" s="15"/>
      <c r="I751" s="22"/>
      <c r="J751" s="13"/>
      <c r="K751" s="13"/>
      <c r="L751" s="13"/>
      <c r="M751" s="13"/>
      <c r="N751" s="13"/>
      <c r="O751" s="16"/>
      <c r="P751" s="13"/>
      <c r="Q751" s="17"/>
      <c r="R751" s="22"/>
      <c r="S751" s="22"/>
      <c r="T751" s="23"/>
      <c r="U751" s="24"/>
      <c r="V751" s="18"/>
      <c r="W751" s="18"/>
      <c r="X751" s="19"/>
      <c r="Y751" s="25"/>
      <c r="Z751" s="14"/>
    </row>
    <row r="752" spans="1:26" ht="41.1" customHeight="1" x14ac:dyDescent="0.25">
      <c r="A752" s="13"/>
      <c r="B752" s="21"/>
      <c r="C752" s="14"/>
      <c r="D752" s="22"/>
      <c r="E752" s="22"/>
      <c r="F752" s="15"/>
      <c r="G752" s="15"/>
      <c r="H752" s="15"/>
      <c r="I752" s="22"/>
      <c r="J752" s="13"/>
      <c r="K752" s="13"/>
      <c r="L752" s="13"/>
      <c r="M752" s="13"/>
      <c r="N752" s="13"/>
      <c r="O752" s="16"/>
      <c r="P752" s="13"/>
      <c r="Q752" s="17"/>
      <c r="R752" s="22"/>
      <c r="S752" s="22"/>
      <c r="T752" s="23"/>
      <c r="U752" s="24"/>
      <c r="V752" s="18"/>
      <c r="W752" s="18"/>
      <c r="X752" s="19"/>
      <c r="Y752" s="25"/>
      <c r="Z752" s="14"/>
    </row>
    <row r="753" spans="1:26" ht="41.1" customHeight="1" x14ac:dyDescent="0.25">
      <c r="A753" s="13"/>
      <c r="B753" s="21"/>
      <c r="C753" s="14"/>
      <c r="D753" s="22"/>
      <c r="E753" s="22"/>
      <c r="F753" s="15"/>
      <c r="G753" s="15"/>
      <c r="H753" s="15"/>
      <c r="I753" s="22"/>
      <c r="J753" s="13"/>
      <c r="K753" s="13"/>
      <c r="L753" s="13"/>
      <c r="M753" s="13"/>
      <c r="N753" s="13"/>
      <c r="O753" s="16"/>
      <c r="P753" s="13"/>
      <c r="Q753" s="17"/>
      <c r="R753" s="22"/>
      <c r="S753" s="22"/>
      <c r="T753" s="23"/>
      <c r="U753" s="24"/>
      <c r="V753" s="18"/>
      <c r="W753" s="18"/>
      <c r="X753" s="19"/>
      <c r="Y753" s="25"/>
      <c r="Z753" s="14"/>
    </row>
    <row r="754" spans="1:26" ht="41.1" customHeight="1" x14ac:dyDescent="0.25">
      <c r="A754" s="13"/>
      <c r="B754" s="21"/>
      <c r="C754" s="14"/>
      <c r="D754" s="22"/>
      <c r="E754" s="22"/>
      <c r="F754" s="15"/>
      <c r="G754" s="15"/>
      <c r="H754" s="15"/>
      <c r="I754" s="22"/>
      <c r="J754" s="13"/>
      <c r="K754" s="13"/>
      <c r="L754" s="13"/>
      <c r="M754" s="13"/>
      <c r="N754" s="13"/>
      <c r="O754" s="16"/>
      <c r="P754" s="13"/>
      <c r="Q754" s="17"/>
      <c r="R754" s="22"/>
      <c r="S754" s="22"/>
      <c r="T754" s="23"/>
      <c r="U754" s="24"/>
      <c r="V754" s="18"/>
      <c r="W754" s="18"/>
      <c r="X754" s="19"/>
      <c r="Y754" s="25"/>
      <c r="Z754" s="14"/>
    </row>
    <row r="755" spans="1:26" ht="41.1" customHeight="1" x14ac:dyDescent="0.25">
      <c r="A755" s="13"/>
      <c r="B755" s="21"/>
      <c r="C755" s="14"/>
      <c r="D755" s="22"/>
      <c r="E755" s="22"/>
      <c r="F755" s="15"/>
      <c r="G755" s="15"/>
      <c r="H755" s="15"/>
      <c r="I755" s="22"/>
      <c r="J755" s="13"/>
      <c r="K755" s="13"/>
      <c r="L755" s="13"/>
      <c r="M755" s="13"/>
      <c r="N755" s="13"/>
      <c r="O755" s="16"/>
      <c r="P755" s="13"/>
      <c r="Q755" s="17"/>
      <c r="R755" s="22"/>
      <c r="S755" s="22"/>
      <c r="T755" s="23"/>
      <c r="U755" s="24"/>
      <c r="V755" s="18"/>
      <c r="W755" s="18"/>
      <c r="X755" s="19"/>
      <c r="Y755" s="25"/>
      <c r="Z755" s="14"/>
    </row>
    <row r="756" spans="1:26" ht="41.1" customHeight="1" x14ac:dyDescent="0.25">
      <c r="A756" s="13"/>
      <c r="B756" s="21"/>
      <c r="C756" s="14"/>
      <c r="D756" s="22"/>
      <c r="E756" s="22"/>
      <c r="F756" s="15"/>
      <c r="G756" s="15"/>
      <c r="H756" s="15"/>
      <c r="I756" s="22"/>
      <c r="J756" s="13"/>
      <c r="K756" s="13"/>
      <c r="L756" s="13"/>
      <c r="M756" s="13"/>
      <c r="N756" s="13"/>
      <c r="O756" s="16"/>
      <c r="P756" s="13"/>
      <c r="Q756" s="17"/>
      <c r="R756" s="22"/>
      <c r="S756" s="22"/>
      <c r="T756" s="23"/>
      <c r="U756" s="24"/>
      <c r="V756" s="18"/>
      <c r="W756" s="18"/>
      <c r="X756" s="19"/>
      <c r="Y756" s="25"/>
      <c r="Z756" s="14"/>
    </row>
    <row r="757" spans="1:26" ht="41.1" customHeight="1" x14ac:dyDescent="0.25">
      <c r="A757" s="13"/>
      <c r="B757" s="21"/>
      <c r="C757" s="14"/>
      <c r="D757" s="22"/>
      <c r="E757" s="22"/>
      <c r="F757" s="15"/>
      <c r="G757" s="15"/>
      <c r="H757" s="15"/>
      <c r="I757" s="22"/>
      <c r="J757" s="13"/>
      <c r="K757" s="13"/>
      <c r="L757" s="13"/>
      <c r="M757" s="13"/>
      <c r="N757" s="13"/>
      <c r="O757" s="16"/>
      <c r="P757" s="13"/>
      <c r="Q757" s="17"/>
      <c r="R757" s="22"/>
      <c r="S757" s="22"/>
      <c r="T757" s="23"/>
      <c r="U757" s="24"/>
      <c r="V757" s="18"/>
      <c r="W757" s="18"/>
      <c r="X757" s="19"/>
      <c r="Y757" s="25"/>
      <c r="Z757" s="14"/>
    </row>
    <row r="758" spans="1:26" ht="41.1" customHeight="1" x14ac:dyDescent="0.25">
      <c r="A758" s="13"/>
      <c r="B758" s="21"/>
      <c r="C758" s="14"/>
      <c r="D758" s="22"/>
      <c r="E758" s="22"/>
      <c r="F758" s="15"/>
      <c r="G758" s="15"/>
      <c r="H758" s="15"/>
      <c r="I758" s="22"/>
      <c r="J758" s="13"/>
      <c r="K758" s="13"/>
      <c r="L758" s="13"/>
      <c r="M758" s="13"/>
      <c r="N758" s="13"/>
      <c r="O758" s="16"/>
      <c r="P758" s="13"/>
      <c r="Q758" s="17"/>
      <c r="R758" s="22"/>
      <c r="S758" s="22"/>
      <c r="T758" s="23"/>
      <c r="U758" s="24"/>
      <c r="V758" s="18"/>
      <c r="W758" s="18"/>
      <c r="X758" s="19"/>
      <c r="Y758" s="25"/>
      <c r="Z758" s="14"/>
    </row>
    <row r="759" spans="1:26" ht="41.1" customHeight="1" x14ac:dyDescent="0.25">
      <c r="A759" s="13"/>
      <c r="B759" s="21"/>
      <c r="C759" s="14"/>
      <c r="D759" s="22"/>
      <c r="E759" s="22"/>
      <c r="F759" s="15"/>
      <c r="G759" s="15"/>
      <c r="H759" s="15"/>
      <c r="I759" s="22"/>
      <c r="J759" s="13"/>
      <c r="K759" s="13"/>
      <c r="L759" s="13"/>
      <c r="M759" s="13"/>
      <c r="N759" s="13"/>
      <c r="O759" s="16"/>
      <c r="P759" s="13"/>
      <c r="Q759" s="17"/>
      <c r="R759" s="22"/>
      <c r="S759" s="22"/>
      <c r="T759" s="23"/>
      <c r="U759" s="24"/>
      <c r="V759" s="18"/>
      <c r="W759" s="18"/>
      <c r="X759" s="19"/>
      <c r="Y759" s="25"/>
      <c r="Z759" s="14"/>
    </row>
    <row r="760" spans="1:26" ht="41.1" customHeight="1" x14ac:dyDescent="0.25">
      <c r="A760" s="13"/>
      <c r="B760" s="21"/>
      <c r="C760" s="14"/>
      <c r="D760" s="22"/>
      <c r="E760" s="22"/>
      <c r="F760" s="15"/>
      <c r="G760" s="15"/>
      <c r="H760" s="15"/>
      <c r="I760" s="22"/>
      <c r="J760" s="13"/>
      <c r="K760" s="13"/>
      <c r="L760" s="13"/>
      <c r="M760" s="13"/>
      <c r="N760" s="13"/>
      <c r="O760" s="16"/>
      <c r="P760" s="13"/>
      <c r="Q760" s="17"/>
      <c r="R760" s="22"/>
      <c r="S760" s="22"/>
      <c r="T760" s="23"/>
      <c r="U760" s="24"/>
      <c r="V760" s="18"/>
      <c r="W760" s="18"/>
      <c r="X760" s="19"/>
      <c r="Y760" s="25"/>
      <c r="Z760" s="14"/>
    </row>
    <row r="761" spans="1:26" ht="41.1" customHeight="1" x14ac:dyDescent="0.25">
      <c r="A761" s="13"/>
      <c r="B761" s="21"/>
      <c r="C761" s="14"/>
      <c r="D761" s="22"/>
      <c r="E761" s="22"/>
      <c r="F761" s="15"/>
      <c r="G761" s="15"/>
      <c r="H761" s="15"/>
      <c r="I761" s="22"/>
      <c r="J761" s="13"/>
      <c r="K761" s="13"/>
      <c r="L761" s="13"/>
      <c r="M761" s="13"/>
      <c r="N761" s="13"/>
      <c r="O761" s="16"/>
      <c r="P761" s="13"/>
      <c r="Q761" s="17"/>
      <c r="R761" s="22"/>
      <c r="S761" s="22"/>
      <c r="T761" s="23"/>
      <c r="U761" s="24"/>
      <c r="V761" s="18"/>
      <c r="W761" s="18"/>
      <c r="X761" s="19"/>
      <c r="Y761" s="25"/>
      <c r="Z761" s="14"/>
    </row>
    <row r="762" spans="1:26" ht="41.1" customHeight="1" x14ac:dyDescent="0.25">
      <c r="A762" s="13"/>
      <c r="B762" s="21"/>
      <c r="C762" s="14"/>
      <c r="D762" s="22"/>
      <c r="E762" s="22"/>
      <c r="F762" s="15"/>
      <c r="G762" s="15"/>
      <c r="H762" s="15"/>
      <c r="I762" s="22"/>
      <c r="J762" s="13"/>
      <c r="K762" s="13"/>
      <c r="L762" s="13"/>
      <c r="M762" s="13"/>
      <c r="N762" s="13"/>
      <c r="O762" s="16"/>
      <c r="P762" s="13"/>
      <c r="Q762" s="17"/>
      <c r="R762" s="22"/>
      <c r="S762" s="22"/>
      <c r="T762" s="23"/>
      <c r="U762" s="24"/>
      <c r="V762" s="18"/>
      <c r="W762" s="18"/>
      <c r="X762" s="19"/>
      <c r="Y762" s="25"/>
      <c r="Z762" s="14"/>
    </row>
    <row r="763" spans="1:26" ht="41.1" customHeight="1" x14ac:dyDescent="0.25">
      <c r="A763" s="13"/>
      <c r="B763" s="21"/>
      <c r="C763" s="14"/>
      <c r="D763" s="22"/>
      <c r="E763" s="22"/>
      <c r="F763" s="15"/>
      <c r="G763" s="15"/>
      <c r="H763" s="15"/>
      <c r="I763" s="22"/>
      <c r="J763" s="13"/>
      <c r="K763" s="13"/>
      <c r="L763" s="13"/>
      <c r="M763" s="13"/>
      <c r="N763" s="13"/>
      <c r="O763" s="16"/>
      <c r="P763" s="13"/>
      <c r="Q763" s="17"/>
      <c r="R763" s="22"/>
      <c r="S763" s="22"/>
      <c r="T763" s="23"/>
      <c r="U763" s="24"/>
      <c r="V763" s="18"/>
      <c r="W763" s="18"/>
      <c r="X763" s="19"/>
      <c r="Y763" s="25"/>
      <c r="Z763" s="14"/>
    </row>
    <row r="764" spans="1:26" ht="41.1" customHeight="1" x14ac:dyDescent="0.25">
      <c r="A764" s="13"/>
      <c r="B764" s="21"/>
      <c r="C764" s="14"/>
      <c r="D764" s="22"/>
      <c r="E764" s="22"/>
      <c r="F764" s="15"/>
      <c r="G764" s="15"/>
      <c r="H764" s="15"/>
      <c r="I764" s="22"/>
      <c r="J764" s="13"/>
      <c r="K764" s="13"/>
      <c r="L764" s="13"/>
      <c r="M764" s="13"/>
      <c r="N764" s="13"/>
      <c r="O764" s="16"/>
      <c r="P764" s="13"/>
      <c r="Q764" s="17"/>
      <c r="R764" s="22"/>
      <c r="S764" s="22"/>
      <c r="T764" s="23"/>
      <c r="U764" s="24"/>
      <c r="V764" s="18"/>
      <c r="W764" s="18"/>
      <c r="X764" s="19"/>
      <c r="Y764" s="25"/>
      <c r="Z764" s="14"/>
    </row>
    <row r="765" spans="1:26" ht="41.1" customHeight="1" x14ac:dyDescent="0.25">
      <c r="A765" s="13"/>
      <c r="B765" s="21"/>
      <c r="C765" s="14"/>
      <c r="D765" s="22"/>
      <c r="E765" s="22"/>
      <c r="F765" s="15"/>
      <c r="G765" s="15"/>
      <c r="H765" s="15"/>
      <c r="I765" s="22"/>
      <c r="J765" s="13"/>
      <c r="K765" s="13"/>
      <c r="L765" s="13"/>
      <c r="M765" s="13"/>
      <c r="N765" s="13"/>
      <c r="O765" s="16"/>
      <c r="P765" s="13"/>
      <c r="Q765" s="17"/>
      <c r="R765" s="22"/>
      <c r="S765" s="22"/>
      <c r="T765" s="23"/>
      <c r="U765" s="24"/>
      <c r="V765" s="18"/>
      <c r="W765" s="18"/>
      <c r="X765" s="19"/>
      <c r="Y765" s="25"/>
      <c r="Z765" s="14"/>
    </row>
    <row r="766" spans="1:26" ht="41.1" customHeight="1" x14ac:dyDescent="0.25">
      <c r="A766" s="13"/>
      <c r="B766" s="21"/>
      <c r="C766" s="14"/>
      <c r="D766" s="22"/>
      <c r="E766" s="22"/>
      <c r="F766" s="15"/>
      <c r="G766" s="15"/>
      <c r="H766" s="15"/>
      <c r="I766" s="22"/>
      <c r="J766" s="13"/>
      <c r="K766" s="13"/>
      <c r="L766" s="13"/>
      <c r="M766" s="13"/>
      <c r="N766" s="13"/>
      <c r="O766" s="16"/>
      <c r="P766" s="13"/>
      <c r="Q766" s="17"/>
      <c r="R766" s="22"/>
      <c r="S766" s="22"/>
      <c r="T766" s="23"/>
      <c r="U766" s="24"/>
      <c r="V766" s="18"/>
      <c r="W766" s="18"/>
      <c r="X766" s="19"/>
      <c r="Y766" s="25"/>
      <c r="Z766" s="14"/>
    </row>
    <row r="767" spans="1:26" ht="41.1" customHeight="1" x14ac:dyDescent="0.25">
      <c r="A767" s="13"/>
      <c r="B767" s="21"/>
      <c r="C767" s="14"/>
      <c r="D767" s="22"/>
      <c r="E767" s="22"/>
      <c r="F767" s="15"/>
      <c r="G767" s="15"/>
      <c r="H767" s="15"/>
      <c r="I767" s="22"/>
      <c r="J767" s="13"/>
      <c r="K767" s="13"/>
      <c r="L767" s="13"/>
      <c r="M767" s="13"/>
      <c r="N767" s="13"/>
      <c r="O767" s="16"/>
      <c r="P767" s="13"/>
      <c r="Q767" s="17"/>
      <c r="R767" s="22"/>
      <c r="S767" s="22"/>
      <c r="T767" s="23"/>
      <c r="U767" s="24"/>
      <c r="V767" s="18"/>
      <c r="W767" s="18"/>
      <c r="X767" s="19"/>
      <c r="Y767" s="25"/>
      <c r="Z767" s="14"/>
    </row>
    <row r="768" spans="1:26" ht="41.1" customHeight="1" x14ac:dyDescent="0.25">
      <c r="A768" s="13"/>
      <c r="B768" s="21"/>
      <c r="C768" s="14"/>
      <c r="D768" s="22"/>
      <c r="E768" s="22"/>
      <c r="F768" s="15"/>
      <c r="G768" s="15"/>
      <c r="H768" s="15"/>
      <c r="I768" s="22"/>
      <c r="J768" s="13"/>
      <c r="K768" s="13"/>
      <c r="L768" s="13"/>
      <c r="M768" s="13"/>
      <c r="N768" s="13"/>
      <c r="O768" s="16"/>
      <c r="P768" s="13"/>
      <c r="Q768" s="17"/>
      <c r="R768" s="22"/>
      <c r="S768" s="22"/>
      <c r="T768" s="23"/>
      <c r="U768" s="24"/>
      <c r="V768" s="18"/>
      <c r="W768" s="18"/>
      <c r="X768" s="19"/>
      <c r="Y768" s="25"/>
      <c r="Z768" s="14"/>
    </row>
    <row r="769" spans="1:26" ht="41.1" customHeight="1" x14ac:dyDescent="0.25">
      <c r="A769" s="13"/>
      <c r="B769" s="21"/>
      <c r="C769" s="14"/>
      <c r="D769" s="22"/>
      <c r="E769" s="22"/>
      <c r="F769" s="15"/>
      <c r="G769" s="15"/>
      <c r="H769" s="15"/>
      <c r="I769" s="22"/>
      <c r="J769" s="13"/>
      <c r="K769" s="13"/>
      <c r="L769" s="13"/>
      <c r="M769" s="13"/>
      <c r="N769" s="13"/>
      <c r="O769" s="16"/>
      <c r="P769" s="13"/>
      <c r="Q769" s="17"/>
      <c r="R769" s="22"/>
      <c r="S769" s="22"/>
      <c r="T769" s="23"/>
      <c r="U769" s="24"/>
      <c r="V769" s="18"/>
      <c r="W769" s="18"/>
      <c r="X769" s="19"/>
      <c r="Y769" s="25"/>
      <c r="Z769" s="14"/>
    </row>
    <row r="770" spans="1:26" ht="41.1" customHeight="1" x14ac:dyDescent="0.25">
      <c r="A770" s="13"/>
      <c r="B770" s="21"/>
      <c r="C770" s="14"/>
      <c r="D770" s="22"/>
      <c r="E770" s="22"/>
      <c r="F770" s="15"/>
      <c r="G770" s="15"/>
      <c r="H770" s="15"/>
      <c r="I770" s="22"/>
      <c r="J770" s="13"/>
      <c r="K770" s="13"/>
      <c r="L770" s="13"/>
      <c r="M770" s="13"/>
      <c r="N770" s="13"/>
      <c r="O770" s="16"/>
      <c r="P770" s="13"/>
      <c r="Q770" s="17"/>
      <c r="R770" s="22"/>
      <c r="S770" s="22"/>
      <c r="T770" s="23"/>
      <c r="U770" s="24"/>
      <c r="V770" s="18"/>
      <c r="W770" s="18"/>
      <c r="X770" s="19"/>
      <c r="Y770" s="25"/>
      <c r="Z770" s="14"/>
    </row>
    <row r="771" spans="1:26" ht="41.1" customHeight="1" x14ac:dyDescent="0.25">
      <c r="A771" s="13"/>
      <c r="B771" s="21"/>
      <c r="C771" s="14"/>
      <c r="D771" s="22"/>
      <c r="E771" s="22"/>
      <c r="F771" s="15"/>
      <c r="G771" s="15"/>
      <c r="H771" s="15"/>
      <c r="I771" s="22"/>
      <c r="J771" s="13"/>
      <c r="K771" s="13"/>
      <c r="L771" s="13"/>
      <c r="M771" s="13"/>
      <c r="N771" s="13"/>
      <c r="O771" s="16"/>
      <c r="P771" s="13"/>
      <c r="Q771" s="17"/>
      <c r="R771" s="22"/>
      <c r="S771" s="22"/>
      <c r="T771" s="23"/>
      <c r="U771" s="24"/>
      <c r="V771" s="18"/>
      <c r="W771" s="18"/>
      <c r="X771" s="19"/>
      <c r="Y771" s="25"/>
      <c r="Z771" s="14"/>
    </row>
    <row r="772" spans="1:26" ht="41.1" customHeight="1" x14ac:dyDescent="0.25">
      <c r="A772" s="13"/>
      <c r="B772" s="21"/>
      <c r="C772" s="14"/>
      <c r="D772" s="22"/>
      <c r="E772" s="22"/>
      <c r="F772" s="15"/>
      <c r="G772" s="15"/>
      <c r="H772" s="15"/>
      <c r="I772" s="22"/>
      <c r="J772" s="13"/>
      <c r="K772" s="13"/>
      <c r="L772" s="13"/>
      <c r="M772" s="13"/>
      <c r="N772" s="13"/>
      <c r="O772" s="16"/>
      <c r="P772" s="13"/>
      <c r="Q772" s="17"/>
      <c r="R772" s="22"/>
      <c r="S772" s="22"/>
      <c r="T772" s="23"/>
      <c r="U772" s="24"/>
      <c r="V772" s="18"/>
      <c r="W772" s="18"/>
      <c r="X772" s="19"/>
      <c r="Y772" s="25"/>
      <c r="Z772" s="14"/>
    </row>
    <row r="773" spans="1:26" ht="41.1" customHeight="1" x14ac:dyDescent="0.25">
      <c r="A773" s="13"/>
      <c r="B773" s="21"/>
      <c r="C773" s="14"/>
      <c r="D773" s="22"/>
      <c r="E773" s="22"/>
      <c r="F773" s="15"/>
      <c r="G773" s="15"/>
      <c r="H773" s="15"/>
      <c r="I773" s="22"/>
      <c r="J773" s="13"/>
      <c r="K773" s="13"/>
      <c r="L773" s="13"/>
      <c r="M773" s="13"/>
      <c r="N773" s="13"/>
      <c r="O773" s="16"/>
      <c r="P773" s="13"/>
      <c r="Q773" s="17"/>
      <c r="R773" s="22"/>
      <c r="S773" s="22"/>
      <c r="T773" s="23"/>
      <c r="U773" s="24"/>
      <c r="V773" s="18"/>
      <c r="W773" s="18"/>
      <c r="X773" s="19"/>
      <c r="Y773" s="25"/>
      <c r="Z773" s="14"/>
    </row>
    <row r="774" spans="1:26" ht="41.1" customHeight="1" x14ac:dyDescent="0.25">
      <c r="A774" s="13"/>
      <c r="B774" s="21"/>
      <c r="C774" s="14"/>
      <c r="D774" s="22"/>
      <c r="E774" s="22"/>
      <c r="F774" s="15"/>
      <c r="G774" s="15"/>
      <c r="H774" s="15"/>
      <c r="I774" s="22"/>
      <c r="J774" s="13"/>
      <c r="K774" s="13"/>
      <c r="L774" s="13"/>
      <c r="M774" s="13"/>
      <c r="N774" s="13"/>
      <c r="O774" s="16"/>
      <c r="P774" s="13"/>
      <c r="Q774" s="17"/>
      <c r="R774" s="22"/>
      <c r="S774" s="22"/>
      <c r="T774" s="23"/>
      <c r="U774" s="24"/>
      <c r="V774" s="18"/>
      <c r="W774" s="18"/>
      <c r="X774" s="19"/>
      <c r="Y774" s="25"/>
      <c r="Z774" s="14"/>
    </row>
    <row r="775" spans="1:26" ht="41.1" customHeight="1" x14ac:dyDescent="0.25">
      <c r="A775" s="13"/>
      <c r="B775" s="21"/>
      <c r="C775" s="14"/>
      <c r="D775" s="22"/>
      <c r="E775" s="22"/>
      <c r="F775" s="15"/>
      <c r="G775" s="15"/>
      <c r="H775" s="15"/>
      <c r="I775" s="22"/>
      <c r="J775" s="13"/>
      <c r="K775" s="13"/>
      <c r="L775" s="13"/>
      <c r="M775" s="13"/>
      <c r="N775" s="13"/>
      <c r="O775" s="16"/>
      <c r="P775" s="13"/>
      <c r="Q775" s="17"/>
      <c r="R775" s="22"/>
      <c r="S775" s="22"/>
      <c r="T775" s="23"/>
      <c r="U775" s="24"/>
      <c r="V775" s="18"/>
      <c r="W775" s="18"/>
      <c r="X775" s="19"/>
      <c r="Y775" s="25"/>
      <c r="Z775" s="14"/>
    </row>
    <row r="776" spans="1:26" ht="41.1" customHeight="1" x14ac:dyDescent="0.25">
      <c r="A776" s="13"/>
      <c r="B776" s="21"/>
      <c r="C776" s="14"/>
      <c r="D776" s="22"/>
      <c r="E776" s="22"/>
      <c r="F776" s="15"/>
      <c r="G776" s="15"/>
      <c r="H776" s="15"/>
      <c r="I776" s="22"/>
      <c r="J776" s="13"/>
      <c r="K776" s="13"/>
      <c r="L776" s="13"/>
      <c r="M776" s="13"/>
      <c r="N776" s="13"/>
      <c r="O776" s="16"/>
      <c r="P776" s="13"/>
      <c r="Q776" s="17"/>
      <c r="R776" s="22"/>
      <c r="S776" s="22"/>
      <c r="T776" s="23"/>
      <c r="U776" s="24"/>
      <c r="V776" s="18"/>
      <c r="W776" s="18"/>
      <c r="X776" s="19"/>
      <c r="Y776" s="25"/>
      <c r="Z776" s="14"/>
    </row>
    <row r="777" spans="1:26" ht="41.1" customHeight="1" x14ac:dyDescent="0.25">
      <c r="A777" s="13"/>
      <c r="B777" s="21"/>
      <c r="C777" s="14"/>
      <c r="D777" s="22"/>
      <c r="E777" s="22"/>
      <c r="F777" s="15"/>
      <c r="G777" s="15"/>
      <c r="H777" s="15"/>
      <c r="I777" s="22"/>
      <c r="J777" s="13"/>
      <c r="K777" s="13"/>
      <c r="L777" s="13"/>
      <c r="M777" s="13"/>
      <c r="N777" s="13"/>
      <c r="O777" s="16"/>
      <c r="P777" s="13"/>
      <c r="Q777" s="17"/>
      <c r="R777" s="22"/>
      <c r="S777" s="22"/>
      <c r="T777" s="23"/>
      <c r="U777" s="24"/>
      <c r="V777" s="18"/>
      <c r="W777" s="18"/>
      <c r="X777" s="19"/>
      <c r="Y777" s="25"/>
      <c r="Z777" s="14"/>
    </row>
    <row r="778" spans="1:26" ht="41.1" customHeight="1" x14ac:dyDescent="0.25">
      <c r="A778" s="13"/>
      <c r="B778" s="21"/>
      <c r="C778" s="14"/>
      <c r="D778" s="22"/>
      <c r="E778" s="22"/>
      <c r="F778" s="15"/>
      <c r="G778" s="15"/>
      <c r="H778" s="15"/>
      <c r="I778" s="22"/>
      <c r="J778" s="13"/>
      <c r="K778" s="13"/>
      <c r="L778" s="13"/>
      <c r="M778" s="13"/>
      <c r="N778" s="13"/>
      <c r="O778" s="16"/>
      <c r="P778" s="13"/>
      <c r="Q778" s="17"/>
      <c r="R778" s="22"/>
      <c r="S778" s="22"/>
      <c r="T778" s="23"/>
      <c r="U778" s="24"/>
      <c r="V778" s="18"/>
      <c r="W778" s="18"/>
      <c r="X778" s="19"/>
      <c r="Y778" s="25"/>
      <c r="Z778" s="14"/>
    </row>
    <row r="779" spans="1:26" ht="41.1" customHeight="1" x14ac:dyDescent="0.25">
      <c r="A779" s="13"/>
      <c r="B779" s="21"/>
      <c r="C779" s="14"/>
      <c r="D779" s="22"/>
      <c r="E779" s="22"/>
      <c r="F779" s="15"/>
      <c r="G779" s="15"/>
      <c r="H779" s="15"/>
      <c r="I779" s="22"/>
      <c r="J779" s="13"/>
      <c r="K779" s="13"/>
      <c r="L779" s="13"/>
      <c r="M779" s="13"/>
      <c r="N779" s="13"/>
      <c r="O779" s="16"/>
      <c r="P779" s="13"/>
      <c r="Q779" s="17"/>
      <c r="R779" s="22"/>
      <c r="S779" s="22"/>
      <c r="T779" s="23"/>
      <c r="U779" s="24"/>
      <c r="V779" s="18"/>
      <c r="W779" s="18"/>
      <c r="X779" s="19"/>
      <c r="Y779" s="25"/>
      <c r="Z779" s="14"/>
    </row>
    <row r="780" spans="1:26" ht="41.1" customHeight="1" x14ac:dyDescent="0.25">
      <c r="A780" s="13"/>
      <c r="B780" s="21"/>
      <c r="C780" s="14"/>
      <c r="D780" s="22"/>
      <c r="E780" s="22"/>
      <c r="F780" s="15"/>
      <c r="G780" s="15"/>
      <c r="H780" s="15"/>
      <c r="I780" s="22"/>
      <c r="J780" s="13"/>
      <c r="K780" s="13"/>
      <c r="L780" s="13"/>
      <c r="M780" s="13"/>
      <c r="N780" s="13"/>
      <c r="O780" s="16"/>
      <c r="P780" s="13"/>
      <c r="Q780" s="17"/>
      <c r="R780" s="22"/>
      <c r="S780" s="22"/>
      <c r="T780" s="23"/>
      <c r="U780" s="24"/>
      <c r="V780" s="18"/>
      <c r="W780" s="18"/>
      <c r="X780" s="19"/>
      <c r="Y780" s="25"/>
      <c r="Z780" s="14"/>
    </row>
    <row r="781" spans="1:26" ht="41.1" customHeight="1" x14ac:dyDescent="0.25">
      <c r="A781" s="13"/>
      <c r="B781" s="21"/>
      <c r="C781" s="14"/>
      <c r="D781" s="22"/>
      <c r="E781" s="22"/>
      <c r="F781" s="15"/>
      <c r="G781" s="15"/>
      <c r="H781" s="15"/>
      <c r="I781" s="22"/>
      <c r="J781" s="13"/>
      <c r="K781" s="13"/>
      <c r="L781" s="13"/>
      <c r="M781" s="13"/>
      <c r="N781" s="13"/>
      <c r="O781" s="16"/>
      <c r="P781" s="13"/>
      <c r="Q781" s="17"/>
      <c r="R781" s="22"/>
      <c r="S781" s="22"/>
      <c r="T781" s="23"/>
      <c r="U781" s="24"/>
      <c r="V781" s="18"/>
      <c r="W781" s="18"/>
      <c r="X781" s="19"/>
      <c r="Y781" s="25"/>
      <c r="Z781" s="14"/>
    </row>
    <row r="782" spans="1:26" ht="41.1" customHeight="1" x14ac:dyDescent="0.25">
      <c r="A782" s="13"/>
      <c r="B782" s="21"/>
      <c r="C782" s="14"/>
      <c r="D782" s="22"/>
      <c r="E782" s="22"/>
      <c r="F782" s="15"/>
      <c r="G782" s="15"/>
      <c r="H782" s="15"/>
      <c r="I782" s="22"/>
      <c r="J782" s="13"/>
      <c r="K782" s="13"/>
      <c r="L782" s="13"/>
      <c r="M782" s="13"/>
      <c r="N782" s="13"/>
      <c r="O782" s="16"/>
      <c r="P782" s="13"/>
      <c r="Q782" s="17"/>
      <c r="R782" s="22"/>
      <c r="S782" s="22"/>
      <c r="T782" s="23"/>
      <c r="U782" s="24"/>
      <c r="V782" s="18"/>
      <c r="W782" s="18"/>
      <c r="X782" s="19"/>
      <c r="Y782" s="25"/>
      <c r="Z782" s="14"/>
    </row>
    <row r="783" spans="1:26" ht="41.1" customHeight="1" x14ac:dyDescent="0.25">
      <c r="A783" s="13"/>
      <c r="B783" s="21"/>
      <c r="C783" s="14"/>
      <c r="D783" s="22"/>
      <c r="E783" s="22"/>
      <c r="F783" s="15"/>
      <c r="G783" s="15"/>
      <c r="H783" s="15"/>
      <c r="I783" s="22"/>
      <c r="J783" s="13"/>
      <c r="K783" s="13"/>
      <c r="L783" s="13"/>
      <c r="M783" s="13"/>
      <c r="N783" s="13"/>
      <c r="O783" s="16"/>
      <c r="P783" s="13"/>
      <c r="Q783" s="17"/>
      <c r="R783" s="22"/>
      <c r="S783" s="22"/>
      <c r="T783" s="23"/>
      <c r="U783" s="24"/>
      <c r="V783" s="18"/>
      <c r="W783" s="18"/>
      <c r="X783" s="19"/>
      <c r="Y783" s="25"/>
      <c r="Z783" s="14"/>
    </row>
    <row r="784" spans="1:26" ht="41.1" customHeight="1" x14ac:dyDescent="0.25">
      <c r="A784" s="13"/>
      <c r="B784" s="21"/>
      <c r="C784" s="14"/>
      <c r="D784" s="22"/>
      <c r="E784" s="22"/>
      <c r="F784" s="15"/>
      <c r="G784" s="15"/>
      <c r="H784" s="15"/>
      <c r="I784" s="22"/>
      <c r="J784" s="13"/>
      <c r="K784" s="13"/>
      <c r="L784" s="13"/>
      <c r="M784" s="13"/>
      <c r="N784" s="13"/>
      <c r="O784" s="16"/>
      <c r="P784" s="13"/>
      <c r="Q784" s="17"/>
      <c r="R784" s="22"/>
      <c r="S784" s="22"/>
      <c r="T784" s="23"/>
      <c r="U784" s="24"/>
      <c r="V784" s="18"/>
      <c r="W784" s="18"/>
      <c r="X784" s="19"/>
      <c r="Y784" s="25"/>
      <c r="Z784" s="14"/>
    </row>
    <row r="785" spans="1:26" ht="41.1" customHeight="1" x14ac:dyDescent="0.25">
      <c r="A785" s="13"/>
      <c r="B785" s="21"/>
      <c r="C785" s="14"/>
      <c r="D785" s="22"/>
      <c r="E785" s="22"/>
      <c r="F785" s="15"/>
      <c r="G785" s="15"/>
      <c r="H785" s="15"/>
      <c r="I785" s="22"/>
      <c r="J785" s="13"/>
      <c r="K785" s="13"/>
      <c r="L785" s="13"/>
      <c r="M785" s="13"/>
      <c r="N785" s="13"/>
      <c r="O785" s="16"/>
      <c r="P785" s="13"/>
      <c r="Q785" s="17"/>
      <c r="R785" s="22"/>
      <c r="S785" s="22"/>
      <c r="T785" s="23"/>
      <c r="U785" s="24"/>
      <c r="V785" s="18"/>
      <c r="W785" s="18"/>
      <c r="X785" s="19"/>
      <c r="Y785" s="25"/>
      <c r="Z785" s="14"/>
    </row>
    <row r="786" spans="1:26" ht="41.1" customHeight="1" x14ac:dyDescent="0.25">
      <c r="A786" s="13"/>
      <c r="B786" s="21"/>
      <c r="C786" s="14"/>
      <c r="D786" s="22"/>
      <c r="E786" s="22"/>
      <c r="F786" s="15"/>
      <c r="G786" s="15"/>
      <c r="H786" s="15"/>
      <c r="I786" s="22"/>
      <c r="J786" s="13"/>
      <c r="K786" s="13"/>
      <c r="L786" s="13"/>
      <c r="M786" s="13"/>
      <c r="N786" s="13"/>
      <c r="O786" s="16"/>
      <c r="P786" s="13"/>
      <c r="Q786" s="17"/>
      <c r="R786" s="22"/>
      <c r="S786" s="22"/>
      <c r="T786" s="23"/>
      <c r="U786" s="24"/>
      <c r="V786" s="18"/>
      <c r="W786" s="18"/>
      <c r="X786" s="19"/>
      <c r="Y786" s="25"/>
      <c r="Z786" s="14"/>
    </row>
    <row r="787" spans="1:26" ht="41.1" customHeight="1" x14ac:dyDescent="0.25">
      <c r="A787" s="13"/>
      <c r="B787" s="21"/>
      <c r="C787" s="14"/>
      <c r="D787" s="22"/>
      <c r="E787" s="22"/>
      <c r="F787" s="15"/>
      <c r="G787" s="15"/>
      <c r="H787" s="15"/>
      <c r="I787" s="22"/>
      <c r="J787" s="13"/>
      <c r="K787" s="13"/>
      <c r="L787" s="13"/>
      <c r="M787" s="13"/>
      <c r="N787" s="13"/>
      <c r="O787" s="16"/>
      <c r="P787" s="13"/>
      <c r="Q787" s="17"/>
      <c r="R787" s="22"/>
      <c r="S787" s="22"/>
      <c r="T787" s="23"/>
      <c r="U787" s="24"/>
      <c r="V787" s="18"/>
      <c r="W787" s="18"/>
      <c r="X787" s="19"/>
      <c r="Y787" s="25"/>
      <c r="Z787" s="14"/>
    </row>
    <row r="788" spans="1:26" ht="41.1" customHeight="1" x14ac:dyDescent="0.25">
      <c r="A788" s="13"/>
      <c r="B788" s="21"/>
      <c r="C788" s="14"/>
      <c r="D788" s="22"/>
      <c r="E788" s="22"/>
      <c r="F788" s="15"/>
      <c r="G788" s="15"/>
      <c r="H788" s="15"/>
      <c r="I788" s="22"/>
      <c r="J788" s="13"/>
      <c r="K788" s="13"/>
      <c r="L788" s="13"/>
      <c r="M788" s="13"/>
      <c r="N788" s="13"/>
      <c r="O788" s="16"/>
      <c r="P788" s="13"/>
      <c r="Q788" s="17"/>
      <c r="R788" s="22"/>
      <c r="S788" s="22"/>
      <c r="T788" s="23"/>
      <c r="U788" s="24"/>
      <c r="V788" s="18"/>
      <c r="W788" s="18"/>
      <c r="X788" s="19"/>
      <c r="Y788" s="25"/>
      <c r="Z788" s="14"/>
    </row>
    <row r="789" spans="1:26" ht="41.1" customHeight="1" x14ac:dyDescent="0.25">
      <c r="A789" s="13"/>
      <c r="B789" s="21"/>
      <c r="C789" s="14"/>
      <c r="D789" s="22"/>
      <c r="E789" s="22"/>
      <c r="F789" s="15"/>
      <c r="G789" s="15"/>
      <c r="H789" s="15"/>
      <c r="I789" s="22"/>
      <c r="J789" s="13"/>
      <c r="K789" s="13"/>
      <c r="L789" s="13"/>
      <c r="M789" s="13"/>
      <c r="N789" s="13"/>
      <c r="O789" s="16"/>
      <c r="P789" s="13"/>
      <c r="Q789" s="17"/>
      <c r="R789" s="22"/>
      <c r="S789" s="22"/>
      <c r="T789" s="23"/>
      <c r="U789" s="24"/>
      <c r="V789" s="18"/>
      <c r="W789" s="18"/>
      <c r="X789" s="19"/>
      <c r="Y789" s="25"/>
      <c r="Z789" s="14"/>
    </row>
    <row r="790" spans="1:26" ht="41.1" customHeight="1" x14ac:dyDescent="0.25">
      <c r="A790" s="13"/>
      <c r="B790" s="21"/>
      <c r="C790" s="14"/>
      <c r="D790" s="22"/>
      <c r="E790" s="22"/>
      <c r="F790" s="15"/>
      <c r="G790" s="15"/>
      <c r="H790" s="15"/>
      <c r="I790" s="22"/>
      <c r="J790" s="13"/>
      <c r="K790" s="13"/>
      <c r="L790" s="13"/>
      <c r="M790" s="13"/>
      <c r="N790" s="13"/>
      <c r="O790" s="16"/>
      <c r="P790" s="13"/>
      <c r="Q790" s="17"/>
      <c r="R790" s="22"/>
      <c r="S790" s="22"/>
      <c r="T790" s="23"/>
      <c r="U790" s="24"/>
      <c r="V790" s="18"/>
      <c r="W790" s="18"/>
      <c r="X790" s="19"/>
      <c r="Y790" s="25"/>
      <c r="Z790" s="14"/>
    </row>
    <row r="791" spans="1:26" ht="41.1" customHeight="1" x14ac:dyDescent="0.25">
      <c r="A791" s="13"/>
      <c r="B791" s="21"/>
      <c r="C791" s="14"/>
      <c r="D791" s="22"/>
      <c r="E791" s="22"/>
      <c r="F791" s="15"/>
      <c r="G791" s="15"/>
      <c r="H791" s="15"/>
      <c r="I791" s="22"/>
      <c r="J791" s="13"/>
      <c r="K791" s="13"/>
      <c r="L791" s="13"/>
      <c r="M791" s="13"/>
      <c r="N791" s="13"/>
      <c r="O791" s="16"/>
      <c r="P791" s="13"/>
      <c r="Q791" s="17"/>
      <c r="R791" s="22"/>
      <c r="S791" s="22"/>
      <c r="T791" s="23"/>
      <c r="U791" s="24"/>
      <c r="V791" s="18"/>
      <c r="W791" s="18"/>
      <c r="X791" s="19"/>
      <c r="Y791" s="25"/>
      <c r="Z791" s="14"/>
    </row>
    <row r="792" spans="1:26" ht="41.1" customHeight="1" x14ac:dyDescent="0.25">
      <c r="A792" s="13"/>
      <c r="B792" s="21"/>
      <c r="C792" s="14"/>
      <c r="D792" s="22"/>
      <c r="E792" s="22"/>
      <c r="F792" s="15"/>
      <c r="G792" s="15"/>
      <c r="H792" s="15"/>
      <c r="I792" s="22"/>
      <c r="J792" s="13"/>
      <c r="K792" s="13"/>
      <c r="L792" s="13"/>
      <c r="M792" s="13"/>
      <c r="N792" s="13"/>
      <c r="O792" s="16"/>
      <c r="P792" s="13"/>
      <c r="Q792" s="17"/>
      <c r="R792" s="22"/>
      <c r="S792" s="22"/>
      <c r="T792" s="23"/>
      <c r="U792" s="24"/>
      <c r="V792" s="18"/>
      <c r="W792" s="18"/>
      <c r="X792" s="19"/>
      <c r="Y792" s="25"/>
      <c r="Z792" s="14"/>
    </row>
    <row r="793" spans="1:26" ht="41.1" customHeight="1" x14ac:dyDescent="0.25">
      <c r="A793" s="13"/>
      <c r="B793" s="21"/>
      <c r="C793" s="14"/>
      <c r="D793" s="22"/>
      <c r="E793" s="22"/>
      <c r="F793" s="15"/>
      <c r="G793" s="15"/>
      <c r="H793" s="15"/>
      <c r="I793" s="22"/>
      <c r="J793" s="13"/>
      <c r="K793" s="13"/>
      <c r="L793" s="13"/>
      <c r="M793" s="13"/>
      <c r="N793" s="13"/>
      <c r="O793" s="16"/>
      <c r="P793" s="13"/>
      <c r="Q793" s="17"/>
      <c r="R793" s="22"/>
      <c r="S793" s="22"/>
      <c r="T793" s="23"/>
      <c r="U793" s="24"/>
      <c r="V793" s="18"/>
      <c r="W793" s="18"/>
      <c r="X793" s="19"/>
      <c r="Y793" s="25"/>
      <c r="Z793" s="14"/>
    </row>
    <row r="794" spans="1:26" ht="41.1" customHeight="1" x14ac:dyDescent="0.25">
      <c r="A794" s="13"/>
      <c r="B794" s="21"/>
      <c r="C794" s="14"/>
      <c r="D794" s="22"/>
      <c r="E794" s="22"/>
      <c r="F794" s="15"/>
      <c r="G794" s="15"/>
      <c r="H794" s="15"/>
      <c r="I794" s="22"/>
      <c r="J794" s="13"/>
      <c r="K794" s="13"/>
      <c r="L794" s="13"/>
      <c r="M794" s="13"/>
      <c r="N794" s="13"/>
      <c r="O794" s="16"/>
      <c r="P794" s="13"/>
      <c r="Q794" s="17"/>
      <c r="R794" s="22"/>
      <c r="S794" s="22"/>
      <c r="T794" s="23"/>
      <c r="U794" s="24"/>
      <c r="V794" s="18"/>
      <c r="W794" s="18"/>
      <c r="X794" s="19"/>
      <c r="Y794" s="25"/>
      <c r="Z794" s="14"/>
    </row>
    <row r="795" spans="1:26" ht="41.1" customHeight="1" x14ac:dyDescent="0.25">
      <c r="A795" s="13"/>
      <c r="B795" s="21"/>
      <c r="C795" s="14"/>
      <c r="D795" s="22"/>
      <c r="E795" s="22"/>
      <c r="F795" s="15"/>
      <c r="G795" s="15"/>
      <c r="H795" s="15"/>
      <c r="I795" s="22"/>
      <c r="J795" s="13"/>
      <c r="K795" s="13"/>
      <c r="L795" s="13"/>
      <c r="M795" s="13"/>
      <c r="N795" s="13"/>
      <c r="O795" s="16"/>
      <c r="P795" s="13"/>
      <c r="Q795" s="17"/>
      <c r="R795" s="22"/>
      <c r="S795" s="22"/>
      <c r="T795" s="23"/>
      <c r="U795" s="24"/>
      <c r="V795" s="18"/>
      <c r="W795" s="18"/>
      <c r="X795" s="19"/>
      <c r="Y795" s="25"/>
      <c r="Z795" s="14"/>
    </row>
    <row r="796" spans="1:26" ht="41.1" customHeight="1" x14ac:dyDescent="0.25">
      <c r="A796" s="13"/>
      <c r="B796" s="21"/>
      <c r="C796" s="14"/>
      <c r="D796" s="22"/>
      <c r="E796" s="22"/>
      <c r="F796" s="15"/>
      <c r="G796" s="15"/>
      <c r="H796" s="15"/>
      <c r="I796" s="22"/>
      <c r="J796" s="13"/>
      <c r="K796" s="13"/>
      <c r="L796" s="13"/>
      <c r="M796" s="13"/>
      <c r="N796" s="13"/>
      <c r="O796" s="16"/>
      <c r="P796" s="13"/>
      <c r="Q796" s="17"/>
      <c r="R796" s="22"/>
      <c r="S796" s="22"/>
      <c r="T796" s="23"/>
      <c r="U796" s="24"/>
      <c r="V796" s="18"/>
      <c r="W796" s="18"/>
      <c r="X796" s="19"/>
      <c r="Y796" s="25"/>
      <c r="Z796" s="14"/>
    </row>
    <row r="797" spans="1:26" ht="41.1" customHeight="1" x14ac:dyDescent="0.25">
      <c r="A797" s="13"/>
      <c r="B797" s="21"/>
      <c r="C797" s="14"/>
      <c r="D797" s="22"/>
      <c r="E797" s="22"/>
      <c r="F797" s="15"/>
      <c r="G797" s="15"/>
      <c r="H797" s="15"/>
      <c r="I797" s="22"/>
      <c r="J797" s="13"/>
      <c r="K797" s="13"/>
      <c r="L797" s="13"/>
      <c r="M797" s="13"/>
      <c r="N797" s="13"/>
      <c r="O797" s="16"/>
      <c r="P797" s="13"/>
      <c r="Q797" s="17"/>
      <c r="R797" s="22"/>
      <c r="S797" s="22"/>
      <c r="T797" s="23"/>
      <c r="U797" s="24"/>
      <c r="V797" s="18"/>
      <c r="W797" s="18"/>
      <c r="X797" s="19"/>
      <c r="Y797" s="25"/>
      <c r="Z797" s="14"/>
    </row>
    <row r="798" spans="1:26" ht="41.1" customHeight="1" x14ac:dyDescent="0.25">
      <c r="A798" s="13"/>
      <c r="B798" s="21"/>
      <c r="C798" s="14"/>
      <c r="D798" s="22"/>
      <c r="E798" s="22"/>
      <c r="F798" s="15"/>
      <c r="G798" s="15"/>
      <c r="H798" s="15"/>
      <c r="I798" s="22"/>
      <c r="J798" s="13"/>
      <c r="K798" s="13"/>
      <c r="L798" s="13"/>
      <c r="M798" s="13"/>
      <c r="N798" s="13"/>
      <c r="O798" s="16"/>
      <c r="P798" s="13"/>
      <c r="Q798" s="17"/>
      <c r="R798" s="22"/>
      <c r="S798" s="22"/>
      <c r="T798" s="23"/>
      <c r="U798" s="24"/>
      <c r="V798" s="18"/>
      <c r="W798" s="18"/>
      <c r="X798" s="19"/>
      <c r="Y798" s="25"/>
      <c r="Z798" s="14"/>
    </row>
    <row r="799" spans="1:26" ht="41.1" customHeight="1" x14ac:dyDescent="0.25">
      <c r="A799" s="13"/>
      <c r="B799" s="21"/>
      <c r="C799" s="14"/>
      <c r="D799" s="22"/>
      <c r="E799" s="22"/>
      <c r="F799" s="15"/>
      <c r="G799" s="15"/>
      <c r="H799" s="15"/>
      <c r="I799" s="22"/>
      <c r="J799" s="13"/>
      <c r="K799" s="13"/>
      <c r="L799" s="13"/>
      <c r="M799" s="13"/>
      <c r="N799" s="13"/>
      <c r="O799" s="16"/>
      <c r="P799" s="13"/>
      <c r="Q799" s="17"/>
      <c r="R799" s="22"/>
      <c r="S799" s="22"/>
      <c r="T799" s="23"/>
      <c r="U799" s="24"/>
      <c r="V799" s="18"/>
      <c r="W799" s="18"/>
      <c r="X799" s="19"/>
      <c r="Y799" s="25"/>
      <c r="Z799" s="14"/>
    </row>
    <row r="800" spans="1:26" ht="41.1" customHeight="1" x14ac:dyDescent="0.25">
      <c r="A800" s="13"/>
      <c r="B800" s="21"/>
      <c r="C800" s="14"/>
      <c r="D800" s="22"/>
      <c r="E800" s="22"/>
      <c r="F800" s="15"/>
      <c r="G800" s="15"/>
      <c r="H800" s="15"/>
      <c r="I800" s="22"/>
      <c r="J800" s="13"/>
      <c r="K800" s="13"/>
      <c r="L800" s="13"/>
      <c r="M800" s="13"/>
      <c r="N800" s="13"/>
      <c r="O800" s="16"/>
      <c r="P800" s="13"/>
      <c r="Q800" s="17"/>
      <c r="R800" s="22"/>
      <c r="S800" s="22"/>
      <c r="T800" s="23"/>
      <c r="U800" s="24"/>
      <c r="V800" s="18"/>
      <c r="W800" s="18"/>
      <c r="X800" s="19"/>
      <c r="Y800" s="25"/>
      <c r="Z800" s="14"/>
    </row>
    <row r="801" spans="1:26" ht="41.1" customHeight="1" x14ac:dyDescent="0.25">
      <c r="A801" s="13"/>
      <c r="B801" s="21"/>
      <c r="C801" s="14"/>
      <c r="D801" s="22"/>
      <c r="E801" s="22"/>
      <c r="F801" s="15"/>
      <c r="G801" s="15"/>
      <c r="H801" s="15"/>
      <c r="I801" s="22"/>
      <c r="J801" s="13"/>
      <c r="K801" s="13"/>
      <c r="L801" s="13"/>
      <c r="M801" s="13"/>
      <c r="N801" s="13"/>
      <c r="O801" s="16"/>
      <c r="P801" s="13"/>
      <c r="Q801" s="17"/>
      <c r="R801" s="22"/>
      <c r="S801" s="22"/>
      <c r="T801" s="23"/>
      <c r="U801" s="24"/>
      <c r="V801" s="18"/>
      <c r="W801" s="18"/>
      <c r="X801" s="19"/>
      <c r="Y801" s="25"/>
      <c r="Z801" s="14"/>
    </row>
    <row r="802" spans="1:26" ht="41.1" customHeight="1" x14ac:dyDescent="0.25">
      <c r="A802" s="13"/>
      <c r="B802" s="21"/>
      <c r="C802" s="14"/>
      <c r="D802" s="22"/>
      <c r="E802" s="22"/>
      <c r="F802" s="15"/>
      <c r="G802" s="15"/>
      <c r="H802" s="15"/>
      <c r="I802" s="22"/>
      <c r="J802" s="13"/>
      <c r="K802" s="13"/>
      <c r="L802" s="13"/>
      <c r="M802" s="13"/>
      <c r="N802" s="13"/>
      <c r="O802" s="16"/>
      <c r="P802" s="13"/>
      <c r="Q802" s="17"/>
      <c r="R802" s="22"/>
      <c r="S802" s="22"/>
      <c r="T802" s="23"/>
      <c r="U802" s="24"/>
      <c r="V802" s="18"/>
      <c r="W802" s="18"/>
      <c r="X802" s="19"/>
      <c r="Y802" s="25"/>
      <c r="Z802" s="14"/>
    </row>
    <row r="803" spans="1:26" ht="41.1" customHeight="1" x14ac:dyDescent="0.25">
      <c r="A803" s="13"/>
      <c r="B803" s="21"/>
      <c r="C803" s="14"/>
      <c r="D803" s="22"/>
      <c r="E803" s="22"/>
      <c r="F803" s="15"/>
      <c r="G803" s="15"/>
      <c r="H803" s="15"/>
      <c r="I803" s="22"/>
      <c r="J803" s="13"/>
      <c r="K803" s="13"/>
      <c r="L803" s="13"/>
      <c r="M803" s="13"/>
      <c r="N803" s="13"/>
      <c r="O803" s="16"/>
      <c r="P803" s="13"/>
      <c r="Q803" s="17"/>
      <c r="R803" s="22"/>
      <c r="S803" s="22"/>
      <c r="T803" s="23"/>
      <c r="U803" s="24"/>
      <c r="V803" s="18"/>
      <c r="W803" s="18"/>
      <c r="X803" s="19"/>
      <c r="Y803" s="25"/>
      <c r="Z803" s="14"/>
    </row>
    <row r="804" spans="1:26" ht="41.1" customHeight="1" x14ac:dyDescent="0.25">
      <c r="A804" s="13"/>
      <c r="B804" s="21"/>
      <c r="C804" s="14"/>
      <c r="D804" s="22"/>
      <c r="E804" s="22"/>
      <c r="F804" s="15"/>
      <c r="G804" s="15"/>
      <c r="H804" s="15"/>
      <c r="I804" s="22"/>
      <c r="J804" s="13"/>
      <c r="K804" s="13"/>
      <c r="L804" s="13"/>
      <c r="M804" s="13"/>
      <c r="N804" s="13"/>
      <c r="O804" s="16"/>
      <c r="P804" s="13"/>
      <c r="Q804" s="17"/>
      <c r="R804" s="22"/>
      <c r="S804" s="22"/>
      <c r="T804" s="23"/>
      <c r="U804" s="24"/>
      <c r="V804" s="18"/>
      <c r="W804" s="18"/>
      <c r="X804" s="19"/>
      <c r="Y804" s="25"/>
      <c r="Z804" s="14"/>
    </row>
    <row r="805" spans="1:26" ht="41.1" customHeight="1" x14ac:dyDescent="0.25">
      <c r="A805" s="13"/>
      <c r="B805" s="21"/>
      <c r="C805" s="14"/>
      <c r="D805" s="22"/>
      <c r="E805" s="22"/>
      <c r="F805" s="15"/>
      <c r="G805" s="15"/>
      <c r="H805" s="15"/>
      <c r="I805" s="22"/>
      <c r="J805" s="13"/>
      <c r="K805" s="13"/>
      <c r="L805" s="13"/>
      <c r="M805" s="13"/>
      <c r="N805" s="13"/>
      <c r="O805" s="16"/>
      <c r="P805" s="13"/>
      <c r="Q805" s="17"/>
      <c r="R805" s="22"/>
      <c r="S805" s="22"/>
      <c r="T805" s="23"/>
      <c r="U805" s="24"/>
      <c r="V805" s="18"/>
      <c r="W805" s="18"/>
      <c r="X805" s="19"/>
      <c r="Y805" s="25"/>
      <c r="Z805" s="14"/>
    </row>
    <row r="806" spans="1:26" ht="41.1" customHeight="1" x14ac:dyDescent="0.25">
      <c r="A806" s="13"/>
      <c r="B806" s="21"/>
      <c r="C806" s="14"/>
      <c r="D806" s="22"/>
      <c r="E806" s="22"/>
      <c r="F806" s="15"/>
      <c r="G806" s="15"/>
      <c r="H806" s="15"/>
      <c r="I806" s="22"/>
      <c r="J806" s="13"/>
      <c r="K806" s="13"/>
      <c r="L806" s="13"/>
      <c r="M806" s="13"/>
      <c r="N806" s="13"/>
      <c r="O806" s="16"/>
      <c r="P806" s="13"/>
      <c r="Q806" s="17"/>
      <c r="R806" s="22"/>
      <c r="S806" s="22"/>
      <c r="T806" s="23"/>
      <c r="U806" s="24"/>
      <c r="V806" s="18"/>
      <c r="W806" s="18"/>
      <c r="X806" s="19"/>
      <c r="Y806" s="25"/>
      <c r="Z806" s="14"/>
    </row>
    <row r="807" spans="1:26" ht="41.1" customHeight="1" x14ac:dyDescent="0.25">
      <c r="A807" s="13"/>
      <c r="B807" s="21"/>
      <c r="C807" s="14"/>
      <c r="D807" s="22"/>
      <c r="E807" s="22"/>
      <c r="F807" s="15"/>
      <c r="G807" s="15"/>
      <c r="H807" s="15"/>
      <c r="I807" s="22"/>
      <c r="J807" s="13"/>
      <c r="K807" s="13"/>
      <c r="L807" s="13"/>
      <c r="M807" s="13"/>
      <c r="N807" s="13"/>
      <c r="O807" s="16"/>
      <c r="P807" s="13"/>
      <c r="Q807" s="17"/>
      <c r="R807" s="22"/>
      <c r="S807" s="22"/>
      <c r="T807" s="23"/>
      <c r="U807" s="24"/>
      <c r="V807" s="18"/>
      <c r="W807" s="18"/>
      <c r="X807" s="19"/>
      <c r="Y807" s="25"/>
      <c r="Z807" s="14"/>
    </row>
    <row r="808" spans="1:26" ht="41.1" customHeight="1" x14ac:dyDescent="0.25">
      <c r="A808" s="13"/>
      <c r="B808" s="21"/>
      <c r="C808" s="14"/>
      <c r="D808" s="22"/>
      <c r="E808" s="22"/>
      <c r="F808" s="15"/>
      <c r="G808" s="15"/>
      <c r="H808" s="15"/>
      <c r="I808" s="22"/>
      <c r="J808" s="13"/>
      <c r="K808" s="13"/>
      <c r="L808" s="13"/>
      <c r="M808" s="13"/>
      <c r="N808" s="13"/>
      <c r="O808" s="16"/>
      <c r="P808" s="13"/>
      <c r="Q808" s="17"/>
      <c r="R808" s="22"/>
      <c r="S808" s="22"/>
      <c r="T808" s="23"/>
      <c r="U808" s="24"/>
      <c r="V808" s="18"/>
      <c r="W808" s="18"/>
      <c r="X808" s="19"/>
      <c r="Y808" s="25"/>
      <c r="Z808" s="14"/>
    </row>
    <row r="809" spans="1:26" ht="41.1" customHeight="1" x14ac:dyDescent="0.25">
      <c r="A809" s="13"/>
      <c r="B809" s="21"/>
      <c r="C809" s="14"/>
      <c r="D809" s="22"/>
      <c r="E809" s="22"/>
      <c r="F809" s="15"/>
      <c r="G809" s="15"/>
      <c r="H809" s="15"/>
      <c r="I809" s="22"/>
      <c r="J809" s="13"/>
      <c r="K809" s="13"/>
      <c r="L809" s="13"/>
      <c r="M809" s="13"/>
      <c r="N809" s="13"/>
      <c r="O809" s="16"/>
      <c r="P809" s="13"/>
      <c r="Q809" s="17"/>
      <c r="R809" s="22"/>
      <c r="S809" s="22"/>
      <c r="T809" s="23"/>
      <c r="U809" s="24"/>
      <c r="V809" s="18"/>
      <c r="W809" s="18"/>
      <c r="X809" s="19"/>
      <c r="Y809" s="25"/>
      <c r="Z809" s="14"/>
    </row>
    <row r="810" spans="1:26" ht="41.1" customHeight="1" x14ac:dyDescent="0.25">
      <c r="A810" s="13"/>
      <c r="B810" s="21"/>
      <c r="C810" s="14"/>
      <c r="D810" s="22"/>
      <c r="E810" s="22"/>
      <c r="F810" s="15"/>
      <c r="G810" s="15"/>
      <c r="H810" s="15"/>
      <c r="I810" s="22"/>
      <c r="J810" s="13"/>
      <c r="K810" s="13"/>
      <c r="L810" s="13"/>
      <c r="M810" s="13"/>
      <c r="N810" s="13"/>
      <c r="O810" s="16"/>
      <c r="P810" s="13"/>
      <c r="Q810" s="17"/>
      <c r="R810" s="22"/>
      <c r="S810" s="22"/>
      <c r="T810" s="23"/>
      <c r="U810" s="24"/>
      <c r="V810" s="18"/>
      <c r="W810" s="18"/>
      <c r="X810" s="19"/>
      <c r="Y810" s="25"/>
      <c r="Z810" s="14"/>
    </row>
    <row r="811" spans="1:26" ht="41.1" customHeight="1" x14ac:dyDescent="0.25">
      <c r="A811" s="13"/>
      <c r="B811" s="21"/>
      <c r="C811" s="14"/>
      <c r="D811" s="22"/>
      <c r="E811" s="22"/>
      <c r="F811" s="15"/>
      <c r="G811" s="15"/>
      <c r="H811" s="15"/>
      <c r="I811" s="22"/>
      <c r="J811" s="13"/>
      <c r="K811" s="13"/>
      <c r="L811" s="13"/>
      <c r="M811" s="13"/>
      <c r="N811" s="13"/>
      <c r="O811" s="16"/>
      <c r="P811" s="13"/>
      <c r="Q811" s="17"/>
      <c r="R811" s="22"/>
      <c r="S811" s="22"/>
      <c r="T811" s="23"/>
      <c r="U811" s="24"/>
      <c r="V811" s="18"/>
      <c r="W811" s="18"/>
      <c r="X811" s="19"/>
      <c r="Y811" s="25"/>
      <c r="Z811" s="14"/>
    </row>
    <row r="812" spans="1:26" ht="41.1" customHeight="1" x14ac:dyDescent="0.25">
      <c r="A812" s="13"/>
      <c r="B812" s="21"/>
      <c r="C812" s="14"/>
      <c r="D812" s="22"/>
      <c r="E812" s="22"/>
      <c r="F812" s="15"/>
      <c r="G812" s="15"/>
      <c r="H812" s="15"/>
      <c r="I812" s="22"/>
      <c r="J812" s="13"/>
      <c r="K812" s="13"/>
      <c r="L812" s="13"/>
      <c r="M812" s="13"/>
      <c r="N812" s="13"/>
      <c r="O812" s="16"/>
      <c r="P812" s="13"/>
      <c r="Q812" s="17"/>
      <c r="R812" s="22"/>
      <c r="S812" s="22"/>
      <c r="T812" s="23"/>
      <c r="U812" s="24"/>
      <c r="V812" s="18"/>
      <c r="W812" s="18"/>
      <c r="X812" s="19"/>
      <c r="Y812" s="25"/>
      <c r="Z812" s="14"/>
    </row>
    <row r="813" spans="1:26" ht="41.1" customHeight="1" x14ac:dyDescent="0.25">
      <c r="A813" s="13"/>
      <c r="B813" s="21"/>
      <c r="C813" s="14"/>
      <c r="D813" s="22"/>
      <c r="E813" s="22"/>
      <c r="F813" s="15"/>
      <c r="G813" s="15"/>
      <c r="H813" s="15"/>
      <c r="I813" s="22"/>
      <c r="J813" s="13"/>
      <c r="K813" s="13"/>
      <c r="L813" s="13"/>
      <c r="M813" s="13"/>
      <c r="N813" s="13"/>
      <c r="O813" s="16"/>
      <c r="P813" s="13"/>
      <c r="Q813" s="17"/>
      <c r="R813" s="22"/>
      <c r="S813" s="22"/>
      <c r="T813" s="23"/>
      <c r="U813" s="24"/>
      <c r="V813" s="18"/>
      <c r="W813" s="18"/>
      <c r="X813" s="19"/>
      <c r="Y813" s="25"/>
      <c r="Z813" s="14"/>
    </row>
    <row r="814" spans="1:26" ht="41.1" customHeight="1" x14ac:dyDescent="0.25">
      <c r="A814" s="13"/>
      <c r="B814" s="21"/>
      <c r="C814" s="14"/>
      <c r="D814" s="22"/>
      <c r="E814" s="22"/>
      <c r="F814" s="15"/>
      <c r="G814" s="15"/>
      <c r="H814" s="15"/>
      <c r="I814" s="22"/>
      <c r="J814" s="13"/>
      <c r="K814" s="13"/>
      <c r="L814" s="13"/>
      <c r="M814" s="13"/>
      <c r="N814" s="13"/>
      <c r="O814" s="16"/>
      <c r="P814" s="13"/>
      <c r="Q814" s="17"/>
      <c r="R814" s="22"/>
      <c r="S814" s="22"/>
      <c r="T814" s="23"/>
      <c r="U814" s="24"/>
      <c r="V814" s="18"/>
      <c r="W814" s="18"/>
      <c r="X814" s="19"/>
      <c r="Y814" s="25"/>
      <c r="Z814" s="14"/>
    </row>
    <row r="815" spans="1:26" ht="41.1" customHeight="1" x14ac:dyDescent="0.25">
      <c r="A815" s="13"/>
      <c r="B815" s="21"/>
      <c r="C815" s="14"/>
      <c r="D815" s="22"/>
      <c r="E815" s="22"/>
      <c r="F815" s="15"/>
      <c r="G815" s="15"/>
      <c r="H815" s="15"/>
      <c r="I815" s="22"/>
      <c r="J815" s="13"/>
      <c r="K815" s="13"/>
      <c r="L815" s="13"/>
      <c r="M815" s="13"/>
      <c r="N815" s="13"/>
      <c r="O815" s="16"/>
      <c r="P815" s="13"/>
      <c r="Q815" s="17"/>
      <c r="R815" s="22"/>
      <c r="S815" s="22"/>
      <c r="T815" s="23"/>
      <c r="U815" s="24"/>
      <c r="V815" s="18"/>
      <c r="W815" s="18"/>
      <c r="X815" s="19"/>
      <c r="Y815" s="25"/>
      <c r="Z815" s="14"/>
    </row>
    <row r="816" spans="1:26" ht="41.1" customHeight="1" x14ac:dyDescent="0.25">
      <c r="A816" s="13"/>
      <c r="B816" s="21"/>
      <c r="C816" s="14"/>
      <c r="D816" s="22"/>
      <c r="E816" s="22"/>
      <c r="F816" s="15"/>
      <c r="G816" s="15"/>
      <c r="H816" s="15"/>
      <c r="I816" s="22"/>
      <c r="J816" s="13"/>
      <c r="K816" s="13"/>
      <c r="L816" s="13"/>
      <c r="M816" s="13"/>
      <c r="N816" s="13"/>
      <c r="O816" s="16"/>
      <c r="P816" s="13"/>
      <c r="Q816" s="17"/>
      <c r="R816" s="22"/>
      <c r="S816" s="22"/>
      <c r="T816" s="23"/>
      <c r="U816" s="24"/>
      <c r="V816" s="18"/>
      <c r="W816" s="18"/>
      <c r="X816" s="19"/>
      <c r="Y816" s="25"/>
      <c r="Z816" s="14"/>
    </row>
    <row r="817" spans="1:26" ht="41.1" customHeight="1" x14ac:dyDescent="0.25">
      <c r="A817" s="13"/>
      <c r="B817" s="21"/>
      <c r="C817" s="14"/>
      <c r="D817" s="22"/>
      <c r="E817" s="22"/>
      <c r="F817" s="15"/>
      <c r="G817" s="15"/>
      <c r="H817" s="15"/>
      <c r="I817" s="22"/>
      <c r="J817" s="13"/>
      <c r="K817" s="13"/>
      <c r="L817" s="13"/>
      <c r="M817" s="13"/>
      <c r="N817" s="13"/>
      <c r="O817" s="16"/>
      <c r="P817" s="13"/>
      <c r="Q817" s="17"/>
      <c r="R817" s="22"/>
      <c r="S817" s="22"/>
      <c r="T817" s="23"/>
      <c r="U817" s="24"/>
      <c r="V817" s="18"/>
      <c r="W817" s="18"/>
      <c r="X817" s="19"/>
      <c r="Y817" s="25"/>
      <c r="Z817" s="14"/>
    </row>
    <row r="818" spans="1:26" ht="41.1" customHeight="1" x14ac:dyDescent="0.25">
      <c r="A818" s="13"/>
      <c r="B818" s="21"/>
      <c r="C818" s="14"/>
      <c r="D818" s="22"/>
      <c r="E818" s="22"/>
      <c r="F818" s="15"/>
      <c r="G818" s="15"/>
      <c r="H818" s="15"/>
      <c r="I818" s="22"/>
      <c r="J818" s="13"/>
      <c r="K818" s="13"/>
      <c r="L818" s="13"/>
      <c r="M818" s="13"/>
      <c r="N818" s="13"/>
      <c r="O818" s="16"/>
      <c r="P818" s="13"/>
      <c r="Q818" s="17"/>
      <c r="R818" s="22"/>
      <c r="S818" s="22"/>
      <c r="T818" s="23"/>
      <c r="U818" s="24"/>
      <c r="V818" s="18"/>
      <c r="W818" s="18"/>
      <c r="X818" s="19"/>
      <c r="Y818" s="25"/>
      <c r="Z818" s="14"/>
    </row>
    <row r="819" spans="1:26" ht="41.1" customHeight="1" x14ac:dyDescent="0.25">
      <c r="A819" s="13"/>
      <c r="B819" s="21"/>
      <c r="C819" s="14"/>
      <c r="D819" s="22"/>
      <c r="E819" s="22"/>
      <c r="F819" s="15"/>
      <c r="G819" s="15"/>
      <c r="H819" s="15"/>
      <c r="I819" s="22"/>
      <c r="J819" s="13"/>
      <c r="K819" s="13"/>
      <c r="L819" s="13"/>
      <c r="M819" s="13"/>
      <c r="N819" s="13"/>
      <c r="O819" s="16"/>
      <c r="P819" s="13"/>
      <c r="Q819" s="17"/>
      <c r="R819" s="22"/>
      <c r="S819" s="22"/>
      <c r="T819" s="23"/>
      <c r="U819" s="24"/>
      <c r="V819" s="18"/>
      <c r="W819" s="18"/>
      <c r="X819" s="19"/>
      <c r="Y819" s="25"/>
      <c r="Z819" s="14"/>
    </row>
    <row r="820" spans="1:26" ht="41.1" customHeight="1" x14ac:dyDescent="0.25">
      <c r="A820" s="13"/>
      <c r="B820" s="21"/>
      <c r="C820" s="14"/>
      <c r="D820" s="22"/>
      <c r="E820" s="22"/>
      <c r="F820" s="15"/>
      <c r="G820" s="15"/>
      <c r="H820" s="15"/>
      <c r="I820" s="22"/>
      <c r="J820" s="13"/>
      <c r="K820" s="13"/>
      <c r="L820" s="13"/>
      <c r="M820" s="13"/>
      <c r="N820" s="13"/>
      <c r="O820" s="16"/>
      <c r="P820" s="13"/>
      <c r="Q820" s="17"/>
      <c r="R820" s="22"/>
      <c r="S820" s="22"/>
      <c r="T820" s="23"/>
      <c r="U820" s="24"/>
      <c r="V820" s="18"/>
      <c r="W820" s="18"/>
      <c r="X820" s="19"/>
      <c r="Y820" s="25"/>
      <c r="Z820" s="14"/>
    </row>
    <row r="821" spans="1:26" ht="41.1" customHeight="1" x14ac:dyDescent="0.25">
      <c r="A821" s="13"/>
      <c r="B821" s="21"/>
      <c r="C821" s="14"/>
      <c r="D821" s="22"/>
      <c r="E821" s="22"/>
      <c r="F821" s="15"/>
      <c r="G821" s="15"/>
      <c r="H821" s="15"/>
      <c r="I821" s="22"/>
      <c r="J821" s="13"/>
      <c r="K821" s="13"/>
      <c r="L821" s="13"/>
      <c r="M821" s="13"/>
      <c r="N821" s="13"/>
      <c r="O821" s="16"/>
      <c r="P821" s="13"/>
      <c r="Q821" s="17"/>
      <c r="R821" s="22"/>
      <c r="S821" s="22"/>
      <c r="T821" s="23"/>
      <c r="U821" s="24"/>
      <c r="V821" s="18"/>
      <c r="W821" s="18"/>
      <c r="X821" s="19"/>
      <c r="Y821" s="25"/>
      <c r="Z821" s="14"/>
    </row>
    <row r="822" spans="1:26" ht="41.1" customHeight="1" x14ac:dyDescent="0.25">
      <c r="A822" s="13"/>
      <c r="B822" s="21"/>
      <c r="C822" s="14"/>
      <c r="D822" s="22"/>
      <c r="E822" s="22"/>
      <c r="F822" s="15"/>
      <c r="G822" s="15"/>
      <c r="H822" s="15"/>
      <c r="I822" s="22"/>
      <c r="J822" s="13"/>
      <c r="K822" s="13"/>
      <c r="L822" s="13"/>
      <c r="M822" s="13"/>
      <c r="N822" s="13"/>
      <c r="O822" s="16"/>
      <c r="P822" s="13"/>
      <c r="Q822" s="17"/>
      <c r="R822" s="22"/>
      <c r="S822" s="22"/>
      <c r="T822" s="23"/>
      <c r="U822" s="24"/>
      <c r="V822" s="18"/>
      <c r="W822" s="18"/>
      <c r="X822" s="19"/>
      <c r="Y822" s="25"/>
      <c r="Z822" s="14"/>
    </row>
    <row r="823" spans="1:26" ht="41.1" customHeight="1" x14ac:dyDescent="0.25">
      <c r="A823" s="13"/>
      <c r="B823" s="21"/>
      <c r="C823" s="14"/>
      <c r="D823" s="22"/>
      <c r="E823" s="22"/>
      <c r="F823" s="15"/>
      <c r="G823" s="15"/>
      <c r="H823" s="15"/>
      <c r="I823" s="22"/>
      <c r="J823" s="13"/>
      <c r="K823" s="13"/>
      <c r="L823" s="13"/>
      <c r="M823" s="13"/>
      <c r="N823" s="13"/>
      <c r="O823" s="16"/>
      <c r="P823" s="13"/>
      <c r="Q823" s="17"/>
      <c r="R823" s="22"/>
      <c r="S823" s="22"/>
      <c r="T823" s="23"/>
      <c r="U823" s="24"/>
      <c r="V823" s="18"/>
      <c r="W823" s="18"/>
      <c r="X823" s="19"/>
      <c r="Y823" s="25"/>
      <c r="Z823" s="14"/>
    </row>
    <row r="824" spans="1:26" ht="41.1" customHeight="1" x14ac:dyDescent="0.25">
      <c r="A824" s="13"/>
      <c r="B824" s="21"/>
      <c r="C824" s="14"/>
      <c r="D824" s="22"/>
      <c r="E824" s="22"/>
      <c r="F824" s="15"/>
      <c r="G824" s="15"/>
      <c r="H824" s="15"/>
      <c r="I824" s="22"/>
      <c r="J824" s="13"/>
      <c r="K824" s="13"/>
      <c r="L824" s="13"/>
      <c r="M824" s="13"/>
      <c r="N824" s="13"/>
      <c r="O824" s="16"/>
      <c r="P824" s="13"/>
      <c r="Q824" s="17"/>
      <c r="R824" s="22"/>
      <c r="S824" s="22"/>
      <c r="T824" s="23"/>
      <c r="U824" s="24"/>
      <c r="V824" s="18"/>
      <c r="W824" s="18"/>
      <c r="X824" s="19"/>
      <c r="Y824" s="25"/>
      <c r="Z824" s="14"/>
    </row>
    <row r="825" spans="1:26" ht="41.1" customHeight="1" x14ac:dyDescent="0.25">
      <c r="A825" s="13"/>
      <c r="B825" s="21"/>
      <c r="C825" s="14"/>
      <c r="D825" s="22"/>
      <c r="E825" s="22"/>
      <c r="F825" s="15"/>
      <c r="G825" s="15"/>
      <c r="H825" s="15"/>
      <c r="I825" s="22"/>
      <c r="J825" s="13"/>
      <c r="K825" s="13"/>
      <c r="L825" s="13"/>
      <c r="M825" s="13"/>
      <c r="N825" s="13"/>
      <c r="O825" s="16"/>
      <c r="P825" s="13"/>
      <c r="Q825" s="17"/>
      <c r="R825" s="22"/>
      <c r="S825" s="22"/>
      <c r="T825" s="23"/>
      <c r="U825" s="24"/>
      <c r="V825" s="18"/>
      <c r="W825" s="18"/>
      <c r="X825" s="19"/>
      <c r="Y825" s="25"/>
      <c r="Z825" s="14"/>
    </row>
    <row r="826" spans="1:26" ht="41.1" customHeight="1" x14ac:dyDescent="0.25">
      <c r="A826" s="13"/>
      <c r="B826" s="21"/>
      <c r="C826" s="14"/>
      <c r="D826" s="22"/>
      <c r="E826" s="22"/>
      <c r="F826" s="15"/>
      <c r="G826" s="15"/>
      <c r="H826" s="15"/>
      <c r="I826" s="22"/>
      <c r="J826" s="13"/>
      <c r="K826" s="13"/>
      <c r="L826" s="13"/>
      <c r="M826" s="13"/>
      <c r="N826" s="13"/>
      <c r="O826" s="16"/>
      <c r="P826" s="13"/>
      <c r="Q826" s="17"/>
      <c r="R826" s="22"/>
      <c r="S826" s="22"/>
      <c r="T826" s="23"/>
      <c r="U826" s="24"/>
      <c r="V826" s="18"/>
      <c r="W826" s="18"/>
      <c r="X826" s="19"/>
      <c r="Y826" s="25"/>
      <c r="Z826" s="14"/>
    </row>
    <row r="827" spans="1:26" ht="41.1" customHeight="1" x14ac:dyDescent="0.25">
      <c r="A827" s="13"/>
      <c r="B827" s="21"/>
      <c r="C827" s="14"/>
      <c r="D827" s="22"/>
      <c r="E827" s="22"/>
      <c r="F827" s="15"/>
      <c r="G827" s="15"/>
      <c r="H827" s="15"/>
      <c r="I827" s="22"/>
      <c r="J827" s="13"/>
      <c r="K827" s="13"/>
      <c r="L827" s="13"/>
      <c r="M827" s="13"/>
      <c r="N827" s="13"/>
      <c r="O827" s="16"/>
      <c r="P827" s="13"/>
      <c r="Q827" s="17"/>
      <c r="R827" s="22"/>
      <c r="S827" s="22"/>
      <c r="T827" s="23"/>
      <c r="U827" s="24"/>
      <c r="V827" s="18"/>
      <c r="W827" s="18"/>
      <c r="X827" s="19"/>
      <c r="Y827" s="25"/>
      <c r="Z827" s="14"/>
    </row>
    <row r="828" spans="1:26" ht="41.1" customHeight="1" x14ac:dyDescent="0.25">
      <c r="A828" s="13"/>
      <c r="B828" s="21"/>
      <c r="C828" s="14"/>
      <c r="D828" s="22"/>
      <c r="E828" s="22"/>
      <c r="F828" s="15"/>
      <c r="G828" s="15"/>
      <c r="H828" s="15"/>
      <c r="I828" s="22"/>
      <c r="J828" s="13"/>
      <c r="K828" s="13"/>
      <c r="L828" s="13"/>
      <c r="M828" s="13"/>
      <c r="N828" s="13"/>
      <c r="O828" s="16"/>
      <c r="P828" s="13"/>
      <c r="Q828" s="17"/>
      <c r="R828" s="22"/>
      <c r="S828" s="22"/>
      <c r="T828" s="23"/>
      <c r="U828" s="24"/>
      <c r="V828" s="18"/>
      <c r="W828" s="18"/>
      <c r="X828" s="19"/>
      <c r="Y828" s="25"/>
      <c r="Z828" s="14"/>
    </row>
    <row r="829" spans="1:26" ht="41.1" customHeight="1" x14ac:dyDescent="0.25">
      <c r="A829" s="13"/>
      <c r="B829" s="21"/>
      <c r="C829" s="14"/>
      <c r="D829" s="22"/>
      <c r="E829" s="22"/>
      <c r="F829" s="15"/>
      <c r="G829" s="15"/>
      <c r="H829" s="15"/>
      <c r="I829" s="22"/>
      <c r="J829" s="13"/>
      <c r="K829" s="13"/>
      <c r="L829" s="13"/>
      <c r="M829" s="13"/>
      <c r="N829" s="13"/>
      <c r="O829" s="16"/>
      <c r="P829" s="13"/>
      <c r="Q829" s="17"/>
      <c r="R829" s="22"/>
      <c r="S829" s="22"/>
      <c r="T829" s="23"/>
      <c r="U829" s="24"/>
      <c r="V829" s="18"/>
      <c r="W829" s="18"/>
      <c r="X829" s="19"/>
      <c r="Y829" s="25"/>
      <c r="Z829" s="14"/>
    </row>
    <row r="830" spans="1:26" ht="41.1" customHeight="1" x14ac:dyDescent="0.25">
      <c r="A830" s="13"/>
      <c r="B830" s="21"/>
      <c r="C830" s="14"/>
      <c r="D830" s="22"/>
      <c r="E830" s="22"/>
      <c r="F830" s="15"/>
      <c r="G830" s="15"/>
      <c r="H830" s="15"/>
      <c r="I830" s="22"/>
      <c r="J830" s="13"/>
      <c r="K830" s="13"/>
      <c r="L830" s="13"/>
      <c r="M830" s="13"/>
      <c r="N830" s="13"/>
      <c r="O830" s="16"/>
      <c r="P830" s="13"/>
      <c r="Q830" s="17"/>
      <c r="R830" s="22"/>
      <c r="S830" s="22"/>
      <c r="T830" s="23"/>
      <c r="U830" s="24"/>
      <c r="V830" s="18"/>
      <c r="W830" s="18"/>
      <c r="X830" s="19"/>
      <c r="Y830" s="25"/>
      <c r="Z830" s="14"/>
    </row>
    <row r="831" spans="1:26" ht="41.1" customHeight="1" x14ac:dyDescent="0.25">
      <c r="A831" s="13"/>
      <c r="B831" s="21"/>
      <c r="C831" s="14"/>
      <c r="D831" s="22"/>
      <c r="E831" s="22"/>
      <c r="F831" s="15"/>
      <c r="G831" s="15"/>
      <c r="H831" s="15"/>
      <c r="I831" s="22"/>
      <c r="J831" s="13"/>
      <c r="K831" s="13"/>
      <c r="L831" s="13"/>
      <c r="M831" s="13"/>
      <c r="N831" s="13"/>
      <c r="O831" s="16"/>
      <c r="P831" s="13"/>
      <c r="Q831" s="17"/>
      <c r="R831" s="22"/>
      <c r="S831" s="22"/>
      <c r="T831" s="23"/>
      <c r="U831" s="24"/>
      <c r="V831" s="18"/>
      <c r="W831" s="18"/>
      <c r="X831" s="19"/>
      <c r="Y831" s="25"/>
      <c r="Z831" s="14"/>
    </row>
    <row r="832" spans="1:26" ht="41.1" customHeight="1" x14ac:dyDescent="0.25">
      <c r="A832" s="13"/>
      <c r="B832" s="21"/>
      <c r="C832" s="14"/>
      <c r="D832" s="22"/>
      <c r="E832" s="22"/>
      <c r="F832" s="15"/>
      <c r="G832" s="15"/>
      <c r="H832" s="15"/>
      <c r="I832" s="22"/>
      <c r="J832" s="13"/>
      <c r="K832" s="13"/>
      <c r="L832" s="13"/>
      <c r="M832" s="13"/>
      <c r="N832" s="13"/>
      <c r="O832" s="16"/>
      <c r="P832" s="13"/>
      <c r="Q832" s="17"/>
      <c r="R832" s="22"/>
      <c r="S832" s="22"/>
      <c r="T832" s="23"/>
      <c r="U832" s="24"/>
      <c r="V832" s="18"/>
      <c r="W832" s="18"/>
      <c r="X832" s="19"/>
      <c r="Y832" s="25"/>
      <c r="Z832" s="14"/>
    </row>
    <row r="833" spans="1:26" ht="41.1" customHeight="1" x14ac:dyDescent="0.25">
      <c r="A833" s="13"/>
      <c r="B833" s="21"/>
      <c r="C833" s="14"/>
      <c r="D833" s="22"/>
      <c r="E833" s="22"/>
      <c r="F833" s="15"/>
      <c r="G833" s="15"/>
      <c r="H833" s="15"/>
      <c r="I833" s="22"/>
      <c r="J833" s="13"/>
      <c r="K833" s="13"/>
      <c r="L833" s="13"/>
      <c r="M833" s="13"/>
      <c r="N833" s="13"/>
      <c r="O833" s="16"/>
      <c r="P833" s="13"/>
      <c r="Q833" s="17"/>
      <c r="R833" s="22"/>
      <c r="S833" s="22"/>
      <c r="T833" s="23"/>
      <c r="U833" s="24"/>
      <c r="V833" s="18"/>
      <c r="W833" s="18"/>
      <c r="X833" s="19"/>
      <c r="Y833" s="25"/>
      <c r="Z833" s="14"/>
    </row>
    <row r="834" spans="1:26" ht="41.1" customHeight="1" x14ac:dyDescent="0.25">
      <c r="A834" s="13"/>
      <c r="B834" s="21"/>
      <c r="C834" s="14"/>
      <c r="D834" s="22"/>
      <c r="E834" s="22"/>
      <c r="F834" s="15"/>
      <c r="G834" s="15"/>
      <c r="H834" s="15"/>
      <c r="I834" s="22"/>
      <c r="J834" s="13"/>
      <c r="K834" s="13"/>
      <c r="L834" s="13"/>
      <c r="M834" s="13"/>
      <c r="N834" s="13"/>
      <c r="O834" s="16"/>
      <c r="P834" s="13"/>
      <c r="Q834" s="17"/>
      <c r="R834" s="22"/>
      <c r="S834" s="22"/>
      <c r="T834" s="23"/>
      <c r="U834" s="24"/>
      <c r="V834" s="18"/>
      <c r="W834" s="18"/>
      <c r="X834" s="19"/>
      <c r="Y834" s="25"/>
      <c r="Z834" s="14"/>
    </row>
    <row r="835" spans="1:26" ht="41.1" customHeight="1" x14ac:dyDescent="0.25">
      <c r="A835" s="13"/>
      <c r="B835" s="21"/>
      <c r="C835" s="14"/>
      <c r="D835" s="22"/>
      <c r="E835" s="22"/>
      <c r="F835" s="15"/>
      <c r="G835" s="15"/>
      <c r="H835" s="15"/>
      <c r="I835" s="22"/>
      <c r="J835" s="13"/>
      <c r="K835" s="13"/>
      <c r="L835" s="13"/>
      <c r="M835" s="13"/>
      <c r="N835" s="13"/>
      <c r="O835" s="16"/>
      <c r="P835" s="13"/>
      <c r="Q835" s="17"/>
      <c r="R835" s="22"/>
      <c r="S835" s="22"/>
      <c r="T835" s="23"/>
      <c r="U835" s="24"/>
      <c r="V835" s="18"/>
      <c r="W835" s="18"/>
      <c r="X835" s="19"/>
      <c r="Y835" s="25"/>
      <c r="Z835" s="14"/>
    </row>
    <row r="836" spans="1:26" ht="41.1" customHeight="1" x14ac:dyDescent="0.25">
      <c r="A836" s="13"/>
      <c r="B836" s="21"/>
      <c r="C836" s="14"/>
      <c r="D836" s="22"/>
      <c r="E836" s="22"/>
      <c r="F836" s="15"/>
      <c r="G836" s="15"/>
      <c r="H836" s="15"/>
      <c r="I836" s="22"/>
      <c r="J836" s="13"/>
      <c r="K836" s="13"/>
      <c r="L836" s="13"/>
      <c r="M836" s="13"/>
      <c r="N836" s="13"/>
      <c r="O836" s="16"/>
      <c r="P836" s="13"/>
      <c r="Q836" s="17"/>
      <c r="R836" s="22"/>
      <c r="S836" s="22"/>
      <c r="T836" s="23"/>
      <c r="U836" s="24"/>
      <c r="V836" s="18"/>
      <c r="W836" s="18"/>
      <c r="X836" s="19"/>
      <c r="Y836" s="25"/>
      <c r="Z836" s="14"/>
    </row>
    <row r="837" spans="1:26" ht="41.1" customHeight="1" x14ac:dyDescent="0.25">
      <c r="A837" s="13"/>
      <c r="B837" s="21"/>
      <c r="C837" s="14"/>
      <c r="D837" s="22"/>
      <c r="E837" s="22"/>
      <c r="F837" s="15"/>
      <c r="G837" s="15"/>
      <c r="H837" s="15"/>
      <c r="I837" s="22"/>
      <c r="J837" s="13"/>
      <c r="K837" s="13"/>
      <c r="L837" s="13"/>
      <c r="M837" s="13"/>
      <c r="N837" s="13"/>
      <c r="O837" s="16"/>
      <c r="P837" s="13"/>
      <c r="Q837" s="17"/>
      <c r="R837" s="22"/>
      <c r="S837" s="22"/>
      <c r="T837" s="23"/>
      <c r="U837" s="24"/>
      <c r="V837" s="18"/>
      <c r="W837" s="18"/>
      <c r="X837" s="19"/>
      <c r="Y837" s="25"/>
      <c r="Z837" s="14"/>
    </row>
    <row r="838" spans="1:26" ht="41.1" customHeight="1" x14ac:dyDescent="0.25">
      <c r="A838" s="13"/>
      <c r="B838" s="21"/>
      <c r="C838" s="14"/>
      <c r="D838" s="22"/>
      <c r="E838" s="22"/>
      <c r="F838" s="15"/>
      <c r="G838" s="15"/>
      <c r="H838" s="15"/>
      <c r="I838" s="22"/>
      <c r="J838" s="13"/>
      <c r="K838" s="13"/>
      <c r="L838" s="13"/>
      <c r="M838" s="13"/>
      <c r="N838" s="13"/>
      <c r="O838" s="16"/>
      <c r="P838" s="13"/>
      <c r="Q838" s="17"/>
      <c r="R838" s="22"/>
      <c r="S838" s="22"/>
      <c r="T838" s="23"/>
      <c r="U838" s="24"/>
      <c r="V838" s="18"/>
      <c r="W838" s="18"/>
      <c r="X838" s="19"/>
      <c r="Y838" s="25"/>
      <c r="Z838" s="14"/>
    </row>
    <row r="839" spans="1:26" ht="41.1" customHeight="1" x14ac:dyDescent="0.25">
      <c r="A839" s="13"/>
      <c r="B839" s="21"/>
      <c r="C839" s="14"/>
      <c r="D839" s="22"/>
      <c r="E839" s="22"/>
      <c r="F839" s="15"/>
      <c r="G839" s="15"/>
      <c r="H839" s="15"/>
      <c r="I839" s="22"/>
      <c r="J839" s="13"/>
      <c r="K839" s="13"/>
      <c r="L839" s="13"/>
      <c r="M839" s="13"/>
      <c r="N839" s="13"/>
      <c r="O839" s="16"/>
      <c r="P839" s="13"/>
      <c r="Q839" s="17"/>
      <c r="R839" s="22"/>
      <c r="S839" s="22"/>
      <c r="T839" s="23"/>
      <c r="U839" s="24"/>
      <c r="V839" s="18"/>
      <c r="W839" s="18"/>
      <c r="X839" s="19"/>
      <c r="Y839" s="25"/>
      <c r="Z839" s="14"/>
    </row>
    <row r="840" spans="1:26" ht="41.1" customHeight="1" x14ac:dyDescent="0.25">
      <c r="A840" s="13"/>
      <c r="B840" s="21"/>
      <c r="C840" s="14"/>
      <c r="D840" s="22"/>
      <c r="E840" s="22"/>
      <c r="F840" s="15"/>
      <c r="G840" s="15"/>
      <c r="H840" s="15"/>
      <c r="I840" s="22"/>
      <c r="J840" s="13"/>
      <c r="K840" s="13"/>
      <c r="L840" s="13"/>
      <c r="M840" s="13"/>
      <c r="N840" s="13"/>
      <c r="O840" s="16"/>
      <c r="P840" s="13"/>
      <c r="Q840" s="17"/>
      <c r="R840" s="22"/>
      <c r="S840" s="22"/>
      <c r="T840" s="23"/>
      <c r="U840" s="24"/>
      <c r="V840" s="18"/>
      <c r="W840" s="18"/>
      <c r="X840" s="19"/>
      <c r="Y840" s="25"/>
      <c r="Z840" s="14"/>
    </row>
    <row r="841" spans="1:26" ht="41.1" customHeight="1" x14ac:dyDescent="0.25">
      <c r="A841" s="13"/>
      <c r="B841" s="21"/>
      <c r="C841" s="14"/>
      <c r="D841" s="22"/>
      <c r="E841" s="22"/>
      <c r="F841" s="15"/>
      <c r="G841" s="15"/>
      <c r="H841" s="15"/>
      <c r="I841" s="22"/>
      <c r="J841" s="13"/>
      <c r="K841" s="13"/>
      <c r="L841" s="13"/>
      <c r="M841" s="13"/>
      <c r="N841" s="13"/>
      <c r="O841" s="16"/>
      <c r="P841" s="13"/>
      <c r="Q841" s="17"/>
      <c r="R841" s="22"/>
      <c r="S841" s="22"/>
      <c r="T841" s="23"/>
      <c r="U841" s="24"/>
      <c r="V841" s="18"/>
      <c r="W841" s="18"/>
      <c r="X841" s="19"/>
      <c r="Y841" s="25"/>
      <c r="Z841" s="14"/>
    </row>
    <row r="842" spans="1:26" ht="41.1" customHeight="1" x14ac:dyDescent="0.25">
      <c r="A842" s="13"/>
      <c r="B842" s="21"/>
      <c r="C842" s="14"/>
      <c r="D842" s="22"/>
      <c r="E842" s="22"/>
      <c r="F842" s="15"/>
      <c r="G842" s="15"/>
      <c r="H842" s="15"/>
      <c r="I842" s="22"/>
      <c r="J842" s="13"/>
      <c r="K842" s="13"/>
      <c r="L842" s="13"/>
      <c r="M842" s="13"/>
      <c r="N842" s="13"/>
      <c r="O842" s="16"/>
      <c r="P842" s="13"/>
      <c r="Q842" s="17"/>
      <c r="R842" s="22"/>
      <c r="S842" s="22"/>
      <c r="T842" s="23"/>
      <c r="U842" s="24"/>
      <c r="V842" s="18"/>
      <c r="W842" s="18"/>
      <c r="X842" s="19"/>
      <c r="Y842" s="25"/>
      <c r="Z842" s="14"/>
    </row>
    <row r="843" spans="1:26" ht="41.1" customHeight="1" x14ac:dyDescent="0.25">
      <c r="A843" s="13"/>
      <c r="B843" s="21"/>
      <c r="C843" s="14"/>
      <c r="D843" s="22"/>
      <c r="E843" s="22"/>
      <c r="F843" s="15"/>
      <c r="G843" s="15"/>
      <c r="H843" s="15"/>
      <c r="I843" s="22"/>
      <c r="J843" s="13"/>
      <c r="K843" s="13"/>
      <c r="L843" s="13"/>
      <c r="M843" s="13"/>
      <c r="N843" s="13"/>
      <c r="O843" s="16"/>
      <c r="P843" s="13"/>
      <c r="Q843" s="17"/>
      <c r="R843" s="22"/>
      <c r="S843" s="22"/>
      <c r="T843" s="23"/>
      <c r="U843" s="24"/>
      <c r="V843" s="18"/>
      <c r="W843" s="18"/>
      <c r="X843" s="19"/>
      <c r="Y843" s="25"/>
      <c r="Z843" s="14"/>
    </row>
    <row r="844" spans="1:26" ht="41.1" customHeight="1" x14ac:dyDescent="0.25">
      <c r="A844" s="13"/>
      <c r="B844" s="21"/>
      <c r="C844" s="14"/>
      <c r="D844" s="22"/>
      <c r="E844" s="22"/>
      <c r="F844" s="15"/>
      <c r="G844" s="15"/>
      <c r="H844" s="15"/>
      <c r="I844" s="22"/>
      <c r="J844" s="13"/>
      <c r="K844" s="13"/>
      <c r="L844" s="13"/>
      <c r="M844" s="13"/>
      <c r="N844" s="13"/>
      <c r="O844" s="16"/>
      <c r="P844" s="13"/>
      <c r="Q844" s="17"/>
      <c r="R844" s="22"/>
      <c r="S844" s="22"/>
      <c r="T844" s="23"/>
      <c r="U844" s="24"/>
      <c r="V844" s="18"/>
      <c r="W844" s="18"/>
      <c r="X844" s="19"/>
      <c r="Y844" s="25"/>
      <c r="Z844" s="14"/>
    </row>
    <row r="845" spans="1:26" ht="41.1" customHeight="1" x14ac:dyDescent="0.25">
      <c r="A845" s="13"/>
      <c r="B845" s="21"/>
      <c r="C845" s="14"/>
      <c r="D845" s="22"/>
      <c r="E845" s="22"/>
      <c r="F845" s="15"/>
      <c r="G845" s="15"/>
      <c r="H845" s="15"/>
      <c r="I845" s="22"/>
      <c r="J845" s="13"/>
      <c r="K845" s="13"/>
      <c r="L845" s="13"/>
      <c r="M845" s="13"/>
      <c r="N845" s="13"/>
      <c r="O845" s="16"/>
      <c r="P845" s="13"/>
      <c r="Q845" s="17"/>
      <c r="R845" s="22"/>
      <c r="S845" s="22"/>
      <c r="T845" s="23"/>
      <c r="U845" s="24"/>
      <c r="V845" s="18"/>
      <c r="W845" s="18"/>
      <c r="X845" s="19"/>
      <c r="Y845" s="25"/>
      <c r="Z845" s="14"/>
    </row>
    <row r="846" spans="1:26" ht="41.1" customHeight="1" x14ac:dyDescent="0.25">
      <c r="A846" s="13"/>
      <c r="B846" s="21"/>
      <c r="C846" s="14"/>
      <c r="D846" s="22"/>
      <c r="E846" s="22"/>
      <c r="F846" s="15"/>
      <c r="G846" s="15"/>
      <c r="H846" s="15"/>
      <c r="I846" s="22"/>
      <c r="J846" s="13"/>
      <c r="K846" s="13"/>
      <c r="L846" s="13"/>
      <c r="M846" s="13"/>
      <c r="N846" s="13"/>
      <c r="O846" s="16"/>
      <c r="P846" s="13"/>
      <c r="Q846" s="17"/>
      <c r="R846" s="22"/>
      <c r="S846" s="22"/>
      <c r="T846" s="23"/>
      <c r="U846" s="24"/>
      <c r="V846" s="18"/>
      <c r="W846" s="18"/>
      <c r="X846" s="19"/>
      <c r="Y846" s="25"/>
      <c r="Z846" s="14"/>
    </row>
    <row r="847" spans="1:26" ht="41.1" customHeight="1" x14ac:dyDescent="0.25">
      <c r="A847" s="13"/>
      <c r="B847" s="21"/>
      <c r="C847" s="14"/>
      <c r="D847" s="22"/>
      <c r="E847" s="22"/>
      <c r="F847" s="15"/>
      <c r="G847" s="15"/>
      <c r="H847" s="15"/>
      <c r="I847" s="22"/>
      <c r="J847" s="13"/>
      <c r="K847" s="13"/>
      <c r="L847" s="13"/>
      <c r="M847" s="13"/>
      <c r="N847" s="13"/>
      <c r="O847" s="16"/>
      <c r="P847" s="13"/>
      <c r="Q847" s="17"/>
      <c r="R847" s="22"/>
      <c r="S847" s="22"/>
      <c r="T847" s="23"/>
      <c r="U847" s="24"/>
      <c r="V847" s="18"/>
      <c r="W847" s="18"/>
      <c r="X847" s="19"/>
      <c r="Y847" s="25"/>
      <c r="Z847" s="14"/>
    </row>
    <row r="848" spans="1:26" ht="41.1" customHeight="1" x14ac:dyDescent="0.25">
      <c r="A848" s="13"/>
      <c r="B848" s="21"/>
      <c r="C848" s="14"/>
      <c r="D848" s="22"/>
      <c r="E848" s="22"/>
      <c r="F848" s="15"/>
      <c r="G848" s="15"/>
      <c r="H848" s="15"/>
      <c r="I848" s="22"/>
      <c r="J848" s="13"/>
      <c r="K848" s="13"/>
      <c r="L848" s="13"/>
      <c r="M848" s="13"/>
      <c r="N848" s="13"/>
      <c r="O848" s="16"/>
      <c r="P848" s="13"/>
      <c r="Q848" s="17"/>
      <c r="R848" s="22"/>
      <c r="S848" s="22"/>
      <c r="T848" s="23"/>
      <c r="U848" s="24"/>
      <c r="V848" s="18"/>
      <c r="W848" s="18"/>
      <c r="X848" s="19"/>
      <c r="Y848" s="25"/>
      <c r="Z848" s="14"/>
    </row>
    <row r="849" spans="1:26" ht="41.1" customHeight="1" x14ac:dyDescent="0.25">
      <c r="A849" s="13"/>
      <c r="B849" s="21"/>
      <c r="C849" s="14"/>
      <c r="D849" s="22"/>
      <c r="E849" s="22"/>
      <c r="F849" s="15"/>
      <c r="G849" s="15"/>
      <c r="H849" s="15"/>
      <c r="I849" s="22"/>
      <c r="J849" s="13"/>
      <c r="K849" s="13"/>
      <c r="L849" s="13"/>
      <c r="M849" s="13"/>
      <c r="N849" s="13"/>
      <c r="O849" s="16"/>
      <c r="P849" s="13"/>
      <c r="Q849" s="17"/>
      <c r="R849" s="22"/>
      <c r="S849" s="22"/>
      <c r="T849" s="23"/>
      <c r="U849" s="24"/>
      <c r="V849" s="18"/>
      <c r="W849" s="18"/>
      <c r="X849" s="19"/>
      <c r="Y849" s="25"/>
      <c r="Z849" s="14"/>
    </row>
    <row r="850" spans="1:26" ht="41.1" customHeight="1" x14ac:dyDescent="0.25">
      <c r="A850" s="13"/>
      <c r="B850" s="21"/>
      <c r="C850" s="14"/>
      <c r="D850" s="22"/>
      <c r="E850" s="22"/>
      <c r="F850" s="15"/>
      <c r="G850" s="15"/>
      <c r="H850" s="15"/>
      <c r="I850" s="22"/>
      <c r="J850" s="13"/>
      <c r="K850" s="13"/>
      <c r="L850" s="13"/>
      <c r="M850" s="13"/>
      <c r="N850" s="13"/>
      <c r="O850" s="16"/>
      <c r="P850" s="13"/>
      <c r="Q850" s="17"/>
      <c r="R850" s="22"/>
      <c r="S850" s="22"/>
      <c r="T850" s="23"/>
      <c r="U850" s="24"/>
      <c r="V850" s="18"/>
      <c r="W850" s="18"/>
      <c r="X850" s="19"/>
      <c r="Y850" s="25"/>
      <c r="Z850" s="14"/>
    </row>
    <row r="851" spans="1:26" ht="41.1" customHeight="1" x14ac:dyDescent="0.25">
      <c r="A851" s="13"/>
      <c r="B851" s="21"/>
      <c r="C851" s="14"/>
      <c r="D851" s="22"/>
      <c r="E851" s="22"/>
      <c r="F851" s="15"/>
      <c r="G851" s="15"/>
      <c r="H851" s="15"/>
      <c r="I851" s="22"/>
      <c r="J851" s="13"/>
      <c r="K851" s="13"/>
      <c r="L851" s="13"/>
      <c r="M851" s="13"/>
      <c r="N851" s="13"/>
      <c r="O851" s="16"/>
      <c r="P851" s="13"/>
      <c r="Q851" s="17"/>
      <c r="R851" s="22"/>
      <c r="S851" s="22"/>
      <c r="T851" s="23"/>
      <c r="U851" s="24"/>
      <c r="V851" s="18"/>
      <c r="W851" s="18"/>
      <c r="X851" s="19"/>
      <c r="Y851" s="25"/>
      <c r="Z851" s="14"/>
    </row>
    <row r="852" spans="1:26" ht="41.1" customHeight="1" x14ac:dyDescent="0.25">
      <c r="A852" s="13"/>
      <c r="B852" s="21"/>
      <c r="C852" s="14"/>
      <c r="D852" s="22"/>
      <c r="E852" s="22"/>
      <c r="F852" s="15"/>
      <c r="G852" s="15"/>
      <c r="H852" s="15"/>
      <c r="I852" s="22"/>
      <c r="J852" s="13"/>
      <c r="K852" s="13"/>
      <c r="L852" s="13"/>
      <c r="M852" s="13"/>
      <c r="N852" s="13"/>
      <c r="O852" s="16"/>
      <c r="P852" s="13"/>
      <c r="Q852" s="17"/>
      <c r="R852" s="22"/>
      <c r="S852" s="22"/>
      <c r="T852" s="23"/>
      <c r="U852" s="24"/>
      <c r="V852" s="18"/>
      <c r="W852" s="18"/>
      <c r="X852" s="19"/>
      <c r="Y852" s="25"/>
      <c r="Z852" s="14"/>
    </row>
    <row r="853" spans="1:26" ht="41.1" customHeight="1" x14ac:dyDescent="0.25">
      <c r="A853" s="13"/>
      <c r="B853" s="21"/>
      <c r="C853" s="14"/>
      <c r="D853" s="22"/>
      <c r="E853" s="22"/>
      <c r="F853" s="15"/>
      <c r="G853" s="15"/>
      <c r="H853" s="15"/>
      <c r="I853" s="22"/>
      <c r="J853" s="13"/>
      <c r="K853" s="13"/>
      <c r="L853" s="13"/>
      <c r="M853" s="13"/>
      <c r="N853" s="13"/>
      <c r="O853" s="16"/>
      <c r="P853" s="13"/>
      <c r="Q853" s="17"/>
      <c r="R853" s="22"/>
      <c r="S853" s="22"/>
      <c r="T853" s="23"/>
      <c r="U853" s="24"/>
      <c r="V853" s="18"/>
      <c r="W853" s="18"/>
      <c r="X853" s="19"/>
      <c r="Y853" s="25"/>
      <c r="Z853" s="14"/>
    </row>
    <row r="854" spans="1:26" ht="41.1" customHeight="1" x14ac:dyDescent="0.25">
      <c r="A854" s="13"/>
      <c r="B854" s="21"/>
      <c r="C854" s="14"/>
      <c r="D854" s="22"/>
      <c r="E854" s="22"/>
      <c r="F854" s="15"/>
      <c r="G854" s="15"/>
      <c r="H854" s="15"/>
      <c r="I854" s="22"/>
      <c r="J854" s="13"/>
      <c r="K854" s="13"/>
      <c r="L854" s="13"/>
      <c r="M854" s="13"/>
      <c r="N854" s="13"/>
      <c r="O854" s="16"/>
      <c r="P854" s="13"/>
      <c r="Q854" s="17"/>
      <c r="R854" s="22"/>
      <c r="S854" s="22"/>
      <c r="T854" s="23"/>
      <c r="U854" s="24"/>
      <c r="V854" s="18"/>
      <c r="W854" s="18"/>
      <c r="X854" s="19"/>
      <c r="Y854" s="25"/>
      <c r="Z854" s="14"/>
    </row>
    <row r="855" spans="1:26" ht="41.1" customHeight="1" x14ac:dyDescent="0.25">
      <c r="A855" s="13"/>
      <c r="B855" s="21"/>
      <c r="C855" s="14"/>
      <c r="D855" s="22"/>
      <c r="E855" s="22"/>
      <c r="F855" s="15"/>
      <c r="G855" s="15"/>
      <c r="H855" s="15"/>
      <c r="I855" s="22"/>
      <c r="J855" s="13"/>
      <c r="K855" s="13"/>
      <c r="L855" s="13"/>
      <c r="M855" s="13"/>
      <c r="N855" s="13"/>
      <c r="O855" s="16"/>
      <c r="P855" s="13"/>
      <c r="Q855" s="17"/>
      <c r="R855" s="22"/>
      <c r="S855" s="22"/>
      <c r="T855" s="23"/>
      <c r="U855" s="24"/>
      <c r="V855" s="18"/>
      <c r="W855" s="18"/>
      <c r="X855" s="19"/>
      <c r="Y855" s="25"/>
      <c r="Z855" s="14"/>
    </row>
    <row r="856" spans="1:26" ht="41.1" customHeight="1" x14ac:dyDescent="0.25">
      <c r="A856" s="13"/>
      <c r="B856" s="21"/>
      <c r="C856" s="14"/>
      <c r="D856" s="22"/>
      <c r="E856" s="22"/>
      <c r="F856" s="15"/>
      <c r="G856" s="15"/>
      <c r="H856" s="15"/>
      <c r="I856" s="22"/>
      <c r="J856" s="13"/>
      <c r="K856" s="13"/>
      <c r="L856" s="13"/>
      <c r="M856" s="13"/>
      <c r="N856" s="13"/>
      <c r="O856" s="16"/>
      <c r="P856" s="13"/>
      <c r="Q856" s="17"/>
      <c r="R856" s="22"/>
      <c r="S856" s="22"/>
      <c r="T856" s="23"/>
      <c r="U856" s="24"/>
      <c r="V856" s="18"/>
      <c r="W856" s="18"/>
      <c r="X856" s="19"/>
      <c r="Y856" s="25"/>
      <c r="Z856" s="14"/>
    </row>
    <row r="857" spans="1:26" ht="41.1" customHeight="1" x14ac:dyDescent="0.25">
      <c r="A857" s="13"/>
      <c r="B857" s="21"/>
      <c r="C857" s="14"/>
      <c r="D857" s="22"/>
      <c r="E857" s="22"/>
      <c r="F857" s="15"/>
      <c r="G857" s="15"/>
      <c r="H857" s="15"/>
      <c r="I857" s="22"/>
      <c r="J857" s="13"/>
      <c r="K857" s="13"/>
      <c r="L857" s="13"/>
      <c r="M857" s="13"/>
      <c r="N857" s="13"/>
      <c r="O857" s="16"/>
      <c r="P857" s="13"/>
      <c r="Q857" s="17"/>
      <c r="R857" s="22"/>
      <c r="S857" s="22"/>
      <c r="T857" s="23"/>
      <c r="U857" s="24"/>
      <c r="V857" s="18"/>
      <c r="W857" s="18"/>
      <c r="X857" s="19"/>
      <c r="Y857" s="25"/>
      <c r="Z857" s="14"/>
    </row>
    <row r="858" spans="1:26" ht="41.1" customHeight="1" x14ac:dyDescent="0.25">
      <c r="A858" s="13"/>
      <c r="B858" s="21"/>
      <c r="C858" s="14"/>
      <c r="D858" s="22"/>
      <c r="E858" s="22"/>
      <c r="F858" s="15"/>
      <c r="G858" s="15"/>
      <c r="H858" s="15"/>
      <c r="I858" s="22"/>
      <c r="J858" s="13"/>
      <c r="K858" s="13"/>
      <c r="L858" s="13"/>
      <c r="M858" s="13"/>
      <c r="N858" s="13"/>
      <c r="O858" s="16"/>
      <c r="P858" s="13"/>
      <c r="Q858" s="17"/>
      <c r="R858" s="22"/>
      <c r="S858" s="22"/>
      <c r="T858" s="23"/>
      <c r="U858" s="24"/>
      <c r="V858" s="18"/>
      <c r="W858" s="18"/>
      <c r="X858" s="19"/>
      <c r="Y858" s="25"/>
      <c r="Z858" s="14"/>
    </row>
    <row r="859" spans="1:26" ht="41.1" customHeight="1" x14ac:dyDescent="0.25">
      <c r="A859" s="13"/>
      <c r="B859" s="21"/>
      <c r="C859" s="14"/>
      <c r="D859" s="22"/>
      <c r="E859" s="22"/>
      <c r="F859" s="15"/>
      <c r="G859" s="15"/>
      <c r="H859" s="15"/>
      <c r="I859" s="22"/>
      <c r="J859" s="13"/>
      <c r="K859" s="13"/>
      <c r="L859" s="13"/>
      <c r="M859" s="13"/>
      <c r="N859" s="13"/>
      <c r="O859" s="16"/>
      <c r="P859" s="13"/>
      <c r="Q859" s="17"/>
      <c r="R859" s="22"/>
      <c r="S859" s="22"/>
      <c r="T859" s="23"/>
      <c r="U859" s="24"/>
      <c r="V859" s="18"/>
      <c r="W859" s="18"/>
      <c r="X859" s="19"/>
      <c r="Y859" s="25"/>
      <c r="Z859" s="14"/>
    </row>
    <row r="860" spans="1:26" ht="41.1" customHeight="1" x14ac:dyDescent="0.25">
      <c r="A860" s="13"/>
      <c r="B860" s="21"/>
      <c r="C860" s="14"/>
      <c r="D860" s="22"/>
      <c r="E860" s="22"/>
      <c r="F860" s="15"/>
      <c r="G860" s="15"/>
      <c r="H860" s="15"/>
      <c r="I860" s="22"/>
      <c r="J860" s="13"/>
      <c r="K860" s="13"/>
      <c r="L860" s="13"/>
      <c r="M860" s="13"/>
      <c r="N860" s="13"/>
      <c r="O860" s="16"/>
      <c r="P860" s="13"/>
      <c r="Q860" s="17"/>
      <c r="R860" s="22"/>
      <c r="S860" s="22"/>
      <c r="T860" s="23"/>
      <c r="U860" s="24"/>
      <c r="V860" s="18"/>
      <c r="W860" s="18"/>
      <c r="X860" s="19"/>
      <c r="Y860" s="25"/>
      <c r="Z860" s="14"/>
    </row>
    <row r="861" spans="1:26" ht="41.1" customHeight="1" x14ac:dyDescent="0.25">
      <c r="A861" s="13"/>
      <c r="B861" s="21"/>
      <c r="C861" s="14"/>
      <c r="D861" s="22"/>
      <c r="E861" s="22"/>
      <c r="F861" s="15"/>
      <c r="G861" s="15"/>
      <c r="H861" s="15"/>
      <c r="I861" s="22"/>
      <c r="J861" s="13"/>
      <c r="K861" s="13"/>
      <c r="L861" s="13"/>
      <c r="M861" s="13"/>
      <c r="N861" s="13"/>
      <c r="O861" s="16"/>
      <c r="P861" s="13"/>
      <c r="Q861" s="17"/>
      <c r="R861" s="22"/>
      <c r="S861" s="22"/>
      <c r="T861" s="23"/>
      <c r="U861" s="24"/>
      <c r="V861" s="18"/>
      <c r="W861" s="18"/>
      <c r="X861" s="19"/>
      <c r="Y861" s="25"/>
      <c r="Z861" s="14"/>
    </row>
    <row r="862" spans="1:26" ht="41.1" customHeight="1" x14ac:dyDescent="0.25">
      <c r="A862" s="13"/>
      <c r="B862" s="21"/>
      <c r="C862" s="14"/>
      <c r="D862" s="22"/>
      <c r="E862" s="22"/>
      <c r="F862" s="15"/>
      <c r="G862" s="15"/>
      <c r="H862" s="15"/>
      <c r="I862" s="22"/>
      <c r="J862" s="13"/>
      <c r="K862" s="13"/>
      <c r="L862" s="13"/>
      <c r="M862" s="13"/>
      <c r="N862" s="13"/>
      <c r="O862" s="16"/>
      <c r="P862" s="13"/>
      <c r="Q862" s="17"/>
      <c r="R862" s="22"/>
      <c r="S862" s="22"/>
      <c r="T862" s="23"/>
      <c r="U862" s="24"/>
      <c r="V862" s="18"/>
      <c r="W862" s="18"/>
      <c r="X862" s="19"/>
      <c r="Y862" s="25"/>
      <c r="Z862" s="14"/>
    </row>
    <row r="863" spans="1:26" ht="41.1" customHeight="1" x14ac:dyDescent="0.25">
      <c r="A863" s="13"/>
      <c r="B863" s="21"/>
      <c r="C863" s="14"/>
      <c r="D863" s="22"/>
      <c r="E863" s="22"/>
      <c r="F863" s="15"/>
      <c r="G863" s="15"/>
      <c r="H863" s="15"/>
      <c r="I863" s="22"/>
      <c r="J863" s="13"/>
      <c r="K863" s="13"/>
      <c r="L863" s="13"/>
      <c r="M863" s="13"/>
      <c r="N863" s="13"/>
      <c r="O863" s="16"/>
      <c r="P863" s="13"/>
      <c r="Q863" s="17"/>
      <c r="R863" s="22"/>
      <c r="S863" s="22"/>
      <c r="T863" s="23"/>
      <c r="U863" s="24"/>
      <c r="V863" s="18"/>
      <c r="W863" s="18"/>
      <c r="X863" s="19"/>
      <c r="Y863" s="25"/>
      <c r="Z863" s="14"/>
    </row>
    <row r="864" spans="1:26" ht="41.1" customHeight="1" x14ac:dyDescent="0.25">
      <c r="A864" s="13"/>
      <c r="B864" s="21"/>
      <c r="C864" s="14"/>
      <c r="D864" s="22"/>
      <c r="E864" s="22"/>
      <c r="F864" s="15"/>
      <c r="G864" s="15"/>
      <c r="H864" s="15"/>
      <c r="I864" s="22"/>
      <c r="J864" s="13"/>
      <c r="K864" s="13"/>
      <c r="L864" s="13"/>
      <c r="M864" s="13"/>
      <c r="N864" s="13"/>
      <c r="O864" s="16"/>
      <c r="P864" s="13"/>
      <c r="Q864" s="17"/>
      <c r="R864" s="22"/>
      <c r="S864" s="22"/>
      <c r="T864" s="23"/>
      <c r="U864" s="24"/>
      <c r="V864" s="18"/>
      <c r="W864" s="18"/>
      <c r="X864" s="19"/>
      <c r="Y864" s="25"/>
      <c r="Z864" s="14"/>
    </row>
    <row r="865" spans="1:26" ht="41.1" customHeight="1" x14ac:dyDescent="0.25">
      <c r="A865" s="13"/>
      <c r="B865" s="21"/>
      <c r="C865" s="14"/>
      <c r="D865" s="22"/>
      <c r="E865" s="22"/>
      <c r="F865" s="15"/>
      <c r="G865" s="15"/>
      <c r="H865" s="15"/>
      <c r="I865" s="22"/>
      <c r="J865" s="13"/>
      <c r="K865" s="13"/>
      <c r="L865" s="13"/>
      <c r="M865" s="13"/>
      <c r="N865" s="13"/>
      <c r="O865" s="16"/>
      <c r="P865" s="13"/>
      <c r="Q865" s="17"/>
      <c r="R865" s="22"/>
      <c r="S865" s="22"/>
      <c r="T865" s="23"/>
      <c r="U865" s="24"/>
      <c r="V865" s="18"/>
      <c r="W865" s="18"/>
      <c r="X865" s="19"/>
      <c r="Y865" s="25"/>
      <c r="Z865" s="14"/>
    </row>
    <row r="866" spans="1:26" ht="41.1" customHeight="1" x14ac:dyDescent="0.25">
      <c r="A866" s="13"/>
      <c r="B866" s="21"/>
      <c r="C866" s="14"/>
      <c r="D866" s="22"/>
      <c r="E866" s="22"/>
      <c r="F866" s="15"/>
      <c r="G866" s="15"/>
      <c r="H866" s="15"/>
      <c r="I866" s="22"/>
      <c r="J866" s="13"/>
      <c r="K866" s="13"/>
      <c r="L866" s="13"/>
      <c r="M866" s="13"/>
      <c r="N866" s="13"/>
      <c r="O866" s="16"/>
      <c r="P866" s="13"/>
      <c r="Q866" s="17"/>
      <c r="R866" s="22"/>
      <c r="S866" s="22"/>
      <c r="T866" s="23"/>
      <c r="U866" s="24"/>
      <c r="V866" s="18"/>
      <c r="W866" s="18"/>
      <c r="X866" s="19"/>
      <c r="Y866" s="25"/>
      <c r="Z866" s="14"/>
    </row>
    <row r="867" spans="1:26" ht="41.1" customHeight="1" x14ac:dyDescent="0.25">
      <c r="A867" s="13"/>
      <c r="B867" s="21"/>
      <c r="C867" s="14"/>
      <c r="D867" s="22"/>
      <c r="E867" s="22"/>
      <c r="F867" s="15"/>
      <c r="G867" s="15"/>
      <c r="H867" s="15"/>
      <c r="I867" s="22"/>
      <c r="J867" s="13"/>
      <c r="K867" s="13"/>
      <c r="L867" s="13"/>
      <c r="M867" s="13"/>
      <c r="N867" s="13"/>
      <c r="O867" s="16"/>
      <c r="P867" s="13"/>
      <c r="Q867" s="17"/>
      <c r="R867" s="22"/>
      <c r="S867" s="22"/>
      <c r="T867" s="23"/>
      <c r="U867" s="24"/>
      <c r="V867" s="18"/>
      <c r="W867" s="18"/>
      <c r="X867" s="19"/>
      <c r="Y867" s="25"/>
      <c r="Z867" s="14"/>
    </row>
    <row r="868" spans="1:26" ht="41.1" customHeight="1" x14ac:dyDescent="0.25">
      <c r="A868" s="13"/>
      <c r="B868" s="21"/>
      <c r="C868" s="14"/>
      <c r="D868" s="22"/>
      <c r="E868" s="22"/>
      <c r="F868" s="15"/>
      <c r="G868" s="15"/>
      <c r="H868" s="15"/>
      <c r="I868" s="22"/>
      <c r="J868" s="13"/>
      <c r="K868" s="13"/>
      <c r="L868" s="13"/>
      <c r="M868" s="13"/>
      <c r="N868" s="13"/>
      <c r="O868" s="16"/>
      <c r="P868" s="13"/>
      <c r="Q868" s="17"/>
      <c r="R868" s="22"/>
      <c r="S868" s="22"/>
      <c r="T868" s="23"/>
      <c r="U868" s="24"/>
      <c r="V868" s="18"/>
      <c r="W868" s="18"/>
      <c r="X868" s="19"/>
      <c r="Y868" s="25"/>
      <c r="Z868" s="14"/>
    </row>
    <row r="869" spans="1:26" ht="41.1" customHeight="1" x14ac:dyDescent="0.25">
      <c r="A869" s="13"/>
      <c r="B869" s="21"/>
      <c r="C869" s="14"/>
      <c r="D869" s="22"/>
      <c r="E869" s="22"/>
      <c r="F869" s="15"/>
      <c r="G869" s="15"/>
      <c r="H869" s="15"/>
      <c r="I869" s="22"/>
      <c r="J869" s="13"/>
      <c r="K869" s="13"/>
      <c r="L869" s="13"/>
      <c r="M869" s="13"/>
      <c r="N869" s="13"/>
      <c r="O869" s="16"/>
      <c r="P869" s="13"/>
      <c r="Q869" s="17"/>
      <c r="R869" s="22"/>
      <c r="S869" s="22"/>
      <c r="T869" s="23"/>
      <c r="U869" s="24"/>
      <c r="V869" s="18"/>
      <c r="W869" s="18"/>
      <c r="X869" s="19"/>
      <c r="Y869" s="25"/>
      <c r="Z869" s="14"/>
    </row>
    <row r="870" spans="1:26" ht="41.1" customHeight="1" x14ac:dyDescent="0.25">
      <c r="A870" s="13"/>
      <c r="B870" s="21"/>
      <c r="C870" s="14"/>
      <c r="D870" s="22"/>
      <c r="E870" s="22"/>
      <c r="F870" s="15"/>
      <c r="G870" s="15"/>
      <c r="H870" s="15"/>
      <c r="I870" s="22"/>
      <c r="J870" s="13"/>
      <c r="K870" s="13"/>
      <c r="L870" s="13"/>
      <c r="M870" s="13"/>
      <c r="N870" s="13"/>
      <c r="O870" s="16"/>
      <c r="P870" s="13"/>
      <c r="Q870" s="17"/>
      <c r="R870" s="22"/>
      <c r="S870" s="22"/>
      <c r="T870" s="23"/>
      <c r="U870" s="24"/>
      <c r="V870" s="18"/>
      <c r="W870" s="18"/>
      <c r="X870" s="19"/>
      <c r="Y870" s="25"/>
      <c r="Z870" s="14"/>
    </row>
    <row r="871" spans="1:26" ht="41.1" customHeight="1" x14ac:dyDescent="0.25">
      <c r="A871" s="13"/>
      <c r="B871" s="21"/>
      <c r="C871" s="14"/>
      <c r="D871" s="22"/>
      <c r="E871" s="22"/>
      <c r="F871" s="15"/>
      <c r="G871" s="15"/>
      <c r="H871" s="15"/>
      <c r="I871" s="22"/>
      <c r="J871" s="13"/>
      <c r="K871" s="13"/>
      <c r="L871" s="13"/>
      <c r="M871" s="13"/>
      <c r="N871" s="13"/>
      <c r="O871" s="16"/>
      <c r="P871" s="13"/>
      <c r="Q871" s="17"/>
      <c r="R871" s="22"/>
      <c r="S871" s="22"/>
      <c r="T871" s="23"/>
      <c r="U871" s="24"/>
      <c r="V871" s="18"/>
      <c r="W871" s="18"/>
      <c r="X871" s="19"/>
      <c r="Y871" s="25"/>
      <c r="Z871" s="14"/>
    </row>
    <row r="872" spans="1:26" ht="41.1" customHeight="1" x14ac:dyDescent="0.25">
      <c r="A872" s="13"/>
      <c r="B872" s="21"/>
      <c r="C872" s="14"/>
      <c r="D872" s="22"/>
      <c r="E872" s="22"/>
      <c r="F872" s="15"/>
      <c r="G872" s="15"/>
      <c r="H872" s="15"/>
      <c r="I872" s="22"/>
      <c r="J872" s="13"/>
      <c r="K872" s="13"/>
      <c r="L872" s="13"/>
      <c r="M872" s="13"/>
      <c r="N872" s="13"/>
      <c r="O872" s="16"/>
      <c r="P872" s="13"/>
      <c r="Q872" s="17"/>
      <c r="R872" s="22"/>
      <c r="S872" s="22"/>
      <c r="T872" s="23"/>
      <c r="U872" s="24"/>
      <c r="V872" s="18"/>
      <c r="W872" s="18"/>
      <c r="X872" s="19"/>
      <c r="Y872" s="25"/>
      <c r="Z872" s="14"/>
    </row>
    <row r="873" spans="1:26" ht="41.1" customHeight="1" x14ac:dyDescent="0.25">
      <c r="A873" s="13"/>
      <c r="B873" s="21"/>
      <c r="C873" s="14"/>
      <c r="D873" s="22"/>
      <c r="E873" s="22"/>
      <c r="F873" s="15"/>
      <c r="G873" s="15"/>
      <c r="H873" s="15"/>
      <c r="I873" s="22"/>
      <c r="J873" s="13"/>
      <c r="K873" s="13"/>
      <c r="L873" s="13"/>
      <c r="M873" s="13"/>
      <c r="N873" s="13"/>
      <c r="O873" s="16"/>
      <c r="P873" s="13"/>
      <c r="Q873" s="17"/>
      <c r="R873" s="22"/>
      <c r="S873" s="22"/>
      <c r="T873" s="23"/>
      <c r="U873" s="24"/>
      <c r="V873" s="18"/>
      <c r="W873" s="18"/>
      <c r="X873" s="19"/>
      <c r="Y873" s="25"/>
      <c r="Z873" s="14"/>
    </row>
    <row r="874" spans="1:26" ht="41.1" customHeight="1" x14ac:dyDescent="0.25">
      <c r="A874" s="13"/>
      <c r="B874" s="21"/>
      <c r="C874" s="14"/>
      <c r="D874" s="22"/>
      <c r="E874" s="22"/>
      <c r="F874" s="15"/>
      <c r="G874" s="15"/>
      <c r="H874" s="15"/>
      <c r="I874" s="22"/>
      <c r="J874" s="13"/>
      <c r="K874" s="13"/>
      <c r="L874" s="13"/>
      <c r="M874" s="13"/>
      <c r="N874" s="13"/>
      <c r="O874" s="16"/>
      <c r="P874" s="13"/>
      <c r="Q874" s="17"/>
      <c r="R874" s="22"/>
      <c r="S874" s="22"/>
      <c r="T874" s="23"/>
      <c r="U874" s="24"/>
      <c r="V874" s="18"/>
      <c r="W874" s="18"/>
      <c r="X874" s="19"/>
      <c r="Y874" s="25"/>
      <c r="Z874" s="14"/>
    </row>
    <row r="875" spans="1:26" ht="41.1" customHeight="1" x14ac:dyDescent="0.25">
      <c r="A875" s="13"/>
      <c r="B875" s="21"/>
      <c r="C875" s="14"/>
      <c r="D875" s="22"/>
      <c r="E875" s="22"/>
      <c r="F875" s="15"/>
      <c r="G875" s="15"/>
      <c r="H875" s="15"/>
      <c r="I875" s="22"/>
      <c r="J875" s="13"/>
      <c r="K875" s="13"/>
      <c r="L875" s="13"/>
      <c r="M875" s="13"/>
      <c r="N875" s="13"/>
      <c r="O875" s="16"/>
      <c r="P875" s="13"/>
      <c r="Q875" s="17"/>
      <c r="R875" s="22"/>
      <c r="S875" s="22"/>
      <c r="T875" s="23"/>
      <c r="U875" s="24"/>
      <c r="V875" s="18"/>
      <c r="W875" s="18"/>
      <c r="X875" s="19"/>
      <c r="Y875" s="25"/>
      <c r="Z875" s="14"/>
    </row>
    <row r="876" spans="1:26" ht="41.1" customHeight="1" x14ac:dyDescent="0.25">
      <c r="A876" s="13"/>
      <c r="B876" s="21"/>
      <c r="C876" s="14"/>
      <c r="D876" s="22"/>
      <c r="E876" s="22"/>
      <c r="F876" s="15"/>
      <c r="G876" s="15"/>
      <c r="H876" s="15"/>
      <c r="I876" s="22"/>
      <c r="J876" s="13"/>
      <c r="K876" s="13"/>
      <c r="L876" s="13"/>
      <c r="M876" s="13"/>
      <c r="N876" s="13"/>
      <c r="O876" s="16"/>
      <c r="P876" s="13"/>
      <c r="Q876" s="17"/>
      <c r="R876" s="22"/>
      <c r="S876" s="22"/>
      <c r="T876" s="23"/>
      <c r="U876" s="24"/>
      <c r="V876" s="18"/>
      <c r="W876" s="18"/>
      <c r="X876" s="19"/>
      <c r="Y876" s="25"/>
      <c r="Z876" s="14"/>
    </row>
    <row r="877" spans="1:26" ht="41.1" customHeight="1" x14ac:dyDescent="0.25">
      <c r="A877" s="13"/>
      <c r="B877" s="21"/>
      <c r="C877" s="14"/>
      <c r="D877" s="22"/>
      <c r="E877" s="22"/>
      <c r="F877" s="15"/>
      <c r="G877" s="15"/>
      <c r="H877" s="15"/>
      <c r="I877" s="22"/>
      <c r="J877" s="13"/>
      <c r="K877" s="13"/>
      <c r="L877" s="13"/>
      <c r="M877" s="13"/>
      <c r="N877" s="13"/>
      <c r="O877" s="16"/>
      <c r="P877" s="13"/>
      <c r="Q877" s="17"/>
      <c r="R877" s="22"/>
      <c r="S877" s="22"/>
      <c r="T877" s="23"/>
      <c r="U877" s="24"/>
      <c r="V877" s="18"/>
      <c r="W877" s="18"/>
      <c r="X877" s="19"/>
      <c r="Y877" s="25"/>
      <c r="Z877" s="14"/>
    </row>
    <row r="878" spans="1:26" ht="41.1" customHeight="1" x14ac:dyDescent="0.25">
      <c r="A878" s="13"/>
      <c r="B878" s="21"/>
      <c r="C878" s="14"/>
      <c r="D878" s="22"/>
      <c r="E878" s="22"/>
      <c r="F878" s="15"/>
      <c r="G878" s="15"/>
      <c r="H878" s="15"/>
      <c r="I878" s="22"/>
      <c r="J878" s="13"/>
      <c r="K878" s="13"/>
      <c r="L878" s="13"/>
      <c r="M878" s="13"/>
      <c r="N878" s="13"/>
      <c r="O878" s="16"/>
      <c r="P878" s="13"/>
      <c r="Q878" s="17"/>
      <c r="R878" s="22"/>
      <c r="S878" s="22"/>
      <c r="T878" s="23"/>
      <c r="U878" s="24"/>
      <c r="V878" s="18"/>
      <c r="W878" s="18"/>
      <c r="X878" s="19"/>
      <c r="Y878" s="25"/>
      <c r="Z878" s="14"/>
    </row>
    <row r="879" spans="1:26" ht="41.1" customHeight="1" x14ac:dyDescent="0.25">
      <c r="A879" s="13"/>
      <c r="B879" s="21"/>
      <c r="C879" s="14"/>
      <c r="D879" s="22"/>
      <c r="E879" s="22"/>
      <c r="F879" s="15"/>
      <c r="G879" s="15"/>
      <c r="H879" s="15"/>
      <c r="I879" s="22"/>
      <c r="J879" s="13"/>
      <c r="K879" s="13"/>
      <c r="L879" s="13"/>
      <c r="M879" s="13"/>
      <c r="N879" s="13"/>
      <c r="O879" s="16"/>
      <c r="P879" s="13"/>
      <c r="Q879" s="17"/>
      <c r="R879" s="22"/>
      <c r="S879" s="22"/>
      <c r="T879" s="23"/>
      <c r="U879" s="24"/>
      <c r="V879" s="18"/>
      <c r="W879" s="18"/>
      <c r="X879" s="19"/>
      <c r="Y879" s="25"/>
      <c r="Z879" s="14"/>
    </row>
    <row r="880" spans="1:26" ht="41.1" customHeight="1" x14ac:dyDescent="0.25">
      <c r="A880" s="13"/>
      <c r="B880" s="21"/>
      <c r="C880" s="14"/>
      <c r="D880" s="22"/>
      <c r="E880" s="22"/>
      <c r="F880" s="15"/>
      <c r="G880" s="15"/>
      <c r="H880" s="15"/>
      <c r="I880" s="22"/>
      <c r="J880" s="13"/>
      <c r="K880" s="13"/>
      <c r="L880" s="13"/>
      <c r="M880" s="13"/>
      <c r="N880" s="13"/>
      <c r="O880" s="16"/>
      <c r="P880" s="13"/>
      <c r="Q880" s="17"/>
      <c r="R880" s="22"/>
      <c r="S880" s="22"/>
      <c r="T880" s="23"/>
      <c r="U880" s="24"/>
      <c r="V880" s="18"/>
      <c r="W880" s="18"/>
      <c r="X880" s="19"/>
      <c r="Y880" s="25"/>
      <c r="Z880" s="14"/>
    </row>
    <row r="881" spans="1:26" ht="41.1" customHeight="1" x14ac:dyDescent="0.25">
      <c r="A881" s="13"/>
      <c r="B881" s="21"/>
      <c r="C881" s="14"/>
      <c r="D881" s="22"/>
      <c r="E881" s="22"/>
      <c r="F881" s="15"/>
      <c r="G881" s="15"/>
      <c r="H881" s="15"/>
      <c r="I881" s="22"/>
      <c r="J881" s="13"/>
      <c r="K881" s="13"/>
      <c r="L881" s="13"/>
      <c r="M881" s="13"/>
      <c r="N881" s="13"/>
      <c r="O881" s="16"/>
      <c r="P881" s="13"/>
      <c r="Q881" s="17"/>
      <c r="R881" s="22"/>
      <c r="S881" s="22"/>
      <c r="T881" s="23"/>
      <c r="U881" s="24"/>
      <c r="V881" s="18"/>
      <c r="W881" s="18"/>
      <c r="X881" s="19"/>
      <c r="Y881" s="25"/>
      <c r="Z881" s="14"/>
    </row>
    <row r="882" spans="1:26" ht="41.1" customHeight="1" x14ac:dyDescent="0.25">
      <c r="A882" s="13"/>
      <c r="B882" s="21"/>
      <c r="C882" s="14"/>
      <c r="D882" s="22"/>
      <c r="E882" s="22"/>
      <c r="F882" s="15"/>
      <c r="G882" s="15"/>
      <c r="H882" s="15"/>
      <c r="I882" s="22"/>
      <c r="J882" s="13"/>
      <c r="K882" s="13"/>
      <c r="L882" s="13"/>
      <c r="M882" s="13"/>
      <c r="N882" s="13"/>
      <c r="O882" s="16"/>
      <c r="P882" s="13"/>
      <c r="Q882" s="17"/>
      <c r="R882" s="22"/>
      <c r="S882" s="22"/>
      <c r="T882" s="23"/>
      <c r="U882" s="24"/>
      <c r="V882" s="18"/>
      <c r="W882" s="18"/>
      <c r="X882" s="19"/>
      <c r="Y882" s="25"/>
      <c r="Z882" s="14"/>
    </row>
    <row r="883" spans="1:26" ht="41.1" customHeight="1" x14ac:dyDescent="0.25">
      <c r="A883" s="13"/>
      <c r="B883" s="21"/>
      <c r="C883" s="14"/>
      <c r="D883" s="22"/>
      <c r="E883" s="22"/>
      <c r="F883" s="15"/>
      <c r="G883" s="15"/>
      <c r="H883" s="15"/>
      <c r="I883" s="22"/>
      <c r="J883" s="13"/>
      <c r="K883" s="13"/>
      <c r="L883" s="13"/>
      <c r="M883" s="13"/>
      <c r="N883" s="13"/>
      <c r="O883" s="16"/>
      <c r="P883" s="13"/>
      <c r="Q883" s="17"/>
      <c r="R883" s="22"/>
      <c r="S883" s="22"/>
      <c r="T883" s="23"/>
      <c r="U883" s="24"/>
      <c r="V883" s="18"/>
      <c r="W883" s="18"/>
      <c r="X883" s="19"/>
      <c r="Y883" s="25"/>
      <c r="Z883" s="14"/>
    </row>
    <row r="884" spans="1:26" ht="41.1" customHeight="1" x14ac:dyDescent="0.25">
      <c r="A884" s="13"/>
      <c r="B884" s="21"/>
      <c r="C884" s="14"/>
      <c r="D884" s="22"/>
      <c r="E884" s="22"/>
      <c r="F884" s="15"/>
      <c r="G884" s="15"/>
      <c r="H884" s="15"/>
      <c r="I884" s="22"/>
      <c r="J884" s="13"/>
      <c r="K884" s="13"/>
      <c r="L884" s="13"/>
      <c r="M884" s="13"/>
      <c r="N884" s="13"/>
      <c r="O884" s="16"/>
      <c r="P884" s="13"/>
      <c r="Q884" s="17"/>
      <c r="R884" s="22"/>
      <c r="S884" s="22"/>
      <c r="T884" s="23"/>
      <c r="U884" s="24"/>
      <c r="V884" s="18"/>
      <c r="W884" s="18"/>
      <c r="X884" s="19"/>
      <c r="Y884" s="25"/>
      <c r="Z884" s="14"/>
    </row>
    <row r="885" spans="1:26" ht="41.1" customHeight="1" x14ac:dyDescent="0.25">
      <c r="A885" s="13"/>
      <c r="B885" s="21"/>
      <c r="C885" s="14"/>
      <c r="D885" s="22"/>
      <c r="E885" s="22"/>
      <c r="F885" s="15"/>
      <c r="G885" s="15"/>
      <c r="H885" s="15"/>
      <c r="I885" s="22"/>
      <c r="J885" s="13"/>
      <c r="K885" s="13"/>
      <c r="L885" s="13"/>
      <c r="M885" s="13"/>
      <c r="N885" s="13"/>
      <c r="O885" s="16"/>
      <c r="P885" s="13"/>
      <c r="Q885" s="17"/>
      <c r="R885" s="22"/>
      <c r="S885" s="22"/>
      <c r="T885" s="23"/>
      <c r="U885" s="24"/>
      <c r="V885" s="18"/>
      <c r="W885" s="18"/>
      <c r="X885" s="19"/>
      <c r="Y885" s="25"/>
      <c r="Z885" s="14"/>
    </row>
    <row r="886" spans="1:26" ht="41.1" customHeight="1" x14ac:dyDescent="0.25">
      <c r="A886" s="13"/>
      <c r="B886" s="21"/>
      <c r="C886" s="14"/>
      <c r="D886" s="22"/>
      <c r="E886" s="22"/>
      <c r="F886" s="15"/>
      <c r="G886" s="15"/>
      <c r="H886" s="15"/>
      <c r="I886" s="22"/>
      <c r="J886" s="13"/>
      <c r="K886" s="13"/>
      <c r="L886" s="13"/>
      <c r="M886" s="13"/>
      <c r="N886" s="13"/>
      <c r="O886" s="16"/>
      <c r="P886" s="13"/>
      <c r="Q886" s="17"/>
      <c r="R886" s="22"/>
      <c r="S886" s="22"/>
      <c r="T886" s="23"/>
      <c r="U886" s="24"/>
      <c r="V886" s="18"/>
      <c r="W886" s="18"/>
      <c r="X886" s="19"/>
      <c r="Y886" s="25"/>
      <c r="Z886" s="14"/>
    </row>
    <row r="887" spans="1:26" ht="41.1" customHeight="1" x14ac:dyDescent="0.25">
      <c r="A887" s="13"/>
      <c r="B887" s="21"/>
      <c r="C887" s="14"/>
      <c r="D887" s="22"/>
      <c r="E887" s="22"/>
      <c r="F887" s="15"/>
      <c r="G887" s="15"/>
      <c r="H887" s="15"/>
      <c r="I887" s="22"/>
      <c r="J887" s="13"/>
      <c r="K887" s="13"/>
      <c r="L887" s="13"/>
      <c r="M887" s="13"/>
      <c r="N887" s="13"/>
      <c r="O887" s="16"/>
      <c r="P887" s="13"/>
      <c r="Q887" s="17"/>
      <c r="R887" s="22"/>
      <c r="S887" s="22"/>
      <c r="T887" s="23"/>
      <c r="U887" s="24"/>
      <c r="V887" s="18"/>
      <c r="W887" s="18"/>
      <c r="X887" s="19"/>
      <c r="Y887" s="25"/>
      <c r="Z887" s="14"/>
    </row>
    <row r="888" spans="1:26" ht="41.1" customHeight="1" x14ac:dyDescent="0.25">
      <c r="A888" s="13"/>
      <c r="B888" s="21"/>
      <c r="C888" s="14"/>
      <c r="D888" s="22"/>
      <c r="E888" s="22"/>
      <c r="F888" s="15"/>
      <c r="G888" s="15"/>
      <c r="H888" s="15"/>
      <c r="I888" s="22"/>
      <c r="J888" s="13"/>
      <c r="K888" s="13"/>
      <c r="L888" s="13"/>
      <c r="M888" s="13"/>
      <c r="N888" s="13"/>
      <c r="O888" s="16"/>
      <c r="P888" s="13"/>
      <c r="Q888" s="17"/>
      <c r="R888" s="22"/>
      <c r="S888" s="22"/>
      <c r="T888" s="23"/>
      <c r="U888" s="24"/>
      <c r="V888" s="18"/>
      <c r="W888" s="18"/>
      <c r="X888" s="19"/>
      <c r="Y888" s="25"/>
      <c r="Z888" s="14"/>
    </row>
    <row r="889" spans="1:26" ht="41.1" customHeight="1" x14ac:dyDescent="0.25">
      <c r="A889" s="13"/>
      <c r="B889" s="21"/>
      <c r="C889" s="14"/>
      <c r="D889" s="22"/>
      <c r="E889" s="22"/>
      <c r="F889" s="15"/>
      <c r="G889" s="15"/>
      <c r="H889" s="15"/>
      <c r="I889" s="22"/>
      <c r="J889" s="13"/>
      <c r="K889" s="13"/>
      <c r="L889" s="13"/>
      <c r="M889" s="13"/>
      <c r="N889" s="13"/>
      <c r="O889" s="16"/>
      <c r="P889" s="13"/>
      <c r="Q889" s="17"/>
      <c r="R889" s="22"/>
      <c r="S889" s="22"/>
      <c r="T889" s="23"/>
      <c r="U889" s="24"/>
      <c r="V889" s="18"/>
      <c r="W889" s="18"/>
      <c r="X889" s="19"/>
      <c r="Y889" s="25"/>
      <c r="Z889" s="14"/>
    </row>
  </sheetData>
  <autoFilter ref="A4:Z13" xr:uid="{00000000-0009-0000-0000-000000000000}"/>
  <mergeCells count="3">
    <mergeCell ref="A1:Z1"/>
    <mergeCell ref="A2:Z2"/>
    <mergeCell ref="L3:O3"/>
  </mergeCells>
  <phoneticPr fontId="1" type="noConversion"/>
  <conditionalFormatting sqref="N5:N14">
    <cfRule type="containsText" dxfId="6" priority="23" operator="containsText" text="C">
      <formula>NOT(ISERROR(SEARCH("C",N5)))</formula>
    </cfRule>
  </conditionalFormatting>
  <conditionalFormatting sqref="O4:O14">
    <cfRule type="containsText" dxfId="5" priority="2" operator="containsText" text="AF">
      <formula>NOT(ISERROR(SEARCH("AF",O4)))</formula>
    </cfRule>
    <cfRule type="containsText" dxfId="4" priority="15" operator="containsText" text="DPE Exempté">
      <formula>NOT(ISERROR(SEARCH("DPE Exempté",O4)))</formula>
    </cfRule>
    <cfRule type="containsText" dxfId="3" priority="16" operator="containsText" text="G =">
      <formula>NOT(ISERROR(SEARCH("G =",O4)))</formula>
    </cfRule>
    <cfRule type="containsText" dxfId="2" priority="17" operator="containsText" text="F =">
      <formula>NOT(ISERROR(SEARCH("F =",O4)))</formula>
    </cfRule>
    <cfRule type="containsText" dxfId="1" priority="18" operator="containsText" text="Pas de DPE">
      <formula>NOT(ISERROR(SEARCH("Pas de DPE",O4)))</formula>
    </cfRule>
  </conditionalFormatting>
  <conditionalFormatting sqref="W4:W13">
    <cfRule type="cellIs" dxfId="0" priority="1" operator="equal">
      <formula>0</formula>
    </cfRule>
  </conditionalFormatting>
  <printOptions horizontalCentered="1" gridLines="1"/>
  <pageMargins left="3.937007874015748E-2" right="3.937007874015748E-2" top="0.39370078740157483" bottom="0.15748031496062992" header="0.15748031496062992" footer="7.874015748031496E-2"/>
  <pageSetup paperSize="8" scale="43" fitToHeight="4" orientation="landscape" r:id="rId1"/>
  <headerFooter>
    <oddHeader>&amp;CCOMPTE RENDU TECHNIQUE - SUIVI REL HABITATION&amp;RMàJ le &amp;D</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951BEA200508348AB7C8A1D2F093004" ma:contentTypeVersion="6" ma:contentTypeDescription="Crée un document." ma:contentTypeScope="" ma:versionID="43feec75c7dbfcb1a91afd1edc405dbe">
  <xsd:schema xmlns:xsd="http://www.w3.org/2001/XMLSchema" xmlns:xs="http://www.w3.org/2001/XMLSchema" xmlns:p="http://schemas.microsoft.com/office/2006/metadata/properties" xmlns:ns2="1f8f5cac-6db8-4e17-9d95-21623fe090c6" xmlns:ns3="9084ad96-060d-4365-a0f9-d048ee93d5ca" targetNamespace="http://schemas.microsoft.com/office/2006/metadata/properties" ma:root="true" ma:fieldsID="6abadaeda70881be6bf84742cddf82e0" ns2:_="" ns3:_="">
    <xsd:import namespace="1f8f5cac-6db8-4e17-9d95-21623fe090c6"/>
    <xsd:import namespace="9084ad96-060d-4365-a0f9-d048ee93d5c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8f5cac-6db8-4e17-9d95-21623fe090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084ad96-060d-4365-a0f9-d048ee93d5ca"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19A5DA5-9B57-4E51-95DB-4F0CCDDA6783}"/>
</file>

<file path=customXml/itemProps2.xml><?xml version="1.0" encoding="utf-8"?>
<ds:datastoreItem xmlns:ds="http://schemas.openxmlformats.org/officeDocument/2006/customXml" ds:itemID="{2DCA98FE-216A-4292-9C5C-D5F95E685470}">
  <ds:schemaRefs>
    <ds:schemaRef ds:uri="http://schemas.microsoft.com/sharepoint/v3/contenttype/forms"/>
  </ds:schemaRefs>
</ds:datastoreItem>
</file>

<file path=customXml/itemProps3.xml><?xml version="1.0" encoding="utf-8"?>
<ds:datastoreItem xmlns:ds="http://schemas.openxmlformats.org/officeDocument/2006/customXml" ds:itemID="{4C189EA1-5373-442D-BA4F-AAF4EB5BA5D7}">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Suivi REL</vt:lpstr>
      <vt:lpstr>'Suivi REL'!Impression_des_titres</vt:lpstr>
      <vt:lpstr>'Suivi REL'!Zone_d_impression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DAUVERGNE Hervé (Acoss)</cp:lastModifiedBy>
  <cp:revision/>
  <dcterms:created xsi:type="dcterms:W3CDTF">2022-04-26T06:45:48Z</dcterms:created>
  <dcterms:modified xsi:type="dcterms:W3CDTF">2024-10-22T10:12:58Z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0x0101004951BEA200508348AB7C8A1D2F093004</vt:lpwstr>
  </property>
</Properties>
</file>