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K:\10 - AFFAIRES\BEA\reims\233 041 - MINISTERE_JUSTICE_Cour appel Reims\02 - ETUDES\04 - PRO\01 - ECO\"/>
    </mc:Choice>
  </mc:AlternateContent>
  <xr:revisionPtr revIDLastSave="0" documentId="13_ncr:1_{AAB270D5-17AB-497D-9C9C-A06A1F9924E6}" xr6:coauthVersionLast="47" xr6:coauthVersionMax="47" xr10:uidLastSave="{00000000-0000-0000-0000-000000000000}"/>
  <bookViews>
    <workbookView xWindow="28680" yWindow="-120" windowWidth="29040" windowHeight="15840" tabRatio="757" xr2:uid="{00000000-000D-0000-FFFF-FFFF00000000}"/>
  </bookViews>
  <sheets>
    <sheet name="DPGF" sheetId="120" r:id="rId1"/>
  </sheets>
  <definedNames>
    <definedName name="_Toc528056161" localSheetId="0">DPGF!#REF!</definedName>
    <definedName name="_Toc95925665" localSheetId="0">DPGF!#REF!</definedName>
    <definedName name="_Toc95925686" localSheetId="0">DPGF!#REF!</definedName>
    <definedName name="_Toc95925691" localSheetId="0">DPGF!#REF!</definedName>
    <definedName name="_Toc95925693" localSheetId="0">DPGF!#REF!</definedName>
    <definedName name="_Toc95925694" localSheetId="0">DPGF!#REF!</definedName>
    <definedName name="_Toc95925695" localSheetId="0">DPGF!#REF!</definedName>
    <definedName name="_Toc95925696" localSheetId="0">DPGF!#REF!</definedName>
    <definedName name="_Toc95925698" localSheetId="0">DPGF!#REF!</definedName>
    <definedName name="_Toc95925699" localSheetId="0">DPGF!#REF!</definedName>
    <definedName name="_Toc95925700" localSheetId="0">DPGF!#REF!</definedName>
    <definedName name="_Toc95925701" localSheetId="0">DPGF!#REF!</definedName>
    <definedName name="_Toc95925703" localSheetId="0">DPGF!#REF!</definedName>
    <definedName name="_Toc95925704" localSheetId="0">DPGF!#REF!</definedName>
    <definedName name="_Toc95925705" localSheetId="0">DPGF!#REF!</definedName>
    <definedName name="_Toc95925706" localSheetId="0">DPGF!#REF!</definedName>
    <definedName name="_Toc95925708" localSheetId="0">DPGF!#REF!</definedName>
    <definedName name="_Toc95925711" localSheetId="0">DPGF!#REF!</definedName>
    <definedName name="_Toc95925712" localSheetId="0">DPGF!#REF!</definedName>
    <definedName name="_Toc95925713" localSheetId="0">DPGF!#REF!</definedName>
    <definedName name="_Toc95925714" localSheetId="0">DPGF!#REF!</definedName>
    <definedName name="_Toc95925715" localSheetId="0">DPGF!#REF!</definedName>
    <definedName name="_Toc95925716" localSheetId="0">DPGF!#REF!</definedName>
    <definedName name="_Toc95925717" localSheetId="0">DPGF!#REF!</definedName>
    <definedName name="_Toc95925718" localSheetId="0">DPGF!#REF!</definedName>
    <definedName name="_Toc95925720" localSheetId="0">DPGF!#REF!</definedName>
    <definedName name="_Toc95925721" localSheetId="0">DPGF!#REF!</definedName>
    <definedName name="_Toc95925722" localSheetId="0">DPGF!#REF!</definedName>
    <definedName name="_Toc95925723" localSheetId="0">DPGF!#REF!</definedName>
    <definedName name="_Toc95925724" localSheetId="0">DPGF!#REF!</definedName>
    <definedName name="_Toc95925725" localSheetId="0">DPGF!#REF!</definedName>
    <definedName name="_Toc95925726" localSheetId="0">DPGF!#REF!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1" localSheetId="0">#REF!</definedName>
    <definedName name="Excel_BuiltIn_Print_Area_1_1_1_1">#REF!</definedName>
    <definedName name="Excel_BuiltIn_Print_Area_1_1_1_1_1" localSheetId="0">#REF!</definedName>
    <definedName name="Excel_BuiltIn_Print_Area_1_1_1_1_1">#REF!</definedName>
    <definedName name="Excel_BuiltIn_Print_Area_1_1_1_1_1_1" localSheetId="0">#REF!</definedName>
    <definedName name="Excel_BuiltIn_Print_Area_1_1_1_1_1_1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1_1_1" localSheetId="0">#REF!</definedName>
    <definedName name="Excel_BuiltIn_Print_Area_11_1_1">#REF!</definedName>
    <definedName name="Excel_BuiltIn_Print_Area_11_1_1_1" localSheetId="0">#REF!</definedName>
    <definedName name="Excel_BuiltIn_Print_Area_11_1_1_1">#REF!</definedName>
    <definedName name="Excel_BuiltIn_Print_Area_12" localSheetId="0">#REF!</definedName>
    <definedName name="Excel_BuiltIn_Print_Area_12">#REF!</definedName>
    <definedName name="Excel_BuiltIn_Print_Area_13" localSheetId="0">#REF!</definedName>
    <definedName name="Excel_BuiltIn_Print_Area_13">#REF!</definedName>
    <definedName name="Excel_BuiltIn_Print_Area_14" localSheetId="0">#REF!</definedName>
    <definedName name="Excel_BuiltIn_Print_Area_14">#REF!</definedName>
    <definedName name="Excel_BuiltIn_Print_Area_17" localSheetId="0">#REF!</definedName>
    <definedName name="Excel_BuiltIn_Print_Area_17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2_1_1" localSheetId="0">#REF!</definedName>
    <definedName name="Excel_BuiltIn_Print_Area_2_1_1">#REF!</definedName>
    <definedName name="Excel_BuiltIn_Print_Area_2_1_1_1" localSheetId="0">#REF!</definedName>
    <definedName name="Excel_BuiltIn_Print_Area_2_1_1_1">#REF!</definedName>
    <definedName name="Excel_BuiltIn_Print_Area_2_1_1_1_1" localSheetId="0">#REF!</definedName>
    <definedName name="Excel_BuiltIn_Print_Area_2_1_1_1_1">#REF!</definedName>
    <definedName name="Excel_BuiltIn_Print_Area_2_1_1_1_1_1" localSheetId="0">#REF!</definedName>
    <definedName name="Excel_BuiltIn_Print_Area_2_1_1_1_1_1">#REF!</definedName>
    <definedName name="Excel_BuiltIn_Print_Area_20" localSheetId="0">#REF!</definedName>
    <definedName name="Excel_BuiltIn_Print_Area_20">#REF!</definedName>
    <definedName name="Excel_BuiltIn_Print_Area_21" localSheetId="0">#REF!</definedName>
    <definedName name="Excel_BuiltIn_Print_Area_21">#REF!</definedName>
    <definedName name="Excel_BuiltIn_Print_Area_22" localSheetId="0">#REF!</definedName>
    <definedName name="Excel_BuiltIn_Print_Area_22">#REF!</definedName>
    <definedName name="Excel_BuiltIn_Print_Area_3_1_1" localSheetId="0">#REF!</definedName>
    <definedName name="Excel_BuiltIn_Print_Area_3_1_1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_1" localSheetId="0">#REF!</definedName>
    <definedName name="Excel_BuiltIn_Print_Area_5_1_1_1">#REF!</definedName>
    <definedName name="Excel_BuiltIn_Print_Area_5_1_1_1_1" localSheetId="0">#REF!</definedName>
    <definedName name="Excel_BuiltIn_Print_Area_5_1_1_1_1">#REF!</definedName>
    <definedName name="Excel_BuiltIn_Print_Area_5_1_1_1_1_1" localSheetId="0">#REF!</definedName>
    <definedName name="Excel_BuiltIn_Print_Area_5_1_1_1_1_1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_1_1_1" localSheetId="0">#REF!</definedName>
    <definedName name="Excel_BuiltIn_Print_Area_6_1_1_1_1_1">#REF!</definedName>
    <definedName name="Excel_BuiltIn_Print_Area_6_1_1_1_1_1_1" localSheetId="0">#REF!</definedName>
    <definedName name="Excel_BuiltIn_Print_Area_6_1_1_1_1_1_1">#REF!</definedName>
    <definedName name="Excel_BuiltIn_Print_Area_6_1_1_1_1_1_1_1" localSheetId="0">#REF!</definedName>
    <definedName name="Excel_BuiltIn_Print_Area_6_1_1_1_1_1_1_1">#REF!</definedName>
    <definedName name="Excel_BuiltIn_Print_Area_6_1_1_1_1_1_1_1_1" localSheetId="0">#REF!</definedName>
    <definedName name="Excel_BuiltIn_Print_Area_6_1_1_1_1_1_1_1_1">#REF!</definedName>
    <definedName name="Excel_BuiltIn_Print_Area_6_1_1_1_1_1_1_1_1_1" localSheetId="0">#REF!</definedName>
    <definedName name="Excel_BuiltIn_Print_Area_6_1_1_1_1_1_1_1_1_1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8" localSheetId="0">#REF!</definedName>
    <definedName name="Excel_BuiltIn_Print_Area_8">#REF!</definedName>
    <definedName name="Excel_BuiltIn_Print_Area_8_1" localSheetId="0">(#REF!,#REF!)</definedName>
    <definedName name="Excel_BuiltIn_Print_Area_8_1">(#REF!,#REF!)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8_1_1_1_1" localSheetId="0">#REF!</definedName>
    <definedName name="Excel_BuiltIn_Print_Area_8_1_1_1_1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fgdhgfhdgf" localSheetId="0">#REF!</definedName>
    <definedName name="fgdhgfhdgf">#REF!</definedName>
    <definedName name="_xlnm.Print_Titles" localSheetId="0">DPGF!$2:$10</definedName>
    <definedName name="Recap">#REF!</definedName>
    <definedName name="réf_Affaire" localSheetId="0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sfdsfsf" localSheetId="0">#REF!</definedName>
    <definedName name="sfdsfsf">#REF!</definedName>
    <definedName name="sfsfsfsf" localSheetId="0">#REF!</definedName>
    <definedName name="sfsfsfsf">#REF!</definedName>
    <definedName name="_xlnm.Print_Area" localSheetId="0">DPGF!$B$2:$I$73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20" l="1"/>
  <c r="K29" i="120" l="1"/>
  <c r="F51" i="120"/>
  <c r="F50" i="120"/>
  <c r="H44" i="120" l="1"/>
  <c r="H43" i="120"/>
  <c r="H32" i="120"/>
  <c r="H31" i="120"/>
  <c r="H35" i="120"/>
  <c r="H22" i="120"/>
  <c r="D61" i="120"/>
  <c r="C61" i="120"/>
  <c r="H51" i="120"/>
  <c r="H50" i="120"/>
  <c r="H53" i="120" s="1"/>
  <c r="H61" i="120" s="1"/>
  <c r="D60" i="120"/>
  <c r="C60" i="120"/>
  <c r="H42" i="120"/>
  <c r="H41" i="120"/>
  <c r="H34" i="120"/>
  <c r="H33" i="120"/>
  <c r="H25" i="120"/>
  <c r="H23" i="120"/>
  <c r="H21" i="120"/>
  <c r="H20" i="120"/>
  <c r="H19" i="120"/>
  <c r="H12" i="120"/>
  <c r="D59" i="120"/>
  <c r="C59" i="120"/>
  <c r="D58" i="120"/>
  <c r="C58" i="120"/>
  <c r="D57" i="120"/>
  <c r="C57" i="120"/>
  <c r="H37" i="120" l="1"/>
  <c r="H59" i="120" s="1"/>
  <c r="H27" i="120"/>
  <c r="H58" i="120" s="1"/>
  <c r="H46" i="120"/>
  <c r="H60" i="120" s="1"/>
  <c r="H14" i="120"/>
  <c r="H63" i="120" l="1"/>
  <c r="H57" i="120"/>
  <c r="J63" i="120"/>
  <c r="H64" i="120" l="1"/>
  <c r="H65" i="120" s="1"/>
</calcChain>
</file>

<file path=xl/sharedStrings.xml><?xml version="1.0" encoding="utf-8"?>
<sst xmlns="http://schemas.openxmlformats.org/spreadsheetml/2006/main" count="96" uniqueCount="73">
  <si>
    <t>Art.</t>
  </si>
  <si>
    <t>Désignation</t>
  </si>
  <si>
    <t>U</t>
  </si>
  <si>
    <t>Prix Unitaire</t>
  </si>
  <si>
    <t>MONTANT TOTAL HT</t>
  </si>
  <si>
    <t>MONTANT TOTAL TTC</t>
  </si>
  <si>
    <t>TVA 20 %</t>
  </si>
  <si>
    <t>Sous-total HT</t>
  </si>
  <si>
    <t xml:space="preserve">RECAPITULATIF : </t>
  </si>
  <si>
    <t>Installation de chantier - frais de chantier</t>
  </si>
  <si>
    <t>Ens.</t>
  </si>
  <si>
    <t>NOM Entreprise</t>
  </si>
  <si>
    <t>Adresse</t>
  </si>
  <si>
    <t>Mail</t>
  </si>
  <si>
    <t>Total Euros HT</t>
  </si>
  <si>
    <t>Cachet et signature entreprise</t>
  </si>
  <si>
    <t>Contact - Téléphone</t>
  </si>
  <si>
    <t>Offre du ../../…. Ind A</t>
  </si>
  <si>
    <t>Qté*</t>
  </si>
  <si>
    <t>* L'entreprise est tenue de vérifier l'ensemble des quantités et des formules avant de rendre son offre. Elle reste seule responsable des éléments qu'elle transmet.</t>
  </si>
  <si>
    <t>-</t>
  </si>
  <si>
    <t>Dépose</t>
  </si>
  <si>
    <t>3.01</t>
  </si>
  <si>
    <t>3.02</t>
  </si>
  <si>
    <t>3.02.01</t>
  </si>
  <si>
    <t>3.02.02</t>
  </si>
  <si>
    <t>3.03</t>
  </si>
  <si>
    <t>3.04</t>
  </si>
  <si>
    <t>3.04.01</t>
  </si>
  <si>
    <t>3.04.02</t>
  </si>
  <si>
    <t>Plâtrerie Peinture</t>
  </si>
  <si>
    <t>Cloison</t>
  </si>
  <si>
    <t>Poste de sécurité</t>
  </si>
  <si>
    <t>Cloison provisoire</t>
  </si>
  <si>
    <t>Dépose de cloison</t>
  </si>
  <si>
    <t>Repose du poste de sécurité</t>
  </si>
  <si>
    <t>Encoffrement de gaine</t>
  </si>
  <si>
    <t xml:space="preserve">Trappe de visite </t>
  </si>
  <si>
    <t xml:space="preserve">Ebrasement de baie </t>
  </si>
  <si>
    <t xml:space="preserve">Provision menuiserie coulissante </t>
  </si>
  <si>
    <t>a)</t>
  </si>
  <si>
    <t>b)</t>
  </si>
  <si>
    <t>c)</t>
  </si>
  <si>
    <t>3.02.03</t>
  </si>
  <si>
    <t>3.02.04</t>
  </si>
  <si>
    <t>3.02.05</t>
  </si>
  <si>
    <t>m²</t>
  </si>
  <si>
    <t>F</t>
  </si>
  <si>
    <t>Faux-plafond</t>
  </si>
  <si>
    <t>Faux-plafond démontable</t>
  </si>
  <si>
    <t>Jouée</t>
  </si>
  <si>
    <t>Soffites pour devoiement</t>
  </si>
  <si>
    <t>Provision de dalle</t>
  </si>
  <si>
    <t>3.03.01</t>
  </si>
  <si>
    <t>3.03.02</t>
  </si>
  <si>
    <t>3.03.03</t>
  </si>
  <si>
    <t>3.03.04</t>
  </si>
  <si>
    <t>3.03.05</t>
  </si>
  <si>
    <t>ml</t>
  </si>
  <si>
    <t>Peinture</t>
  </si>
  <si>
    <t>Peinture pour mur</t>
  </si>
  <si>
    <t>Peinture pour plafond créé</t>
  </si>
  <si>
    <t>Peinture pour plafond existant</t>
  </si>
  <si>
    <t>Tablette bois</t>
  </si>
  <si>
    <t>3.05</t>
  </si>
  <si>
    <t>3.05.01</t>
  </si>
  <si>
    <t>3.04.03</t>
  </si>
  <si>
    <t>3.04.04</t>
  </si>
  <si>
    <t>3.05.02</t>
  </si>
  <si>
    <t>Sol</t>
  </si>
  <si>
    <t>Sol souple - parquet</t>
  </si>
  <si>
    <t>Plinthe bois</t>
  </si>
  <si>
    <t>LOT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</si>
</sst>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  <numFmt numFmtId="167" formatCode="_-* #,##0.00\ _F_-;\-* #,##0.00\ _F_-;_-* &quot;-&quot;??\ _F_-;_-@_-"/>
    <numFmt numFmtId="168" formatCode="#,##0.00\ [$€];[Red]\-#,##0.00\ [$€]"/>
    <numFmt numFmtId="169" formatCode="_-* #,##0.00\ [$€]_-;\-* #,##0.00\ [$€]_-;_-* &quot;-&quot;??\ [$€]_-;_-@_-"/>
    <numFmt numFmtId="170" formatCode="\&gt;\ @"/>
    <numFmt numFmtId="171" formatCode="\-\ @"/>
  </numFmts>
  <fonts count="25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16"/>
      <name val="Arial"/>
      <family val="2"/>
    </font>
    <font>
      <sz val="10"/>
      <name val="Geneva"/>
    </font>
    <font>
      <u/>
      <sz val="12.5"/>
      <color indexed="12"/>
      <name val="Arial"/>
      <family val="2"/>
    </font>
    <font>
      <sz val="10"/>
      <name val="MS Sans Serif"/>
      <family val="2"/>
    </font>
    <font>
      <sz val="12"/>
      <name val="Montserrat Medium"/>
    </font>
    <font>
      <sz val="10"/>
      <name val="Montserrat Medium"/>
    </font>
    <font>
      <sz val="9"/>
      <name val="Montserrat Medium"/>
    </font>
    <font>
      <b/>
      <sz val="9"/>
      <name val="Montserrat Medium"/>
    </font>
    <font>
      <b/>
      <u/>
      <sz val="9"/>
      <name val="Montserrat Medium"/>
    </font>
    <font>
      <b/>
      <sz val="9"/>
      <color theme="1"/>
      <name val="Montserrat Medium"/>
    </font>
    <font>
      <b/>
      <i/>
      <sz val="9"/>
      <name val="Montserrat Medium"/>
    </font>
    <font>
      <b/>
      <sz val="9"/>
      <color rgb="FFFF0000"/>
      <name val="Montserrat Medium"/>
    </font>
    <font>
      <b/>
      <sz val="9"/>
      <color indexed="9"/>
      <name val="Montserrat Medium"/>
    </font>
    <font>
      <sz val="10"/>
      <color theme="1"/>
      <name val="Arial"/>
      <family val="2"/>
    </font>
    <font>
      <sz val="10"/>
      <name val="Helv"/>
    </font>
    <font>
      <sz val="8"/>
      <name val="Montserrat Medium"/>
    </font>
    <font>
      <sz val="9"/>
      <color theme="1"/>
      <name val="Montserrat Medium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15">
    <xf numFmtId="0" fontId="0" fillId="0" borderId="0"/>
    <xf numFmtId="165" fontId="2" fillId="0" borderId="0" applyFont="0" applyFill="0" applyBorder="0" applyAlignment="0" applyProtection="0"/>
    <xf numFmtId="0" fontId="5" fillId="0" borderId="0"/>
    <xf numFmtId="0" fontId="3" fillId="0" borderId="0"/>
    <xf numFmtId="0" fontId="1" fillId="0" borderId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3" borderId="10">
      <alignment horizontal="left" vertical="center" indent="1"/>
      <protection locked="0"/>
    </xf>
    <xf numFmtId="168" fontId="8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8" fillId="0" borderId="0" applyFont="0" applyFill="0" applyBorder="0" applyAlignment="0" applyProtection="0"/>
    <xf numFmtId="170" fontId="3" fillId="0" borderId="0">
      <alignment horizontal="left" vertical="center" indent="1"/>
    </xf>
    <xf numFmtId="170" fontId="3" fillId="0" borderId="0">
      <alignment horizontal="left" vertical="center" indent="1"/>
    </xf>
    <xf numFmtId="171" fontId="3" fillId="0" borderId="0">
      <alignment horizontal="left" vertical="center" indent="2"/>
    </xf>
    <xf numFmtId="0" fontId="2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21" fillId="0" borderId="0"/>
    <xf numFmtId="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93">
    <xf numFmtId="0" fontId="0" fillId="0" borderId="0" xfId="0"/>
    <xf numFmtId="0" fontId="5" fillId="0" borderId="0" xfId="2"/>
    <xf numFmtId="49" fontId="6" fillId="0" borderId="0" xfId="2" applyNumberFormat="1" applyFont="1" applyAlignment="1">
      <alignment horizontal="center"/>
    </xf>
    <xf numFmtId="4" fontId="6" fillId="0" borderId="0" xfId="2" applyNumberFormat="1" applyFont="1" applyAlignment="1">
      <alignment horizontal="center"/>
    </xf>
    <xf numFmtId="0" fontId="4" fillId="0" borderId="0" xfId="2" applyFont="1" applyAlignment="1">
      <alignment horizontal="left" vertical="center" wrapText="1"/>
    </xf>
    <xf numFmtId="164" fontId="6" fillId="0" borderId="0" xfId="2" applyNumberFormat="1" applyFont="1" applyAlignment="1">
      <alignment horizontal="right"/>
    </xf>
    <xf numFmtId="44" fontId="6" fillId="0" borderId="0" xfId="2" applyNumberFormat="1" applyFont="1" applyAlignment="1">
      <alignment horizontal="right"/>
    </xf>
    <xf numFmtId="0" fontId="4" fillId="0" borderId="0" xfId="2" applyFont="1" applyAlignment="1">
      <alignment horizontal="left" vertical="top"/>
    </xf>
    <xf numFmtId="0" fontId="13" fillId="0" borderId="0" xfId="2" applyFont="1"/>
    <xf numFmtId="0" fontId="14" fillId="0" borderId="2" xfId="2" applyFont="1" applyBorder="1" applyAlignment="1">
      <alignment horizontal="left" vertical="top"/>
    </xf>
    <xf numFmtId="49" fontId="13" fillId="0" borderId="14" xfId="2" applyNumberFormat="1" applyFont="1" applyBorder="1" applyAlignment="1">
      <alignment horizontal="center"/>
    </xf>
    <xf numFmtId="4" fontId="13" fillId="0" borderId="13" xfId="2" applyNumberFormat="1" applyFont="1" applyBorder="1" applyAlignment="1">
      <alignment horizontal="center"/>
    </xf>
    <xf numFmtId="164" fontId="13" fillId="0" borderId="13" xfId="2" applyNumberFormat="1" applyFont="1" applyBorder="1" applyAlignment="1">
      <alignment horizontal="right"/>
    </xf>
    <xf numFmtId="44" fontId="13" fillId="0" borderId="15" xfId="2" applyNumberFormat="1" applyFont="1" applyBorder="1" applyAlignment="1">
      <alignment horizontal="right"/>
    </xf>
    <xf numFmtId="0" fontId="14" fillId="4" borderId="6" xfId="2" applyFont="1" applyFill="1" applyBorder="1" applyAlignment="1">
      <alignment horizontal="left" vertical="top"/>
    </xf>
    <xf numFmtId="164" fontId="13" fillId="0" borderId="13" xfId="1" applyNumberFormat="1" applyFont="1" applyBorder="1" applyAlignment="1">
      <alignment horizontal="right"/>
    </xf>
    <xf numFmtId="44" fontId="13" fillId="0" borderId="15" xfId="1" applyNumberFormat="1" applyFont="1" applyBorder="1" applyAlignment="1">
      <alignment horizontal="right"/>
    </xf>
    <xf numFmtId="164" fontId="13" fillId="0" borderId="13" xfId="1" applyNumberFormat="1" applyFont="1" applyFill="1" applyBorder="1" applyAlignment="1">
      <alignment horizontal="right"/>
    </xf>
    <xf numFmtId="44" fontId="13" fillId="0" borderId="15" xfId="1" applyNumberFormat="1" applyFont="1" applyFill="1" applyBorder="1" applyAlignment="1">
      <alignment horizontal="right"/>
    </xf>
    <xf numFmtId="0" fontId="13" fillId="0" borderId="0" xfId="2" applyFont="1" applyAlignment="1">
      <alignment vertical="top"/>
    </xf>
    <xf numFmtId="0" fontId="13" fillId="0" borderId="2" xfId="2" applyFont="1" applyBorder="1" applyAlignment="1">
      <alignment horizontal="left" vertical="top" wrapText="1"/>
    </xf>
    <xf numFmtId="44" fontId="14" fillId="2" borderId="3" xfId="1" applyNumberFormat="1" applyFont="1" applyFill="1" applyBorder="1" applyAlignment="1">
      <alignment horizontal="right"/>
    </xf>
    <xf numFmtId="0" fontId="13" fillId="0" borderId="2" xfId="2" applyFont="1" applyBorder="1" applyAlignment="1">
      <alignment horizontal="left" vertical="top"/>
    </xf>
    <xf numFmtId="4" fontId="13" fillId="0" borderId="13" xfId="2" applyNumberFormat="1" applyFont="1" applyBorder="1" applyAlignment="1">
      <alignment horizontal="center" wrapText="1"/>
    </xf>
    <xf numFmtId="164" fontId="13" fillId="0" borderId="13" xfId="1" applyNumberFormat="1" applyFont="1" applyBorder="1" applyAlignment="1">
      <alignment horizontal="right" wrapText="1"/>
    </xf>
    <xf numFmtId="44" fontId="13" fillId="0" borderId="15" xfId="1" applyNumberFormat="1" applyFont="1" applyBorder="1" applyAlignment="1">
      <alignment horizontal="right" wrapText="1"/>
    </xf>
    <xf numFmtId="44" fontId="14" fillId="0" borderId="15" xfId="1" applyNumberFormat="1" applyFont="1" applyBorder="1" applyAlignment="1">
      <alignment horizontal="right" wrapText="1"/>
    </xf>
    <xf numFmtId="0" fontId="14" fillId="0" borderId="12" xfId="2" applyFont="1" applyBorder="1" applyAlignment="1">
      <alignment horizontal="left" vertical="top"/>
    </xf>
    <xf numFmtId="0" fontId="14" fillId="0" borderId="0" xfId="2" applyFont="1" applyAlignment="1">
      <alignment horizontal="left" vertical="center" wrapText="1"/>
    </xf>
    <xf numFmtId="49" fontId="13" fillId="0" borderId="0" xfId="2" applyNumberFormat="1" applyFont="1" applyAlignment="1">
      <alignment horizontal="center"/>
    </xf>
    <xf numFmtId="4" fontId="13" fillId="0" borderId="0" xfId="2" applyNumberFormat="1" applyFont="1" applyAlignment="1">
      <alignment horizontal="center"/>
    </xf>
    <xf numFmtId="164" fontId="13" fillId="0" borderId="0" xfId="2" applyNumberFormat="1" applyFont="1" applyAlignment="1">
      <alignment horizontal="right"/>
    </xf>
    <xf numFmtId="44" fontId="13" fillId="0" borderId="0" xfId="2" applyNumberFormat="1" applyFont="1" applyAlignment="1">
      <alignment horizontal="right"/>
    </xf>
    <xf numFmtId="0" fontId="19" fillId="5" borderId="8" xfId="2" applyFont="1" applyFill="1" applyBorder="1" applyAlignment="1">
      <alignment horizontal="center" vertical="center"/>
    </xf>
    <xf numFmtId="49" fontId="19" fillId="5" borderId="8" xfId="2" applyNumberFormat="1" applyFont="1" applyFill="1" applyBorder="1" applyAlignment="1">
      <alignment horizontal="center" vertical="center"/>
    </xf>
    <xf numFmtId="4" fontId="19" fillId="5" borderId="5" xfId="2" applyNumberFormat="1" applyFont="1" applyFill="1" applyBorder="1" applyAlignment="1">
      <alignment horizontal="center" vertical="center"/>
    </xf>
    <xf numFmtId="164" fontId="19" fillId="5" borderId="5" xfId="2" applyNumberFormat="1" applyFont="1" applyFill="1" applyBorder="1" applyAlignment="1">
      <alignment horizontal="center" vertical="center" wrapText="1"/>
    </xf>
    <xf numFmtId="49" fontId="19" fillId="5" borderId="5" xfId="2" applyNumberFormat="1" applyFont="1" applyFill="1" applyBorder="1" applyAlignment="1">
      <alignment horizontal="center" vertical="center" wrapText="1"/>
    </xf>
    <xf numFmtId="0" fontId="15" fillId="4" borderId="4" xfId="2" applyFont="1" applyFill="1" applyBorder="1" applyAlignment="1">
      <alignment horizontal="left" vertical="top" wrapText="1"/>
    </xf>
    <xf numFmtId="164" fontId="19" fillId="5" borderId="9" xfId="2" applyNumberFormat="1" applyFont="1" applyFill="1" applyBorder="1" applyAlignment="1">
      <alignment horizontal="center" vertical="center" wrapText="1"/>
    </xf>
    <xf numFmtId="44" fontId="14" fillId="4" borderId="9" xfId="2" applyNumberFormat="1" applyFont="1" applyFill="1" applyBorder="1"/>
    <xf numFmtId="44" fontId="14" fillId="4" borderId="16" xfId="2" applyNumberFormat="1" applyFont="1" applyFill="1" applyBorder="1"/>
    <xf numFmtId="0" fontId="11" fillId="0" borderId="0" xfId="0" applyFont="1"/>
    <xf numFmtId="166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13" fillId="0" borderId="15" xfId="1" applyNumberFormat="1" applyFont="1" applyFill="1" applyBorder="1" applyAlignment="1">
      <alignment horizontal="right"/>
    </xf>
    <xf numFmtId="0" fontId="14" fillId="0" borderId="1" xfId="2" applyFont="1" applyBorder="1" applyAlignment="1">
      <alignment horizontal="left" vertical="top" wrapText="1"/>
    </xf>
    <xf numFmtId="0" fontId="18" fillId="0" borderId="0" xfId="0" quotePrefix="1" applyFont="1" applyAlignment="1">
      <alignment horizontal="left" vertical="top" wrapText="1"/>
    </xf>
    <xf numFmtId="0" fontId="15" fillId="0" borderId="0" xfId="0" quotePrefix="1" applyFont="1" applyAlignment="1">
      <alignment horizontal="left" vertical="top" wrapText="1"/>
    </xf>
    <xf numFmtId="0" fontId="18" fillId="0" borderId="17" xfId="0" quotePrefix="1" applyFont="1" applyBorder="1" applyAlignment="1">
      <alignment horizontal="left" vertical="top" wrapText="1"/>
    </xf>
    <xf numFmtId="4" fontId="13" fillId="0" borderId="14" xfId="2" applyNumberFormat="1" applyFont="1" applyBorder="1" applyAlignment="1">
      <alignment horizontal="center"/>
    </xf>
    <xf numFmtId="0" fontId="13" fillId="0" borderId="14" xfId="2" applyFont="1" applyBorder="1" applyAlignment="1">
      <alignment horizontal="center" wrapText="1"/>
    </xf>
    <xf numFmtId="0" fontId="13" fillId="0" borderId="27" xfId="2" applyFont="1" applyBorder="1" applyAlignment="1">
      <alignment horizontal="center" wrapText="1"/>
    </xf>
    <xf numFmtId="4" fontId="13" fillId="0" borderId="28" xfId="2" applyNumberFormat="1" applyFont="1" applyBorder="1" applyAlignment="1">
      <alignment horizontal="center" wrapText="1"/>
    </xf>
    <xf numFmtId="164" fontId="13" fillId="0" borderId="28" xfId="1" applyNumberFormat="1" applyFont="1" applyBorder="1" applyAlignment="1">
      <alignment horizontal="right" wrapText="1"/>
    </xf>
    <xf numFmtId="44" fontId="13" fillId="0" borderId="29" xfId="1" applyNumberFormat="1" applyFont="1" applyBorder="1" applyAlignment="1">
      <alignment horizontal="right" wrapText="1"/>
    </xf>
    <xf numFmtId="0" fontId="2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2" applyFont="1" applyAlignment="1">
      <alignment horizontal="left" vertical="center" wrapText="1"/>
    </xf>
    <xf numFmtId="0" fontId="14" fillId="0" borderId="0" xfId="0" quotePrefix="1" applyFont="1" applyAlignment="1">
      <alignment horizontal="left" vertical="center" wrapText="1"/>
    </xf>
    <xf numFmtId="44" fontId="0" fillId="0" borderId="0" xfId="0" applyNumberFormat="1"/>
    <xf numFmtId="0" fontId="13" fillId="0" borderId="1" xfId="2" applyFont="1" applyBorder="1" applyAlignment="1">
      <alignment horizontal="center" vertical="center" wrapText="1"/>
    </xf>
    <xf numFmtId="0" fontId="13" fillId="0" borderId="31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19" xfId="2" applyFont="1" applyBorder="1" applyAlignment="1">
      <alignment horizontal="center" vertical="center" wrapText="1"/>
    </xf>
    <xf numFmtId="49" fontId="6" fillId="0" borderId="24" xfId="2" applyNumberFormat="1" applyFont="1" applyBorder="1" applyAlignment="1">
      <alignment horizontal="center"/>
    </xf>
    <xf numFmtId="49" fontId="6" fillId="0" borderId="23" xfId="2" applyNumberFormat="1" applyFont="1" applyBorder="1" applyAlignment="1">
      <alignment horizontal="center"/>
    </xf>
    <xf numFmtId="49" fontId="6" fillId="0" borderId="25" xfId="2" applyNumberFormat="1" applyFont="1" applyBorder="1" applyAlignment="1">
      <alignment horizontal="center"/>
    </xf>
    <xf numFmtId="49" fontId="6" fillId="0" borderId="18" xfId="2" applyNumberFormat="1" applyFont="1" applyBorder="1" applyAlignment="1">
      <alignment horizontal="center"/>
    </xf>
    <xf numFmtId="49" fontId="6" fillId="0" borderId="0" xfId="2" applyNumberFormat="1" applyFont="1" applyAlignment="1">
      <alignment horizontal="center"/>
    </xf>
    <xf numFmtId="49" fontId="6" fillId="0" borderId="19" xfId="2" applyNumberFormat="1" applyFont="1" applyBorder="1" applyAlignment="1">
      <alignment horizontal="center"/>
    </xf>
    <xf numFmtId="49" fontId="6" fillId="0" borderId="20" xfId="2" applyNumberFormat="1" applyFont="1" applyBorder="1" applyAlignment="1">
      <alignment horizontal="center"/>
    </xf>
    <xf numFmtId="49" fontId="6" fillId="0" borderId="21" xfId="2" applyNumberFormat="1" applyFont="1" applyBorder="1" applyAlignment="1">
      <alignment horizontal="center"/>
    </xf>
    <xf numFmtId="49" fontId="6" fillId="0" borderId="22" xfId="2" applyNumberFormat="1" applyFont="1" applyBorder="1" applyAlignment="1">
      <alignment horizontal="center"/>
    </xf>
    <xf numFmtId="49" fontId="12" fillId="0" borderId="8" xfId="2" applyNumberFormat="1" applyFont="1" applyBorder="1" applyAlignment="1">
      <alignment horizontal="center"/>
    </xf>
    <xf numFmtId="49" fontId="12" fillId="0" borderId="5" xfId="2" applyNumberFormat="1" applyFont="1" applyBorder="1" applyAlignment="1">
      <alignment horizontal="center"/>
    </xf>
    <xf numFmtId="49" fontId="12" fillId="0" borderId="9" xfId="2" applyNumberFormat="1" applyFont="1" applyBorder="1" applyAlignment="1">
      <alignment horizontal="center"/>
    </xf>
    <xf numFmtId="4" fontId="14" fillId="4" borderId="8" xfId="2" applyNumberFormat="1" applyFont="1" applyFill="1" applyBorder="1" applyAlignment="1">
      <alignment horizontal="left" vertical="center"/>
    </xf>
    <xf numFmtId="4" fontId="14" fillId="4" borderId="5" xfId="2" applyNumberFormat="1" applyFont="1" applyFill="1" applyBorder="1" applyAlignment="1">
      <alignment horizontal="left" vertical="center"/>
    </xf>
    <xf numFmtId="4" fontId="14" fillId="4" borderId="9" xfId="2" applyNumberFormat="1" applyFont="1" applyFill="1" applyBorder="1" applyAlignment="1">
      <alignment horizontal="left" vertical="center"/>
    </xf>
    <xf numFmtId="4" fontId="17" fillId="2" borderId="6" xfId="2" applyNumberFormat="1" applyFont="1" applyFill="1" applyBorder="1" applyAlignment="1">
      <alignment horizontal="center"/>
    </xf>
    <xf numFmtId="4" fontId="17" fillId="2" borderId="4" xfId="2" applyNumberFormat="1" applyFont="1" applyFill="1" applyBorder="1" applyAlignment="1">
      <alignment horizontal="center"/>
    </xf>
    <xf numFmtId="4" fontId="17" fillId="2" borderId="7" xfId="2" applyNumberFormat="1" applyFont="1" applyFill="1" applyBorder="1" applyAlignment="1">
      <alignment horizontal="center"/>
    </xf>
    <xf numFmtId="49" fontId="14" fillId="0" borderId="0" xfId="2" applyNumberFormat="1" applyFont="1" applyAlignment="1">
      <alignment horizontal="center"/>
    </xf>
    <xf numFmtId="49" fontId="13" fillId="0" borderId="2" xfId="2" applyNumberFormat="1" applyFont="1" applyBorder="1" applyAlignment="1">
      <alignment horizontal="center"/>
    </xf>
    <xf numFmtId="49" fontId="13" fillId="0" borderId="0" xfId="2" applyNumberFormat="1" applyFont="1" applyAlignment="1">
      <alignment horizontal="center"/>
    </xf>
    <xf numFmtId="49" fontId="13" fillId="0" borderId="11" xfId="2" applyNumberFormat="1" applyFont="1" applyBorder="1" applyAlignment="1">
      <alignment horizontal="center"/>
    </xf>
    <xf numFmtId="49" fontId="19" fillId="5" borderId="8" xfId="2" applyNumberFormat="1" applyFont="1" applyFill="1" applyBorder="1" applyAlignment="1">
      <alignment horizontal="center" vertical="center"/>
    </xf>
    <xf numFmtId="49" fontId="19" fillId="5" borderId="5" xfId="2" applyNumberFormat="1" applyFont="1" applyFill="1" applyBorder="1" applyAlignment="1">
      <alignment horizontal="center" vertical="center"/>
    </xf>
    <xf numFmtId="49" fontId="19" fillId="5" borderId="9" xfId="2" applyNumberFormat="1" applyFont="1" applyFill="1" applyBorder="1" applyAlignment="1">
      <alignment horizontal="center" vertical="center"/>
    </xf>
    <xf numFmtId="49" fontId="13" fillId="0" borderId="26" xfId="2" applyNumberFormat="1" applyFont="1" applyBorder="1" applyAlignment="1">
      <alignment horizontal="center"/>
    </xf>
    <xf numFmtId="49" fontId="13" fillId="0" borderId="21" xfId="2" applyNumberFormat="1" applyFont="1" applyBorder="1" applyAlignment="1">
      <alignment horizontal="center"/>
    </xf>
    <xf numFmtId="49" fontId="13" fillId="0" borderId="30" xfId="2" applyNumberFormat="1" applyFont="1" applyBorder="1" applyAlignment="1">
      <alignment horizontal="center"/>
    </xf>
  </cellXfs>
  <cellStyles count="315">
    <cellStyle name="données" xfId="7" xr:uid="{00000000-0005-0000-0000-000000000000}"/>
    <cellStyle name="Euro" xfId="1" xr:uid="{00000000-0005-0000-0000-000001000000}"/>
    <cellStyle name="Euro 2" xfId="8" xr:uid="{00000000-0005-0000-0000-000002000000}"/>
    <cellStyle name="Euro 3" xfId="9" xr:uid="{00000000-0005-0000-0000-000003000000}"/>
    <cellStyle name="Euro 4" xfId="312" xr:uid="{28045C92-FA08-4B02-94CD-62943D4CD7FB}"/>
    <cellStyle name="Lien hypertexte 2" xfId="10" xr:uid="{00000000-0005-0000-0000-000004000000}"/>
    <cellStyle name="Milliers 10" xfId="11" xr:uid="{00000000-0005-0000-0000-000005000000}"/>
    <cellStyle name="Milliers 11" xfId="12" xr:uid="{00000000-0005-0000-0000-000006000000}"/>
    <cellStyle name="Milliers 12" xfId="13" xr:uid="{00000000-0005-0000-0000-000007000000}"/>
    <cellStyle name="Milliers 13" xfId="14" xr:uid="{00000000-0005-0000-0000-000008000000}"/>
    <cellStyle name="Milliers 14" xfId="15" xr:uid="{00000000-0005-0000-0000-000009000000}"/>
    <cellStyle name="Milliers 15" xfId="16" xr:uid="{00000000-0005-0000-0000-00000A000000}"/>
    <cellStyle name="Milliers 16" xfId="17" xr:uid="{00000000-0005-0000-0000-00000B000000}"/>
    <cellStyle name="Milliers 17" xfId="18" xr:uid="{00000000-0005-0000-0000-00000C000000}"/>
    <cellStyle name="Milliers 18" xfId="19" xr:uid="{00000000-0005-0000-0000-00000D000000}"/>
    <cellStyle name="Milliers 19" xfId="20" xr:uid="{00000000-0005-0000-0000-00000E000000}"/>
    <cellStyle name="Milliers 2" xfId="5" xr:uid="{00000000-0005-0000-0000-00000F000000}"/>
    <cellStyle name="Milliers 2 10" xfId="21" xr:uid="{00000000-0005-0000-0000-000010000000}"/>
    <cellStyle name="Milliers 2 11" xfId="22" xr:uid="{00000000-0005-0000-0000-000011000000}"/>
    <cellStyle name="Milliers 2 12" xfId="23" xr:uid="{00000000-0005-0000-0000-000012000000}"/>
    <cellStyle name="Milliers 2 13" xfId="24" xr:uid="{00000000-0005-0000-0000-000013000000}"/>
    <cellStyle name="Milliers 2 14" xfId="25" xr:uid="{00000000-0005-0000-0000-000014000000}"/>
    <cellStyle name="Milliers 2 15" xfId="26" xr:uid="{00000000-0005-0000-0000-000015000000}"/>
    <cellStyle name="Milliers 2 16" xfId="27" xr:uid="{00000000-0005-0000-0000-000016000000}"/>
    <cellStyle name="Milliers 2 17" xfId="28" xr:uid="{00000000-0005-0000-0000-000017000000}"/>
    <cellStyle name="Milliers 2 18" xfId="29" xr:uid="{00000000-0005-0000-0000-000018000000}"/>
    <cellStyle name="Milliers 2 19" xfId="30" xr:uid="{00000000-0005-0000-0000-000019000000}"/>
    <cellStyle name="Milliers 2 2" xfId="31" xr:uid="{00000000-0005-0000-0000-00001A000000}"/>
    <cellStyle name="Milliers 2 2 2" xfId="32" xr:uid="{00000000-0005-0000-0000-00001B000000}"/>
    <cellStyle name="Milliers 2 2 3" xfId="33" xr:uid="{00000000-0005-0000-0000-00001C000000}"/>
    <cellStyle name="Milliers 2 2 4" xfId="34" xr:uid="{00000000-0005-0000-0000-00001D000000}"/>
    <cellStyle name="Milliers 2 2 5" xfId="35" xr:uid="{00000000-0005-0000-0000-00001E000000}"/>
    <cellStyle name="Milliers 2 20" xfId="36" xr:uid="{00000000-0005-0000-0000-00001F000000}"/>
    <cellStyle name="Milliers 2 21" xfId="37" xr:uid="{00000000-0005-0000-0000-000020000000}"/>
    <cellStyle name="Milliers 2 22" xfId="38" xr:uid="{00000000-0005-0000-0000-000021000000}"/>
    <cellStyle name="Milliers 2 23" xfId="39" xr:uid="{00000000-0005-0000-0000-000022000000}"/>
    <cellStyle name="Milliers 2 24" xfId="40" xr:uid="{00000000-0005-0000-0000-000023000000}"/>
    <cellStyle name="Milliers 2 25" xfId="41" xr:uid="{00000000-0005-0000-0000-000024000000}"/>
    <cellStyle name="Milliers 2 26" xfId="42" xr:uid="{00000000-0005-0000-0000-000025000000}"/>
    <cellStyle name="Milliers 2 27" xfId="43" xr:uid="{00000000-0005-0000-0000-000026000000}"/>
    <cellStyle name="Milliers 2 28" xfId="44" xr:uid="{00000000-0005-0000-0000-000027000000}"/>
    <cellStyle name="Milliers 2 29" xfId="45" xr:uid="{00000000-0005-0000-0000-000028000000}"/>
    <cellStyle name="Milliers 2 3" xfId="46" xr:uid="{00000000-0005-0000-0000-000029000000}"/>
    <cellStyle name="Milliers 2 30" xfId="47" xr:uid="{00000000-0005-0000-0000-00002A000000}"/>
    <cellStyle name="Milliers 2 31" xfId="48" xr:uid="{00000000-0005-0000-0000-00002B000000}"/>
    <cellStyle name="Milliers 2 32" xfId="49" xr:uid="{00000000-0005-0000-0000-00002C000000}"/>
    <cellStyle name="Milliers 2 33" xfId="50" xr:uid="{00000000-0005-0000-0000-00002D000000}"/>
    <cellStyle name="Milliers 2 34" xfId="51" xr:uid="{00000000-0005-0000-0000-00002E000000}"/>
    <cellStyle name="Milliers 2 35" xfId="52" xr:uid="{00000000-0005-0000-0000-00002F000000}"/>
    <cellStyle name="Milliers 2 36" xfId="53" xr:uid="{00000000-0005-0000-0000-000030000000}"/>
    <cellStyle name="Milliers 2 37" xfId="54" xr:uid="{00000000-0005-0000-0000-000031000000}"/>
    <cellStyle name="Milliers 2 38" xfId="55" xr:uid="{00000000-0005-0000-0000-000032000000}"/>
    <cellStyle name="Milliers 2 39" xfId="56" xr:uid="{00000000-0005-0000-0000-000033000000}"/>
    <cellStyle name="Milliers 2 4" xfId="57" xr:uid="{00000000-0005-0000-0000-000034000000}"/>
    <cellStyle name="Milliers 2 40" xfId="58" xr:uid="{00000000-0005-0000-0000-000035000000}"/>
    <cellStyle name="Milliers 2 41" xfId="59" xr:uid="{00000000-0005-0000-0000-000036000000}"/>
    <cellStyle name="Milliers 2 42" xfId="60" xr:uid="{00000000-0005-0000-0000-000037000000}"/>
    <cellStyle name="Milliers 2 43" xfId="61" xr:uid="{00000000-0005-0000-0000-000038000000}"/>
    <cellStyle name="Milliers 2 44" xfId="62" xr:uid="{00000000-0005-0000-0000-000039000000}"/>
    <cellStyle name="Milliers 2 45" xfId="63" xr:uid="{00000000-0005-0000-0000-00003A000000}"/>
    <cellStyle name="Milliers 2 46" xfId="64" xr:uid="{00000000-0005-0000-0000-00003B000000}"/>
    <cellStyle name="Milliers 2 47" xfId="65" xr:uid="{00000000-0005-0000-0000-00003C000000}"/>
    <cellStyle name="Milliers 2 48" xfId="66" xr:uid="{00000000-0005-0000-0000-00003D000000}"/>
    <cellStyle name="Milliers 2 49" xfId="67" xr:uid="{00000000-0005-0000-0000-00003E000000}"/>
    <cellStyle name="Milliers 2 5" xfId="68" xr:uid="{00000000-0005-0000-0000-00003F000000}"/>
    <cellStyle name="Milliers 2 50" xfId="69" xr:uid="{00000000-0005-0000-0000-000040000000}"/>
    <cellStyle name="Milliers 2 51" xfId="70" xr:uid="{00000000-0005-0000-0000-000041000000}"/>
    <cellStyle name="Milliers 2 52" xfId="71" xr:uid="{00000000-0005-0000-0000-000042000000}"/>
    <cellStyle name="Milliers 2 52 2" xfId="72" xr:uid="{00000000-0005-0000-0000-000043000000}"/>
    <cellStyle name="Milliers 2 52 3" xfId="73" xr:uid="{00000000-0005-0000-0000-000044000000}"/>
    <cellStyle name="Milliers 2 52 4" xfId="74" xr:uid="{00000000-0005-0000-0000-000045000000}"/>
    <cellStyle name="Milliers 2 53" xfId="75" xr:uid="{00000000-0005-0000-0000-000046000000}"/>
    <cellStyle name="Milliers 2 54" xfId="76" xr:uid="{00000000-0005-0000-0000-000047000000}"/>
    <cellStyle name="Milliers 2 6" xfId="77" xr:uid="{00000000-0005-0000-0000-000048000000}"/>
    <cellStyle name="Milliers 2 7" xfId="78" xr:uid="{00000000-0005-0000-0000-000049000000}"/>
    <cellStyle name="Milliers 2 8" xfId="79" xr:uid="{00000000-0005-0000-0000-00004A000000}"/>
    <cellStyle name="Milliers 2 9" xfId="80" xr:uid="{00000000-0005-0000-0000-00004B000000}"/>
    <cellStyle name="Milliers 20" xfId="81" xr:uid="{00000000-0005-0000-0000-00004C000000}"/>
    <cellStyle name="Milliers 21" xfId="82" xr:uid="{00000000-0005-0000-0000-00004D000000}"/>
    <cellStyle name="Milliers 22" xfId="83" xr:uid="{00000000-0005-0000-0000-00004E000000}"/>
    <cellStyle name="Milliers 23" xfId="84" xr:uid="{00000000-0005-0000-0000-00004F000000}"/>
    <cellStyle name="Milliers 24" xfId="302" xr:uid="{69BBCF36-B594-4A38-BF20-2639B386B6BD}"/>
    <cellStyle name="Milliers 25" xfId="85" xr:uid="{00000000-0005-0000-0000-000050000000}"/>
    <cellStyle name="Milliers 26" xfId="86" xr:uid="{00000000-0005-0000-0000-000051000000}"/>
    <cellStyle name="Milliers 27" xfId="87" xr:uid="{00000000-0005-0000-0000-000052000000}"/>
    <cellStyle name="Milliers 28" xfId="88" xr:uid="{00000000-0005-0000-0000-000053000000}"/>
    <cellStyle name="Milliers 29" xfId="89" xr:uid="{00000000-0005-0000-0000-000054000000}"/>
    <cellStyle name="Milliers 3" xfId="90" xr:uid="{00000000-0005-0000-0000-000055000000}"/>
    <cellStyle name="Milliers 3 2" xfId="91" xr:uid="{00000000-0005-0000-0000-000056000000}"/>
    <cellStyle name="Milliers 3 3" xfId="92" xr:uid="{00000000-0005-0000-0000-000057000000}"/>
    <cellStyle name="Milliers 3 4" xfId="93" xr:uid="{00000000-0005-0000-0000-000058000000}"/>
    <cellStyle name="Milliers 3 5" xfId="94" xr:uid="{00000000-0005-0000-0000-000059000000}"/>
    <cellStyle name="Milliers 30" xfId="95" xr:uid="{00000000-0005-0000-0000-00005A000000}"/>
    <cellStyle name="Milliers 31" xfId="305" xr:uid="{36EA6308-DF6C-4655-8C31-8106E3611E5F}"/>
    <cellStyle name="Milliers 32" xfId="96" xr:uid="{00000000-0005-0000-0000-00005B000000}"/>
    <cellStyle name="Milliers 33" xfId="97" xr:uid="{00000000-0005-0000-0000-00005C000000}"/>
    <cellStyle name="Milliers 34" xfId="98" xr:uid="{00000000-0005-0000-0000-00005D000000}"/>
    <cellStyle name="Milliers 35" xfId="99" xr:uid="{00000000-0005-0000-0000-00005E000000}"/>
    <cellStyle name="Milliers 36" xfId="100" xr:uid="{00000000-0005-0000-0000-00005F000000}"/>
    <cellStyle name="Milliers 37" xfId="101" xr:uid="{00000000-0005-0000-0000-000060000000}"/>
    <cellStyle name="Milliers 38" xfId="102" xr:uid="{00000000-0005-0000-0000-000061000000}"/>
    <cellStyle name="Milliers 39" xfId="103" xr:uid="{00000000-0005-0000-0000-000062000000}"/>
    <cellStyle name="Milliers 4" xfId="104" xr:uid="{00000000-0005-0000-0000-000063000000}"/>
    <cellStyle name="Milliers 40" xfId="105" xr:uid="{00000000-0005-0000-0000-000064000000}"/>
    <cellStyle name="Milliers 41" xfId="106" xr:uid="{00000000-0005-0000-0000-000065000000}"/>
    <cellStyle name="Milliers 42" xfId="107" xr:uid="{00000000-0005-0000-0000-000066000000}"/>
    <cellStyle name="Milliers 43" xfId="108" xr:uid="{00000000-0005-0000-0000-000067000000}"/>
    <cellStyle name="Milliers 44" xfId="109" xr:uid="{00000000-0005-0000-0000-000068000000}"/>
    <cellStyle name="Milliers 45" xfId="110" xr:uid="{00000000-0005-0000-0000-000069000000}"/>
    <cellStyle name="Milliers 46" xfId="111" xr:uid="{00000000-0005-0000-0000-00006A000000}"/>
    <cellStyle name="Milliers 48" xfId="112" xr:uid="{00000000-0005-0000-0000-00006B000000}"/>
    <cellStyle name="Milliers 49" xfId="113" xr:uid="{00000000-0005-0000-0000-00006C000000}"/>
    <cellStyle name="Milliers 5" xfId="114" xr:uid="{00000000-0005-0000-0000-00006D000000}"/>
    <cellStyle name="Milliers 50" xfId="115" xr:uid="{00000000-0005-0000-0000-00006E000000}"/>
    <cellStyle name="Milliers 51" xfId="116" xr:uid="{00000000-0005-0000-0000-00006F000000}"/>
    <cellStyle name="Milliers 52" xfId="117" xr:uid="{00000000-0005-0000-0000-000070000000}"/>
    <cellStyle name="Milliers 53" xfId="118" xr:uid="{00000000-0005-0000-0000-000071000000}"/>
    <cellStyle name="Milliers 55" xfId="119" xr:uid="{00000000-0005-0000-0000-000072000000}"/>
    <cellStyle name="Milliers 56" xfId="120" xr:uid="{00000000-0005-0000-0000-000073000000}"/>
    <cellStyle name="Milliers 6" xfId="121" xr:uid="{00000000-0005-0000-0000-000074000000}"/>
    <cellStyle name="Milliers 7" xfId="122" xr:uid="{00000000-0005-0000-0000-000075000000}"/>
    <cellStyle name="Milliers 8" xfId="123" xr:uid="{00000000-0005-0000-0000-000076000000}"/>
    <cellStyle name="Milliers 9" xfId="124" xr:uid="{00000000-0005-0000-0000-000077000000}"/>
    <cellStyle name="Monétaire 2" xfId="6" xr:uid="{00000000-0005-0000-0000-000078000000}"/>
    <cellStyle name="Monétaire 2 2" xfId="308" xr:uid="{2B6EBBC5-715A-42D2-A647-06085140D099}"/>
    <cellStyle name="Monétaire 3" xfId="125" xr:uid="{00000000-0005-0000-0000-000079000000}"/>
    <cellStyle name="Monétaire 3 2" xfId="309" xr:uid="{1E127716-24F8-45AF-8609-862E3C3675F0}"/>
    <cellStyle name="Monétaire 4" xfId="306" xr:uid="{9F2A8C5B-4E46-4C67-9961-0235AB65198E}"/>
    <cellStyle name="Normal" xfId="0" builtinId="0"/>
    <cellStyle name="Normal 10" xfId="126" xr:uid="{00000000-0005-0000-0000-00007B000000}"/>
    <cellStyle name="Normal 11" xfId="127" xr:uid="{00000000-0005-0000-0000-00007C000000}"/>
    <cellStyle name="Normal 12" xfId="300" xr:uid="{31CDCC37-4148-4CF5-A335-DCC0BCDA1AA3}"/>
    <cellStyle name="Normal 13" xfId="304" xr:uid="{923ABD91-0A87-48B8-8503-9649F55813CE}"/>
    <cellStyle name="Normal 14" xfId="128" xr:uid="{00000000-0005-0000-0000-00007D000000}"/>
    <cellStyle name="Normal 2" xfId="4" xr:uid="{00000000-0005-0000-0000-00007E000000}"/>
    <cellStyle name="Normal 2 10" xfId="129" xr:uid="{00000000-0005-0000-0000-00007F000000}"/>
    <cellStyle name="Normal 2 11" xfId="130" xr:uid="{00000000-0005-0000-0000-000080000000}"/>
    <cellStyle name="Normal 2 12" xfId="131" xr:uid="{00000000-0005-0000-0000-000081000000}"/>
    <cellStyle name="Normal 2 13" xfId="132" xr:uid="{00000000-0005-0000-0000-000082000000}"/>
    <cellStyle name="Normal 2 14" xfId="133" xr:uid="{00000000-0005-0000-0000-000083000000}"/>
    <cellStyle name="Normal 2 15" xfId="134" xr:uid="{00000000-0005-0000-0000-000084000000}"/>
    <cellStyle name="Normal 2 16" xfId="135" xr:uid="{00000000-0005-0000-0000-000085000000}"/>
    <cellStyle name="Normal 2 17" xfId="136" xr:uid="{00000000-0005-0000-0000-000086000000}"/>
    <cellStyle name="Normal 2 18" xfId="137" xr:uid="{00000000-0005-0000-0000-000087000000}"/>
    <cellStyle name="Normal 2 19" xfId="138" xr:uid="{00000000-0005-0000-0000-000088000000}"/>
    <cellStyle name="Normal 2 2" xfId="3" xr:uid="{00000000-0005-0000-0000-000089000000}"/>
    <cellStyle name="Normal 2 2 10" xfId="139" xr:uid="{00000000-0005-0000-0000-00008A000000}"/>
    <cellStyle name="Normal 2 2 11" xfId="140" xr:uid="{00000000-0005-0000-0000-00008B000000}"/>
    <cellStyle name="Normal 2 2 12" xfId="141" xr:uid="{00000000-0005-0000-0000-00008C000000}"/>
    <cellStyle name="Normal 2 2 13" xfId="142" xr:uid="{00000000-0005-0000-0000-00008D000000}"/>
    <cellStyle name="Normal 2 2 14" xfId="143" xr:uid="{00000000-0005-0000-0000-00008E000000}"/>
    <cellStyle name="Normal 2 2 15" xfId="144" xr:uid="{00000000-0005-0000-0000-00008F000000}"/>
    <cellStyle name="Normal 2 2 16" xfId="145" xr:uid="{00000000-0005-0000-0000-000090000000}"/>
    <cellStyle name="Normal 2 2 17" xfId="146" xr:uid="{00000000-0005-0000-0000-000091000000}"/>
    <cellStyle name="Normal 2 2 18" xfId="147" xr:uid="{00000000-0005-0000-0000-000092000000}"/>
    <cellStyle name="Normal 2 2 19" xfId="148" xr:uid="{00000000-0005-0000-0000-000093000000}"/>
    <cellStyle name="Normal 2 2 2" xfId="149" xr:uid="{00000000-0005-0000-0000-000094000000}"/>
    <cellStyle name="Normal 2 2 2 10" xfId="150" xr:uid="{00000000-0005-0000-0000-000095000000}"/>
    <cellStyle name="Normal 2 2 2 11" xfId="151" xr:uid="{00000000-0005-0000-0000-000096000000}"/>
    <cellStyle name="Normal 2 2 2 12" xfId="152" xr:uid="{00000000-0005-0000-0000-000097000000}"/>
    <cellStyle name="Normal 2 2 2 13" xfId="153" xr:uid="{00000000-0005-0000-0000-000098000000}"/>
    <cellStyle name="Normal 2 2 2 14" xfId="154" xr:uid="{00000000-0005-0000-0000-000099000000}"/>
    <cellStyle name="Normal 2 2 2 15" xfId="155" xr:uid="{00000000-0005-0000-0000-00009A000000}"/>
    <cellStyle name="Normal 2 2 2 16" xfId="156" xr:uid="{00000000-0005-0000-0000-00009B000000}"/>
    <cellStyle name="Normal 2 2 2 17" xfId="157" xr:uid="{00000000-0005-0000-0000-00009C000000}"/>
    <cellStyle name="Normal 2 2 2 18" xfId="158" xr:uid="{00000000-0005-0000-0000-00009D000000}"/>
    <cellStyle name="Normal 2 2 2 19" xfId="159" xr:uid="{00000000-0005-0000-0000-00009E000000}"/>
    <cellStyle name="Normal 2 2 2 2" xfId="160" xr:uid="{00000000-0005-0000-0000-00009F000000}"/>
    <cellStyle name="Normal 2 2 2 20" xfId="161" xr:uid="{00000000-0005-0000-0000-0000A0000000}"/>
    <cellStyle name="Normal 2 2 2 21" xfId="162" xr:uid="{00000000-0005-0000-0000-0000A1000000}"/>
    <cellStyle name="Normal 2 2 2 22" xfId="163" xr:uid="{00000000-0005-0000-0000-0000A2000000}"/>
    <cellStyle name="Normal 2 2 2 23" xfId="164" xr:uid="{00000000-0005-0000-0000-0000A3000000}"/>
    <cellStyle name="Normal 2 2 2 24" xfId="165" xr:uid="{00000000-0005-0000-0000-0000A4000000}"/>
    <cellStyle name="Normal 2 2 2 25" xfId="166" xr:uid="{00000000-0005-0000-0000-0000A5000000}"/>
    <cellStyle name="Normal 2 2 2 26" xfId="167" xr:uid="{00000000-0005-0000-0000-0000A6000000}"/>
    <cellStyle name="Normal 2 2 2 27" xfId="168" xr:uid="{00000000-0005-0000-0000-0000A7000000}"/>
    <cellStyle name="Normal 2 2 2 28" xfId="169" xr:uid="{00000000-0005-0000-0000-0000A8000000}"/>
    <cellStyle name="Normal 2 2 2 29" xfId="170" xr:uid="{00000000-0005-0000-0000-0000A9000000}"/>
    <cellStyle name="Normal 2 2 2 3" xfId="171" xr:uid="{00000000-0005-0000-0000-0000AA000000}"/>
    <cellStyle name="Normal 2 2 2 3 2" xfId="311" xr:uid="{10C27F9B-EB4D-4092-AC85-9240BB9C7475}"/>
    <cellStyle name="Normal 2 2 2 3 3" xfId="313" xr:uid="{7FFD2118-AE60-458D-855B-A4A9160B3785}"/>
    <cellStyle name="Normal 2 2 2 30" xfId="172" xr:uid="{00000000-0005-0000-0000-0000AB000000}"/>
    <cellStyle name="Normal 2 2 2 31" xfId="173" xr:uid="{00000000-0005-0000-0000-0000AC000000}"/>
    <cellStyle name="Normal 2 2 2 32" xfId="174" xr:uid="{00000000-0005-0000-0000-0000AD000000}"/>
    <cellStyle name="Normal 2 2 2 33" xfId="175" xr:uid="{00000000-0005-0000-0000-0000AE000000}"/>
    <cellStyle name="Normal 2 2 2 34" xfId="176" xr:uid="{00000000-0005-0000-0000-0000AF000000}"/>
    <cellStyle name="Normal 2 2 2 35" xfId="177" xr:uid="{00000000-0005-0000-0000-0000B0000000}"/>
    <cellStyle name="Normal 2 2 2 36" xfId="178" xr:uid="{00000000-0005-0000-0000-0000B1000000}"/>
    <cellStyle name="Normal 2 2 2 37" xfId="179" xr:uid="{00000000-0005-0000-0000-0000B2000000}"/>
    <cellStyle name="Normal 2 2 2 38" xfId="180" xr:uid="{00000000-0005-0000-0000-0000B3000000}"/>
    <cellStyle name="Normal 2 2 2 39" xfId="181" xr:uid="{00000000-0005-0000-0000-0000B4000000}"/>
    <cellStyle name="Normal 2 2 2 4" xfId="182" xr:uid="{00000000-0005-0000-0000-0000B5000000}"/>
    <cellStyle name="Normal 2 2 2 4 2" xfId="303" xr:uid="{B5EB9B7F-CD73-4570-8779-C8E80E7F12A2}"/>
    <cellStyle name="Normal 2 2 2 4 4" xfId="314" xr:uid="{D9C5CFA3-A0EE-49DC-8BF5-D79782AF8909}"/>
    <cellStyle name="Normal 2 2 2 40" xfId="183" xr:uid="{00000000-0005-0000-0000-0000B6000000}"/>
    <cellStyle name="Normal 2 2 2 5" xfId="184" xr:uid="{00000000-0005-0000-0000-0000B7000000}"/>
    <cellStyle name="Normal 2 2 2 6" xfId="185" xr:uid="{00000000-0005-0000-0000-0000B8000000}"/>
    <cellStyle name="Normal 2 2 2 7" xfId="186" xr:uid="{00000000-0005-0000-0000-0000B9000000}"/>
    <cellStyle name="Normal 2 2 2 8" xfId="187" xr:uid="{00000000-0005-0000-0000-0000BA000000}"/>
    <cellStyle name="Normal 2 2 2 9" xfId="188" xr:uid="{00000000-0005-0000-0000-0000BB000000}"/>
    <cellStyle name="Normal 2 2 20" xfId="189" xr:uid="{00000000-0005-0000-0000-0000BC000000}"/>
    <cellStyle name="Normal 2 2 21" xfId="190" xr:uid="{00000000-0005-0000-0000-0000BD000000}"/>
    <cellStyle name="Normal 2 2 22" xfId="191" xr:uid="{00000000-0005-0000-0000-0000BE000000}"/>
    <cellStyle name="Normal 2 2 23" xfId="192" xr:uid="{00000000-0005-0000-0000-0000BF000000}"/>
    <cellStyle name="Normal 2 2 24" xfId="193" xr:uid="{00000000-0005-0000-0000-0000C0000000}"/>
    <cellStyle name="Normal 2 2 25" xfId="194" xr:uid="{00000000-0005-0000-0000-0000C1000000}"/>
    <cellStyle name="Normal 2 2 26" xfId="195" xr:uid="{00000000-0005-0000-0000-0000C2000000}"/>
    <cellStyle name="Normal 2 2 27" xfId="196" xr:uid="{00000000-0005-0000-0000-0000C3000000}"/>
    <cellStyle name="Normal 2 2 28" xfId="197" xr:uid="{00000000-0005-0000-0000-0000C4000000}"/>
    <cellStyle name="Normal 2 2 29" xfId="198" xr:uid="{00000000-0005-0000-0000-0000C5000000}"/>
    <cellStyle name="Normal 2 2 3" xfId="199" xr:uid="{00000000-0005-0000-0000-0000C6000000}"/>
    <cellStyle name="Normal 2 2 30" xfId="200" xr:uid="{00000000-0005-0000-0000-0000C7000000}"/>
    <cellStyle name="Normal 2 2 31" xfId="201" xr:uid="{00000000-0005-0000-0000-0000C8000000}"/>
    <cellStyle name="Normal 2 2 32" xfId="202" xr:uid="{00000000-0005-0000-0000-0000C9000000}"/>
    <cellStyle name="Normal 2 2 33" xfId="203" xr:uid="{00000000-0005-0000-0000-0000CA000000}"/>
    <cellStyle name="Normal 2 2 34" xfId="204" xr:uid="{00000000-0005-0000-0000-0000CB000000}"/>
    <cellStyle name="Normal 2 2 35" xfId="205" xr:uid="{00000000-0005-0000-0000-0000CC000000}"/>
    <cellStyle name="Normal 2 2 36" xfId="206" xr:uid="{00000000-0005-0000-0000-0000CD000000}"/>
    <cellStyle name="Normal 2 2 37" xfId="207" xr:uid="{00000000-0005-0000-0000-0000CE000000}"/>
    <cellStyle name="Normal 2 2 38" xfId="208" xr:uid="{00000000-0005-0000-0000-0000CF000000}"/>
    <cellStyle name="Normal 2 2 39" xfId="209" xr:uid="{00000000-0005-0000-0000-0000D0000000}"/>
    <cellStyle name="Normal 2 2 4" xfId="210" xr:uid="{00000000-0005-0000-0000-0000D1000000}"/>
    <cellStyle name="Normal 2 2 40" xfId="211" xr:uid="{00000000-0005-0000-0000-0000D2000000}"/>
    <cellStyle name="Normal 2 2 41" xfId="301" xr:uid="{9E17AAAC-E2ED-4B47-8024-107A3F067C4C}"/>
    <cellStyle name="Normal 2 2 42" xfId="310" xr:uid="{FBE0FC20-194E-4AAC-8433-A230704B2F82}"/>
    <cellStyle name="Normal 2 2 5" xfId="212" xr:uid="{00000000-0005-0000-0000-0000D3000000}"/>
    <cellStyle name="Normal 2 2 6" xfId="213" xr:uid="{00000000-0005-0000-0000-0000D4000000}"/>
    <cellStyle name="Normal 2 2 7" xfId="214" xr:uid="{00000000-0005-0000-0000-0000D5000000}"/>
    <cellStyle name="Normal 2 2 8" xfId="215" xr:uid="{00000000-0005-0000-0000-0000D6000000}"/>
    <cellStyle name="Normal 2 2 9" xfId="216" xr:uid="{00000000-0005-0000-0000-0000D7000000}"/>
    <cellStyle name="Normal 2 20" xfId="217" xr:uid="{00000000-0005-0000-0000-0000D8000000}"/>
    <cellStyle name="Normal 2 21" xfId="218" xr:uid="{00000000-0005-0000-0000-0000D9000000}"/>
    <cellStyle name="Normal 2 22" xfId="219" xr:uid="{00000000-0005-0000-0000-0000DA000000}"/>
    <cellStyle name="Normal 2 23" xfId="220" xr:uid="{00000000-0005-0000-0000-0000DB000000}"/>
    <cellStyle name="Normal 2 24" xfId="221" xr:uid="{00000000-0005-0000-0000-0000DC000000}"/>
    <cellStyle name="Normal 2 25" xfId="222" xr:uid="{00000000-0005-0000-0000-0000DD000000}"/>
    <cellStyle name="Normal 2 26" xfId="223" xr:uid="{00000000-0005-0000-0000-0000DE000000}"/>
    <cellStyle name="Normal 2 27" xfId="224" xr:uid="{00000000-0005-0000-0000-0000DF000000}"/>
    <cellStyle name="Normal 2 28" xfId="225" xr:uid="{00000000-0005-0000-0000-0000E0000000}"/>
    <cellStyle name="Normal 2 29" xfId="226" xr:uid="{00000000-0005-0000-0000-0000E1000000}"/>
    <cellStyle name="Normal 2 3" xfId="227" xr:uid="{00000000-0005-0000-0000-0000E2000000}"/>
    <cellStyle name="Normal 2 30" xfId="228" xr:uid="{00000000-0005-0000-0000-0000E3000000}"/>
    <cellStyle name="Normal 2 31" xfId="229" xr:uid="{00000000-0005-0000-0000-0000E4000000}"/>
    <cellStyle name="Normal 2 32" xfId="230" xr:uid="{00000000-0005-0000-0000-0000E5000000}"/>
    <cellStyle name="Normal 2 33" xfId="231" xr:uid="{00000000-0005-0000-0000-0000E6000000}"/>
    <cellStyle name="Normal 2 34" xfId="232" xr:uid="{00000000-0005-0000-0000-0000E7000000}"/>
    <cellStyle name="Normal 2 35" xfId="233" xr:uid="{00000000-0005-0000-0000-0000E8000000}"/>
    <cellStyle name="Normal 2 36" xfId="234" xr:uid="{00000000-0005-0000-0000-0000E9000000}"/>
    <cellStyle name="Normal 2 37" xfId="235" xr:uid="{00000000-0005-0000-0000-0000EA000000}"/>
    <cellStyle name="Normal 2 38" xfId="236" xr:uid="{00000000-0005-0000-0000-0000EB000000}"/>
    <cellStyle name="Normal 2 39" xfId="237" xr:uid="{00000000-0005-0000-0000-0000EC000000}"/>
    <cellStyle name="Normal 2 4" xfId="238" xr:uid="{00000000-0005-0000-0000-0000ED000000}"/>
    <cellStyle name="Normal 2 40" xfId="239" xr:uid="{00000000-0005-0000-0000-0000EE000000}"/>
    <cellStyle name="Normal 2 41" xfId="240" xr:uid="{00000000-0005-0000-0000-0000EF000000}"/>
    <cellStyle name="Normal 2 42" xfId="241" xr:uid="{00000000-0005-0000-0000-0000F0000000}"/>
    <cellStyle name="Normal 2 43" xfId="242" xr:uid="{00000000-0005-0000-0000-0000F1000000}"/>
    <cellStyle name="Normal 2 44" xfId="243" xr:uid="{00000000-0005-0000-0000-0000F2000000}"/>
    <cellStyle name="Normal 2 45" xfId="244" xr:uid="{00000000-0005-0000-0000-0000F3000000}"/>
    <cellStyle name="Normal 2 46" xfId="245" xr:uid="{00000000-0005-0000-0000-0000F4000000}"/>
    <cellStyle name="Normal 2 47" xfId="246" xr:uid="{00000000-0005-0000-0000-0000F5000000}"/>
    <cellStyle name="Normal 2 48" xfId="247" xr:uid="{00000000-0005-0000-0000-0000F6000000}"/>
    <cellStyle name="Normal 2 49" xfId="248" xr:uid="{00000000-0005-0000-0000-0000F7000000}"/>
    <cellStyle name="Normal 2 5" xfId="249" xr:uid="{00000000-0005-0000-0000-0000F8000000}"/>
    <cellStyle name="Normal 2 50" xfId="250" xr:uid="{00000000-0005-0000-0000-0000F9000000}"/>
    <cellStyle name="Normal 2 51" xfId="251" xr:uid="{00000000-0005-0000-0000-0000FA000000}"/>
    <cellStyle name="Normal 2 52" xfId="252" xr:uid="{00000000-0005-0000-0000-0000FB000000}"/>
    <cellStyle name="Normal 2 53" xfId="253" xr:uid="{00000000-0005-0000-0000-0000FC000000}"/>
    <cellStyle name="Normal 2 54" xfId="254" xr:uid="{00000000-0005-0000-0000-0000FD000000}"/>
    <cellStyle name="Normal 2 55" xfId="255" xr:uid="{00000000-0005-0000-0000-0000FE000000}"/>
    <cellStyle name="Normal 2 6" xfId="256" xr:uid="{00000000-0005-0000-0000-0000FF000000}"/>
    <cellStyle name="Normal 2 7" xfId="257" xr:uid="{00000000-0005-0000-0000-000000010000}"/>
    <cellStyle name="Normal 2 8" xfId="258" xr:uid="{00000000-0005-0000-0000-000001010000}"/>
    <cellStyle name="Normal 2 9" xfId="259" xr:uid="{00000000-0005-0000-0000-000002010000}"/>
    <cellStyle name="Normal 20" xfId="260" xr:uid="{00000000-0005-0000-0000-000003010000}"/>
    <cellStyle name="Normal 22" xfId="261" xr:uid="{00000000-0005-0000-0000-000004010000}"/>
    <cellStyle name="Normal 26" xfId="262" xr:uid="{00000000-0005-0000-0000-000005010000}"/>
    <cellStyle name="Normal 29" xfId="263" xr:uid="{00000000-0005-0000-0000-000006010000}"/>
    <cellStyle name="Normal 3" xfId="264" xr:uid="{00000000-0005-0000-0000-000007010000}"/>
    <cellStyle name="Normal 3 2" xfId="265" xr:uid="{00000000-0005-0000-0000-000008010000}"/>
    <cellStyle name="Normal 3 3" xfId="266" xr:uid="{00000000-0005-0000-0000-000009010000}"/>
    <cellStyle name="Normal 3 4" xfId="267" xr:uid="{00000000-0005-0000-0000-00000A010000}"/>
    <cellStyle name="Normal 3 5" xfId="268" xr:uid="{00000000-0005-0000-0000-00000B010000}"/>
    <cellStyle name="Normal 31" xfId="269" xr:uid="{00000000-0005-0000-0000-00000C010000}"/>
    <cellStyle name="Normal 32" xfId="270" xr:uid="{00000000-0005-0000-0000-00000D010000}"/>
    <cellStyle name="Normal 33" xfId="271" xr:uid="{00000000-0005-0000-0000-00000E010000}"/>
    <cellStyle name="Normal 36" xfId="272" xr:uid="{00000000-0005-0000-0000-00000F010000}"/>
    <cellStyle name="Normal 37" xfId="273" xr:uid="{00000000-0005-0000-0000-000010010000}"/>
    <cellStyle name="Normal 38" xfId="274" xr:uid="{00000000-0005-0000-0000-000011010000}"/>
    <cellStyle name="Normal 39" xfId="275" xr:uid="{00000000-0005-0000-0000-000012010000}"/>
    <cellStyle name="Normal 4" xfId="276" xr:uid="{00000000-0005-0000-0000-000013010000}"/>
    <cellStyle name="Normal 4 2" xfId="277" xr:uid="{00000000-0005-0000-0000-000014010000}"/>
    <cellStyle name="Normal 40" xfId="278" xr:uid="{00000000-0005-0000-0000-000015010000}"/>
    <cellStyle name="Normal 43" xfId="279" xr:uid="{00000000-0005-0000-0000-000016010000}"/>
    <cellStyle name="Normal 44" xfId="280" xr:uid="{00000000-0005-0000-0000-000017010000}"/>
    <cellStyle name="Normal 49" xfId="281" xr:uid="{00000000-0005-0000-0000-000018010000}"/>
    <cellStyle name="Normal 5" xfId="282" xr:uid="{00000000-0005-0000-0000-000019010000}"/>
    <cellStyle name="Normal 5 2" xfId="283" xr:uid="{00000000-0005-0000-0000-00001A010000}"/>
    <cellStyle name="Normal 5 3" xfId="284" xr:uid="{00000000-0005-0000-0000-00001B010000}"/>
    <cellStyle name="Normal 5 4" xfId="285" xr:uid="{00000000-0005-0000-0000-00001C010000}"/>
    <cellStyle name="Normal 5 5" xfId="286" xr:uid="{00000000-0005-0000-0000-00001D010000}"/>
    <cellStyle name="Normal 50" xfId="287" xr:uid="{00000000-0005-0000-0000-00001E010000}"/>
    <cellStyle name="Normal 51" xfId="288" xr:uid="{00000000-0005-0000-0000-00001F010000}"/>
    <cellStyle name="Normal 52" xfId="289" xr:uid="{00000000-0005-0000-0000-000020010000}"/>
    <cellStyle name="Normal 54" xfId="290" xr:uid="{00000000-0005-0000-0000-000021010000}"/>
    <cellStyle name="Normal 55" xfId="291" xr:uid="{00000000-0005-0000-0000-000022010000}"/>
    <cellStyle name="Normal 6" xfId="292" xr:uid="{00000000-0005-0000-0000-000023010000}"/>
    <cellStyle name="Normal 7" xfId="293" xr:uid="{00000000-0005-0000-0000-000024010000}"/>
    <cellStyle name="Normal 8" xfId="294" xr:uid="{00000000-0005-0000-0000-000025010000}"/>
    <cellStyle name="Normal 9" xfId="299" xr:uid="{ECAA74A6-71FC-4DF8-BF77-AF7FE5008921}"/>
    <cellStyle name="Normal_Modèle bordereau de prix" xfId="2" xr:uid="{00000000-0005-0000-0000-000026010000}"/>
    <cellStyle name="Pourcentage 2" xfId="295" xr:uid="{00000000-0005-0000-0000-000027010000}"/>
    <cellStyle name="Pourcentage 3" xfId="307" xr:uid="{EF55AB9A-F949-4191-BEC8-2E0CC33940C0}"/>
    <cellStyle name="Puce" xfId="296" xr:uid="{00000000-0005-0000-0000-000028010000}"/>
    <cellStyle name="Puce 1" xfId="297" xr:uid="{00000000-0005-0000-0000-000029010000}"/>
    <cellStyle name="Puce 2" xfId="298" xr:uid="{00000000-0005-0000-0000-00002A010000}"/>
  </cellStyles>
  <dxfs count="0"/>
  <tableStyles count="0" defaultTableStyle="TableStyleMedium9" defaultPivotStyle="PivotStyleLight16"/>
  <colors>
    <mruColors>
      <color rgb="FF0099FF"/>
      <color rgb="FF0099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425B2-646F-49E5-92A6-CADDD471B122}">
  <sheetPr>
    <pageSetUpPr fitToPage="1"/>
  </sheetPr>
  <dimension ref="B2:K72"/>
  <sheetViews>
    <sheetView showZeros="0" tabSelected="1" view="pageBreakPreview" topLeftCell="A51" zoomScaleNormal="100" zoomScaleSheetLayoutView="100" workbookViewId="0">
      <selection activeCell="D18" sqref="D18"/>
    </sheetView>
  </sheetViews>
  <sheetFormatPr baseColWidth="10" defaultRowHeight="15.75"/>
  <cols>
    <col min="2" max="2" width="4" style="1" customWidth="1"/>
    <col min="3" max="3" width="8.625" style="7" customWidth="1"/>
    <col min="4" max="4" width="51.5" style="4" customWidth="1"/>
    <col min="5" max="5" width="4.625" style="2" customWidth="1"/>
    <col min="6" max="6" width="7.625" style="3" customWidth="1"/>
    <col min="7" max="7" width="13.125" style="5" customWidth="1"/>
    <col min="8" max="8" width="14.375" style="6" customWidth="1"/>
    <col min="9" max="9" width="4" customWidth="1"/>
    <col min="10" max="10" width="11.875" bestFit="1" customWidth="1"/>
  </cols>
  <sheetData>
    <row r="2" spans="2:8" ht="16.5" thickBot="1">
      <c r="E2" s="83"/>
      <c r="F2" s="83"/>
      <c r="G2" s="83"/>
      <c r="H2" s="83"/>
    </row>
    <row r="3" spans="2:8" ht="16.5" thickBot="1">
      <c r="E3" s="87" t="s">
        <v>11</v>
      </c>
      <c r="F3" s="88"/>
      <c r="G3" s="88"/>
      <c r="H3" s="89"/>
    </row>
    <row r="4" spans="2:8">
      <c r="E4" s="84" t="s">
        <v>12</v>
      </c>
      <c r="F4" s="85"/>
      <c r="G4" s="85"/>
      <c r="H4" s="86"/>
    </row>
    <row r="5" spans="2:8">
      <c r="E5" s="84" t="s">
        <v>16</v>
      </c>
      <c r="F5" s="85"/>
      <c r="G5" s="85"/>
      <c r="H5" s="86"/>
    </row>
    <row r="6" spans="2:8">
      <c r="E6" s="84" t="s">
        <v>13</v>
      </c>
      <c r="F6" s="85"/>
      <c r="G6" s="85"/>
      <c r="H6" s="86"/>
    </row>
    <row r="7" spans="2:8" ht="16.5" thickBot="1">
      <c r="E7" s="90" t="s">
        <v>17</v>
      </c>
      <c r="F7" s="91"/>
      <c r="G7" s="91"/>
      <c r="H7" s="92"/>
    </row>
    <row r="8" spans="2:8" ht="16.5" thickBot="1">
      <c r="B8" s="8"/>
      <c r="C8" s="33" t="s">
        <v>0</v>
      </c>
      <c r="D8" s="37" t="s">
        <v>1</v>
      </c>
      <c r="E8" s="34" t="s">
        <v>2</v>
      </c>
      <c r="F8" s="35" t="s">
        <v>18</v>
      </c>
      <c r="G8" s="36" t="s">
        <v>3</v>
      </c>
      <c r="H8" s="39" t="s">
        <v>14</v>
      </c>
    </row>
    <row r="9" spans="2:8">
      <c r="B9" s="8"/>
      <c r="C9" s="9"/>
      <c r="D9" s="28"/>
      <c r="E9" s="10"/>
      <c r="F9" s="11"/>
      <c r="G9" s="12"/>
      <c r="H9" s="13"/>
    </row>
    <row r="10" spans="2:8">
      <c r="B10" s="8"/>
      <c r="C10" s="14" t="s">
        <v>72</v>
      </c>
      <c r="D10" s="38" t="s">
        <v>30</v>
      </c>
      <c r="E10" s="10"/>
      <c r="F10" s="11"/>
      <c r="G10" s="15"/>
      <c r="H10" s="16"/>
    </row>
    <row r="11" spans="2:8">
      <c r="B11" s="8"/>
      <c r="C11" s="9"/>
      <c r="D11" s="46"/>
      <c r="E11" s="10"/>
      <c r="F11" s="11"/>
      <c r="G11" s="15"/>
      <c r="H11" s="16"/>
    </row>
    <row r="12" spans="2:8">
      <c r="B12" s="8"/>
      <c r="C12" s="9" t="s">
        <v>22</v>
      </c>
      <c r="D12" s="57" t="s">
        <v>9</v>
      </c>
      <c r="E12" s="50" t="s">
        <v>10</v>
      </c>
      <c r="F12" s="11">
        <v>1</v>
      </c>
      <c r="G12" s="17"/>
      <c r="H12" s="18">
        <f>G12*F12</f>
        <v>0</v>
      </c>
    </row>
    <row r="13" spans="2:8">
      <c r="B13" s="8"/>
      <c r="C13" s="9"/>
      <c r="D13" s="58"/>
      <c r="E13" s="10"/>
      <c r="F13" s="11"/>
      <c r="G13" s="17"/>
      <c r="H13" s="18"/>
    </row>
    <row r="14" spans="2:8">
      <c r="B14" s="19"/>
      <c r="C14" s="20"/>
      <c r="D14" s="58"/>
      <c r="E14" s="80" t="s">
        <v>7</v>
      </c>
      <c r="F14" s="81"/>
      <c r="G14" s="82"/>
      <c r="H14" s="21">
        <f>SUBTOTAL(9,H9:H13)</f>
        <v>0</v>
      </c>
    </row>
    <row r="15" spans="2:8">
      <c r="B15" s="19"/>
      <c r="C15" s="20"/>
      <c r="D15" s="58"/>
      <c r="E15" s="10"/>
      <c r="F15" s="11"/>
      <c r="G15" s="17"/>
      <c r="H15" s="45"/>
    </row>
    <row r="16" spans="2:8">
      <c r="B16" s="8"/>
      <c r="C16" s="9"/>
      <c r="D16" s="58"/>
      <c r="E16" s="10"/>
      <c r="F16" s="11"/>
      <c r="G16" s="17"/>
      <c r="H16" s="18"/>
    </row>
    <row r="17" spans="2:11">
      <c r="B17" s="8"/>
      <c r="C17" s="9" t="s">
        <v>23</v>
      </c>
      <c r="D17" s="57" t="s">
        <v>31</v>
      </c>
      <c r="E17" s="50" t="s">
        <v>20</v>
      </c>
      <c r="F17" s="11"/>
      <c r="G17" s="17"/>
      <c r="H17" s="18"/>
    </row>
    <row r="18" spans="2:11">
      <c r="B18" s="8"/>
      <c r="C18" s="22" t="s">
        <v>24</v>
      </c>
      <c r="D18" s="56" t="s">
        <v>32</v>
      </c>
      <c r="E18" s="50" t="s">
        <v>20</v>
      </c>
      <c r="F18" s="11"/>
      <c r="G18" s="17"/>
      <c r="H18" s="18"/>
    </row>
    <row r="19" spans="2:11">
      <c r="B19" s="8"/>
      <c r="C19" s="22" t="s">
        <v>40</v>
      </c>
      <c r="D19" s="56" t="s">
        <v>33</v>
      </c>
      <c r="E19" s="50" t="s">
        <v>47</v>
      </c>
      <c r="F19" s="11">
        <v>1</v>
      </c>
      <c r="G19" s="17"/>
      <c r="H19" s="18">
        <f>G19*F19</f>
        <v>0</v>
      </c>
    </row>
    <row r="20" spans="2:11">
      <c r="B20" s="8"/>
      <c r="C20" s="22" t="s">
        <v>41</v>
      </c>
      <c r="D20" s="56" t="s">
        <v>34</v>
      </c>
      <c r="E20" s="50" t="s">
        <v>47</v>
      </c>
      <c r="F20" s="11">
        <v>1</v>
      </c>
      <c r="G20" s="17"/>
      <c r="H20" s="18">
        <f t="shared" ref="H20:H25" si="0">G20*F20</f>
        <v>0</v>
      </c>
    </row>
    <row r="21" spans="2:11">
      <c r="B21" s="8"/>
      <c r="C21" s="22" t="s">
        <v>42</v>
      </c>
      <c r="D21" s="56" t="s">
        <v>35</v>
      </c>
      <c r="E21" s="50" t="s">
        <v>47</v>
      </c>
      <c r="F21" s="11">
        <v>1</v>
      </c>
      <c r="G21" s="17"/>
      <c r="H21" s="18">
        <f t="shared" si="0"/>
        <v>0</v>
      </c>
    </row>
    <row r="22" spans="2:11">
      <c r="B22" s="8"/>
      <c r="C22" s="22" t="s">
        <v>25</v>
      </c>
      <c r="D22" s="56" t="s">
        <v>36</v>
      </c>
      <c r="E22" s="50" t="s">
        <v>46</v>
      </c>
      <c r="F22" s="11">
        <v>15</v>
      </c>
      <c r="G22" s="17"/>
      <c r="H22" s="18">
        <f t="shared" si="0"/>
        <v>0</v>
      </c>
    </row>
    <row r="23" spans="2:11">
      <c r="B23" s="8"/>
      <c r="C23" s="22" t="s">
        <v>43</v>
      </c>
      <c r="D23" s="56" t="s">
        <v>37</v>
      </c>
      <c r="E23" s="50" t="s">
        <v>2</v>
      </c>
      <c r="F23" s="11">
        <v>4</v>
      </c>
      <c r="G23" s="17"/>
      <c r="H23" s="18">
        <f t="shared" si="0"/>
        <v>0</v>
      </c>
    </row>
    <row r="24" spans="2:11">
      <c r="B24" s="8"/>
      <c r="C24" s="22" t="s">
        <v>44</v>
      </c>
      <c r="D24" s="56" t="s">
        <v>38</v>
      </c>
      <c r="E24" s="50" t="s">
        <v>47</v>
      </c>
      <c r="F24" s="11">
        <v>1</v>
      </c>
      <c r="G24" s="17"/>
      <c r="H24" s="18">
        <f t="shared" si="0"/>
        <v>0</v>
      </c>
      <c r="K24" s="60"/>
    </row>
    <row r="25" spans="2:11">
      <c r="B25" s="8"/>
      <c r="C25" s="22" t="s">
        <v>45</v>
      </c>
      <c r="D25" s="56" t="s">
        <v>39</v>
      </c>
      <c r="E25" s="50" t="s">
        <v>47</v>
      </c>
      <c r="F25" s="11">
        <v>1</v>
      </c>
      <c r="G25" s="17"/>
      <c r="H25" s="18">
        <f t="shared" si="0"/>
        <v>0</v>
      </c>
    </row>
    <row r="26" spans="2:11">
      <c r="B26" s="19"/>
      <c r="C26" s="20"/>
      <c r="D26" s="58"/>
      <c r="E26" s="10"/>
      <c r="F26" s="23"/>
      <c r="G26" s="24"/>
      <c r="H26" s="25"/>
    </row>
    <row r="27" spans="2:11">
      <c r="B27" s="19"/>
      <c r="C27" s="20"/>
      <c r="D27" s="58"/>
      <c r="E27" s="80" t="s">
        <v>7</v>
      </c>
      <c r="F27" s="81"/>
      <c r="G27" s="82"/>
      <c r="H27" s="21">
        <f>SUBTOTAL(9,H15:H26)</f>
        <v>0</v>
      </c>
    </row>
    <row r="28" spans="2:11">
      <c r="B28" s="19"/>
      <c r="C28" s="20"/>
      <c r="D28" s="58"/>
      <c r="E28" s="51"/>
      <c r="F28" s="23"/>
      <c r="G28" s="24"/>
      <c r="H28" s="25"/>
    </row>
    <row r="29" spans="2:11">
      <c r="B29" s="19"/>
      <c r="C29" s="20"/>
      <c r="D29" s="58"/>
      <c r="E29" s="51"/>
      <c r="F29" s="23"/>
      <c r="G29" s="24"/>
      <c r="H29" s="25"/>
      <c r="K29">
        <f>K28*35</f>
        <v>0</v>
      </c>
    </row>
    <row r="30" spans="2:11">
      <c r="B30" s="19"/>
      <c r="C30" s="9" t="s">
        <v>26</v>
      </c>
      <c r="D30" s="57" t="s">
        <v>48</v>
      </c>
      <c r="E30" s="50" t="s">
        <v>20</v>
      </c>
      <c r="F30" s="11"/>
      <c r="G30" s="17"/>
      <c r="H30" s="18"/>
    </row>
    <row r="31" spans="2:11">
      <c r="B31" s="8"/>
      <c r="C31" s="22" t="s">
        <v>53</v>
      </c>
      <c r="D31" s="56" t="s">
        <v>21</v>
      </c>
      <c r="E31" s="50" t="s">
        <v>46</v>
      </c>
      <c r="F31" s="11">
        <v>280</v>
      </c>
      <c r="G31" s="17"/>
      <c r="H31" s="18">
        <f t="shared" ref="H31:H35" si="1">G31*F31</f>
        <v>0</v>
      </c>
    </row>
    <row r="32" spans="2:11">
      <c r="B32" s="8"/>
      <c r="C32" s="22" t="s">
        <v>54</v>
      </c>
      <c r="D32" s="56" t="s">
        <v>49</v>
      </c>
      <c r="E32" s="50" t="s">
        <v>46</v>
      </c>
      <c r="F32" s="11">
        <v>280</v>
      </c>
      <c r="G32" s="17"/>
      <c r="H32" s="18">
        <f t="shared" si="1"/>
        <v>0</v>
      </c>
    </row>
    <row r="33" spans="2:8">
      <c r="B33" s="8"/>
      <c r="C33" s="22" t="s">
        <v>55</v>
      </c>
      <c r="D33" s="56" t="s">
        <v>50</v>
      </c>
      <c r="E33" s="50" t="s">
        <v>47</v>
      </c>
      <c r="F33" s="11">
        <v>1</v>
      </c>
      <c r="G33" s="17"/>
      <c r="H33" s="18">
        <f t="shared" si="1"/>
        <v>0</v>
      </c>
    </row>
    <row r="34" spans="2:8">
      <c r="B34" s="8"/>
      <c r="C34" s="22" t="s">
        <v>56</v>
      </c>
      <c r="D34" s="56" t="s">
        <v>51</v>
      </c>
      <c r="E34" s="50" t="s">
        <v>47</v>
      </c>
      <c r="F34" s="11">
        <v>1</v>
      </c>
      <c r="G34" s="17"/>
      <c r="H34" s="18">
        <f t="shared" si="1"/>
        <v>0</v>
      </c>
    </row>
    <row r="35" spans="2:8">
      <c r="B35" s="8"/>
      <c r="C35" s="22" t="s">
        <v>57</v>
      </c>
      <c r="D35" s="56" t="s">
        <v>52</v>
      </c>
      <c r="E35" s="50" t="s">
        <v>10</v>
      </c>
      <c r="F35" s="11">
        <v>3</v>
      </c>
      <c r="G35" s="17"/>
      <c r="H35" s="18">
        <f t="shared" si="1"/>
        <v>0</v>
      </c>
    </row>
    <row r="36" spans="2:8">
      <c r="B36" s="19"/>
      <c r="C36" s="20"/>
      <c r="D36" s="58"/>
      <c r="E36" s="10"/>
      <c r="F36" s="23"/>
      <c r="G36" s="24"/>
      <c r="H36" s="25"/>
    </row>
    <row r="37" spans="2:8">
      <c r="B37" s="19"/>
      <c r="C37" s="20"/>
      <c r="D37" s="58"/>
      <c r="E37" s="80" t="s">
        <v>7</v>
      </c>
      <c r="F37" s="81"/>
      <c r="G37" s="82"/>
      <c r="H37" s="21">
        <f>SUBTOTAL(9,H28:H36)</f>
        <v>0</v>
      </c>
    </row>
    <row r="38" spans="2:8">
      <c r="B38" s="19"/>
      <c r="C38" s="20"/>
      <c r="D38" s="58"/>
      <c r="E38" s="51"/>
      <c r="F38" s="23"/>
      <c r="G38" s="24"/>
      <c r="H38" s="25"/>
    </row>
    <row r="39" spans="2:8">
      <c r="B39" s="19"/>
      <c r="C39" s="20"/>
      <c r="D39" s="58"/>
      <c r="E39" s="51"/>
      <c r="F39" s="23"/>
      <c r="G39" s="24"/>
      <c r="H39" s="25"/>
    </row>
    <row r="40" spans="2:8">
      <c r="B40" s="19"/>
      <c r="C40" s="9" t="s">
        <v>27</v>
      </c>
      <c r="D40" s="57" t="s">
        <v>59</v>
      </c>
      <c r="E40" s="50" t="s">
        <v>20</v>
      </c>
      <c r="F40" s="11"/>
      <c r="G40" s="17"/>
      <c r="H40" s="18"/>
    </row>
    <row r="41" spans="2:8">
      <c r="B41" s="8"/>
      <c r="C41" s="22" t="s">
        <v>28</v>
      </c>
      <c r="D41" s="56" t="s">
        <v>60</v>
      </c>
      <c r="E41" s="50" t="s">
        <v>47</v>
      </c>
      <c r="F41" s="11">
        <v>1</v>
      </c>
      <c r="G41" s="17"/>
      <c r="H41" s="18">
        <f t="shared" ref="H41:H44" si="2">G41*F41</f>
        <v>0</v>
      </c>
    </row>
    <row r="42" spans="2:8">
      <c r="B42" s="8"/>
      <c r="C42" s="22" t="s">
        <v>29</v>
      </c>
      <c r="D42" s="56" t="s">
        <v>61</v>
      </c>
      <c r="E42" s="50" t="s">
        <v>47</v>
      </c>
      <c r="F42" s="11">
        <v>1</v>
      </c>
      <c r="G42" s="17"/>
      <c r="H42" s="18">
        <f t="shared" si="2"/>
        <v>0</v>
      </c>
    </row>
    <row r="43" spans="2:8">
      <c r="B43" s="8"/>
      <c r="C43" s="22" t="s">
        <v>66</v>
      </c>
      <c r="D43" s="56" t="s">
        <v>62</v>
      </c>
      <c r="E43" s="50" t="s">
        <v>46</v>
      </c>
      <c r="F43" s="11">
        <v>800</v>
      </c>
      <c r="G43" s="17"/>
      <c r="H43" s="18">
        <f t="shared" si="2"/>
        <v>0</v>
      </c>
    </row>
    <row r="44" spans="2:8">
      <c r="B44" s="8"/>
      <c r="C44" s="22" t="s">
        <v>67</v>
      </c>
      <c r="D44" s="56" t="s">
        <v>63</v>
      </c>
      <c r="E44" s="50" t="s">
        <v>47</v>
      </c>
      <c r="F44" s="11">
        <v>1</v>
      </c>
      <c r="G44" s="17"/>
      <c r="H44" s="18">
        <f t="shared" si="2"/>
        <v>0</v>
      </c>
    </row>
    <row r="45" spans="2:8">
      <c r="B45" s="19"/>
      <c r="C45" s="20"/>
      <c r="D45" s="58"/>
      <c r="E45" s="10"/>
      <c r="F45" s="23"/>
      <c r="G45" s="24"/>
      <c r="H45" s="25"/>
    </row>
    <row r="46" spans="2:8">
      <c r="B46" s="19"/>
      <c r="C46" s="20"/>
      <c r="D46" s="58"/>
      <c r="E46" s="80" t="s">
        <v>7</v>
      </c>
      <c r="F46" s="81"/>
      <c r="G46" s="82"/>
      <c r="H46" s="21">
        <f>SUBTOTAL(9,H38:H45)</f>
        <v>0</v>
      </c>
    </row>
    <row r="47" spans="2:8">
      <c r="B47" s="19"/>
      <c r="C47" s="20"/>
      <c r="D47" s="58"/>
      <c r="E47" s="51"/>
      <c r="F47" s="23"/>
      <c r="G47" s="24"/>
      <c r="H47" s="25"/>
    </row>
    <row r="48" spans="2:8">
      <c r="B48" s="19"/>
      <c r="C48" s="20"/>
      <c r="D48" s="58"/>
      <c r="E48" s="51"/>
      <c r="F48" s="23"/>
      <c r="G48" s="24"/>
      <c r="H48" s="25"/>
    </row>
    <row r="49" spans="2:10">
      <c r="B49" s="19"/>
      <c r="C49" s="9" t="s">
        <v>64</v>
      </c>
      <c r="D49" s="57" t="s">
        <v>69</v>
      </c>
      <c r="E49" s="50" t="s">
        <v>20</v>
      </c>
      <c r="F49" s="11"/>
      <c r="G49" s="17"/>
      <c r="H49" s="18"/>
    </row>
    <row r="50" spans="2:10">
      <c r="B50" s="8"/>
      <c r="C50" s="22" t="s">
        <v>65</v>
      </c>
      <c r="D50" s="56" t="s">
        <v>70</v>
      </c>
      <c r="E50" s="50" t="s">
        <v>46</v>
      </c>
      <c r="F50" s="11">
        <f>4*8</f>
        <v>32</v>
      </c>
      <c r="G50" s="17"/>
      <c r="H50" s="18">
        <f t="shared" ref="H50:H51" si="3">G50*F50</f>
        <v>0</v>
      </c>
    </row>
    <row r="51" spans="2:10">
      <c r="B51" s="8"/>
      <c r="C51" s="22" t="s">
        <v>68</v>
      </c>
      <c r="D51" s="56" t="s">
        <v>71</v>
      </c>
      <c r="E51" s="50" t="s">
        <v>58</v>
      </c>
      <c r="F51" s="11">
        <f>3*8</f>
        <v>24</v>
      </c>
      <c r="G51" s="17"/>
      <c r="H51" s="18">
        <f t="shared" si="3"/>
        <v>0</v>
      </c>
    </row>
    <row r="52" spans="2:10">
      <c r="B52" s="19"/>
      <c r="C52" s="20"/>
      <c r="D52" s="58"/>
      <c r="E52" s="10"/>
      <c r="F52" s="23"/>
      <c r="G52" s="24"/>
      <c r="H52" s="25"/>
    </row>
    <row r="53" spans="2:10">
      <c r="B53" s="19"/>
      <c r="C53" s="20"/>
      <c r="D53" s="58"/>
      <c r="E53" s="80" t="s">
        <v>7</v>
      </c>
      <c r="F53" s="81"/>
      <c r="G53" s="82"/>
      <c r="H53" s="21">
        <f>SUBTOTAL(9,H47:H52)</f>
        <v>0</v>
      </c>
    </row>
    <row r="54" spans="2:10">
      <c r="B54" s="19"/>
      <c r="C54" s="9"/>
      <c r="D54" s="47"/>
      <c r="E54" s="51"/>
      <c r="F54" s="23"/>
      <c r="G54" s="24"/>
      <c r="H54" s="25"/>
    </row>
    <row r="55" spans="2:10">
      <c r="B55" s="19"/>
      <c r="C55" s="9"/>
      <c r="D55" s="47"/>
      <c r="E55" s="51"/>
      <c r="F55" s="23"/>
      <c r="G55" s="24"/>
      <c r="H55" s="25"/>
    </row>
    <row r="56" spans="2:10">
      <c r="B56" s="19"/>
      <c r="C56" s="9"/>
      <c r="D56" s="48" t="s">
        <v>8</v>
      </c>
      <c r="E56" s="51"/>
      <c r="F56" s="23"/>
      <c r="G56" s="24"/>
      <c r="H56" s="25"/>
    </row>
    <row r="57" spans="2:10">
      <c r="B57" s="19"/>
      <c r="C57" s="9" t="str">
        <f>C12</f>
        <v>3.01</v>
      </c>
      <c r="D57" s="59" t="str">
        <f>D12</f>
        <v>Installation de chantier - frais de chantier</v>
      </c>
      <c r="E57" s="51"/>
      <c r="F57" s="23"/>
      <c r="G57" s="24"/>
      <c r="H57" s="26">
        <f>H14</f>
        <v>0</v>
      </c>
    </row>
    <row r="58" spans="2:10">
      <c r="B58" s="19"/>
      <c r="C58" s="9" t="str">
        <f>C17</f>
        <v>3.02</v>
      </c>
      <c r="D58" s="59" t="str">
        <f>D17</f>
        <v>Cloison</v>
      </c>
      <c r="E58" s="51"/>
      <c r="F58" s="23"/>
      <c r="G58" s="24"/>
      <c r="H58" s="26">
        <f>H27</f>
        <v>0</v>
      </c>
    </row>
    <row r="59" spans="2:10">
      <c r="B59" s="19"/>
      <c r="C59" s="9" t="str">
        <f>C30</f>
        <v>3.03</v>
      </c>
      <c r="D59" s="59" t="str">
        <f>D30</f>
        <v>Faux-plafond</v>
      </c>
      <c r="E59" s="51"/>
      <c r="F59" s="23"/>
      <c r="G59" s="24"/>
      <c r="H59" s="26">
        <f>H37</f>
        <v>0</v>
      </c>
    </row>
    <row r="60" spans="2:10">
      <c r="B60" s="19"/>
      <c r="C60" s="9" t="str">
        <f>C40</f>
        <v>3.04</v>
      </c>
      <c r="D60" s="59" t="str">
        <f>D40</f>
        <v>Peinture</v>
      </c>
      <c r="E60" s="51"/>
      <c r="F60" s="23"/>
      <c r="G60" s="24"/>
      <c r="H60" s="26">
        <f>H46</f>
        <v>0</v>
      </c>
    </row>
    <row r="61" spans="2:10">
      <c r="B61" s="19"/>
      <c r="C61" s="9" t="str">
        <f>C49</f>
        <v>3.05</v>
      </c>
      <c r="D61" s="59" t="str">
        <f>D49</f>
        <v>Sol</v>
      </c>
      <c r="E61" s="51"/>
      <c r="F61" s="23"/>
      <c r="G61" s="24"/>
      <c r="H61" s="26">
        <f>H53</f>
        <v>0</v>
      </c>
    </row>
    <row r="62" spans="2:10" ht="16.5" thickBot="1">
      <c r="B62" s="19"/>
      <c r="C62" s="27"/>
      <c r="D62" s="49"/>
      <c r="E62" s="52"/>
      <c r="F62" s="53"/>
      <c r="G62" s="54"/>
      <c r="H62" s="55"/>
      <c r="J62" s="44"/>
    </row>
    <row r="63" spans="2:10" ht="16.5" customHeight="1" thickBot="1">
      <c r="B63" s="8"/>
      <c r="C63" s="61" t="s">
        <v>19</v>
      </c>
      <c r="D63" s="62"/>
      <c r="E63" s="77" t="s">
        <v>4</v>
      </c>
      <c r="F63" s="78"/>
      <c r="G63" s="79"/>
      <c r="H63" s="40">
        <f>SUBTOTAL(9,H9:H55)</f>
        <v>0</v>
      </c>
      <c r="J63" s="43">
        <f>SUBTOTAL(9,H9:H56)</f>
        <v>0</v>
      </c>
    </row>
    <row r="64" spans="2:10" ht="19.5" thickBot="1">
      <c r="B64" s="8"/>
      <c r="C64" s="63"/>
      <c r="D64" s="64"/>
      <c r="E64" s="77" t="s">
        <v>6</v>
      </c>
      <c r="F64" s="78"/>
      <c r="G64" s="79"/>
      <c r="H64" s="40">
        <f>H63*0.2</f>
        <v>0</v>
      </c>
      <c r="J64" s="42"/>
    </row>
    <row r="65" spans="2:10" ht="16.5" thickBot="1">
      <c r="B65" s="8"/>
      <c r="C65" s="63"/>
      <c r="D65" s="64"/>
      <c r="E65" s="77" t="s">
        <v>5</v>
      </c>
      <c r="F65" s="78"/>
      <c r="G65" s="79"/>
      <c r="H65" s="41">
        <f>H64+H63</f>
        <v>0</v>
      </c>
      <c r="J65" s="60"/>
    </row>
    <row r="66" spans="2:10" ht="16.5" thickBot="1">
      <c r="D66" s="28"/>
      <c r="E66" s="29"/>
      <c r="F66" s="30"/>
      <c r="G66" s="31"/>
      <c r="H66" s="32"/>
    </row>
    <row r="67" spans="2:10" ht="17.25" thickBot="1">
      <c r="E67" s="74" t="s">
        <v>15</v>
      </c>
      <c r="F67" s="75"/>
      <c r="G67" s="75"/>
      <c r="H67" s="76"/>
    </row>
    <row r="68" spans="2:10">
      <c r="E68" s="65"/>
      <c r="F68" s="66"/>
      <c r="G68" s="66"/>
      <c r="H68" s="67"/>
    </row>
    <row r="69" spans="2:10">
      <c r="E69" s="68"/>
      <c r="F69" s="69"/>
      <c r="G69" s="69"/>
      <c r="H69" s="70"/>
    </row>
    <row r="70" spans="2:10">
      <c r="E70" s="68"/>
      <c r="F70" s="69"/>
      <c r="G70" s="69"/>
      <c r="H70" s="70"/>
    </row>
    <row r="71" spans="2:10">
      <c r="E71" s="68"/>
      <c r="F71" s="69"/>
      <c r="G71" s="69"/>
      <c r="H71" s="70"/>
    </row>
    <row r="72" spans="2:10" ht="16.5" thickBot="1">
      <c r="E72" s="71"/>
      <c r="F72" s="72"/>
      <c r="G72" s="72"/>
      <c r="H72" s="73"/>
    </row>
  </sheetData>
  <mergeCells count="17">
    <mergeCell ref="E46:G46"/>
    <mergeCell ref="E53:G53"/>
    <mergeCell ref="E2:H2"/>
    <mergeCell ref="E14:G14"/>
    <mergeCell ref="E27:G27"/>
    <mergeCell ref="E37:G37"/>
    <mergeCell ref="E4:H4"/>
    <mergeCell ref="E3:H3"/>
    <mergeCell ref="E6:H6"/>
    <mergeCell ref="E5:H5"/>
    <mergeCell ref="E7:H7"/>
    <mergeCell ref="C63:D65"/>
    <mergeCell ref="E68:H72"/>
    <mergeCell ref="E67:H67"/>
    <mergeCell ref="E64:G64"/>
    <mergeCell ref="E65:G65"/>
    <mergeCell ref="E63:G63"/>
  </mergeCells>
  <phoneticPr fontId="24" type="noConversion"/>
  <printOptions horizontalCentered="1"/>
  <pageMargins left="0.39370078740157483" right="0.39370078740157483" top="1.1811023622047245" bottom="0.78740157480314965" header="0.51181102362204722" footer="0.19685039370078741"/>
  <pageSetup paperSize="9" scale="83" fitToHeight="0" orientation="portrait" r:id="rId1"/>
  <headerFooter alignWithMargins="0">
    <oddHeader>&amp;L&amp;8&amp;G&amp;R&amp;"Montserrat Medium,Normal"&amp;8CDPGF - indice B
&amp;"Montserrat Medium,Gras italique"&amp;K0099FFLOT 02 : PLATRERIE PEINTURE</oddHeader>
    <oddFooter>&amp;L&amp;"Montserrat Medium,Gras"&amp;9AFFAIRE n° 233 041&amp;"Times New Roman,Normal"&amp;12
&amp;"Montserrat Medium,Normal"&amp;8COUR D'APPEL - REIMS&amp;R&amp;"Arial,Normal"&amp;8Page&amp;"Arial,Gras" &amp;P&amp;"Arial,Normal"/&amp;N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5E45040C488A40AF700D1ADBCDDC7D" ma:contentTypeVersion="0" ma:contentTypeDescription="Create a new document." ma:contentTypeScope="" ma:versionID="e3fb26602c842924650b70dca9968d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506fde2f257aee75c4c31874178f5b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7E0C06-F313-4E44-8D30-52DBF6CA76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928C855-02C8-4B74-B7BB-173FF30A4BC4}">
  <ds:schemaRefs>
    <ds:schemaRef ds:uri="http://purl.org/dc/terms/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16D08F2-3C45-46F8-8C70-68B9BACAB7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DESCHAMPS Stéphanie</dc:creator>
  <cp:lastModifiedBy>Léo JOBERT</cp:lastModifiedBy>
  <cp:lastPrinted>2024-11-29T08:59:51Z</cp:lastPrinted>
  <dcterms:created xsi:type="dcterms:W3CDTF">2004-08-18T09:02:52Z</dcterms:created>
  <dcterms:modified xsi:type="dcterms:W3CDTF">2024-11-29T08:59:54Z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0x010100755E45040C488A40AF700D1ADBCDDC7D</vt:lpwstr>
  </property>
</Properties>
</file>