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L.JOBERT\AppData\Local\Microsoft\Windows\INetCache\Content.Outlook\P9SPRSVI\"/>
    </mc:Choice>
  </mc:AlternateContent>
  <xr:revisionPtr revIDLastSave="0" documentId="13_ncr:1_{81123679-A6B3-43D0-A933-37E06B9B7FB7}" xr6:coauthVersionLast="47" xr6:coauthVersionMax="47" xr10:uidLastSave="{00000000-0000-0000-0000-000000000000}"/>
  <bookViews>
    <workbookView xWindow="-120" yWindow="-120" windowWidth="29040" windowHeight="15840" tabRatio="757" xr2:uid="{00000000-000D-0000-FFFF-FFFF00000000}"/>
  </bookViews>
  <sheets>
    <sheet name="DPGF" sheetId="121" r:id="rId1"/>
  </sheets>
  <definedNames>
    <definedName name="_Toc528056161" localSheetId="0">DPGF!#REF!</definedName>
    <definedName name="_Toc95925665" localSheetId="0">DPGF!#REF!</definedName>
    <definedName name="_Toc95925686" localSheetId="0">DPGF!#REF!</definedName>
    <definedName name="_Toc95925691" localSheetId="0">DPGF!#REF!</definedName>
    <definedName name="_Toc95925693" localSheetId="0">DPGF!#REF!</definedName>
    <definedName name="_Toc95925694" localSheetId="0">DPGF!#REF!</definedName>
    <definedName name="_Toc95925695" localSheetId="0">DPGF!#REF!</definedName>
    <definedName name="_Toc95925696" localSheetId="0">DPGF!#REF!</definedName>
    <definedName name="_Toc95925698" localSheetId="0">DPGF!#REF!</definedName>
    <definedName name="_Toc95925699" localSheetId="0">DPGF!#REF!</definedName>
    <definedName name="_Toc95925700" localSheetId="0">DPGF!#REF!</definedName>
    <definedName name="_Toc95925701" localSheetId="0">DPGF!#REF!</definedName>
    <definedName name="_Toc95925703" localSheetId="0">DPGF!#REF!</definedName>
    <definedName name="_Toc95925704" localSheetId="0">DPGF!#REF!</definedName>
    <definedName name="_Toc95925705" localSheetId="0">DPGF!#REF!</definedName>
    <definedName name="_Toc95925706" localSheetId="0">DPGF!#REF!</definedName>
    <definedName name="_Toc95925708" localSheetId="0">DPGF!#REF!</definedName>
    <definedName name="_Toc95925711" localSheetId="0">DPGF!#REF!</definedName>
    <definedName name="_Toc95925712" localSheetId="0">DPGF!#REF!</definedName>
    <definedName name="_Toc95925713" localSheetId="0">DPGF!#REF!</definedName>
    <definedName name="_Toc95925714" localSheetId="0">DPGF!#REF!</definedName>
    <definedName name="_Toc95925715" localSheetId="0">DPGF!#REF!</definedName>
    <definedName name="_Toc95925716" localSheetId="0">DPGF!#REF!</definedName>
    <definedName name="_Toc95925717" localSheetId="0">DPGF!#REF!</definedName>
    <definedName name="_Toc95925718" localSheetId="0">DPGF!#REF!</definedName>
    <definedName name="_Toc95925720" localSheetId="0">DPGF!#REF!</definedName>
    <definedName name="_Toc95925721" localSheetId="0">DPGF!#REF!</definedName>
    <definedName name="_Toc95925722" localSheetId="0">DPGF!#REF!</definedName>
    <definedName name="_Toc95925723" localSheetId="0">DPGF!#REF!</definedName>
    <definedName name="_Toc95925724" localSheetId="0">DPGF!#REF!</definedName>
    <definedName name="_Toc95925725" localSheetId="0">DPGF!#REF!</definedName>
    <definedName name="_Toc95925726" localSheetId="0">DPGF!#REF!</definedName>
    <definedName name="Excel_BuiltIn_Print_Area_1" localSheetId="0">#REF!</definedName>
    <definedName name="Excel_BuiltIn_Print_Area_1">#REF!</definedName>
    <definedName name="Excel_BuiltIn_Print_Area_1_1" localSheetId="0">#REF!</definedName>
    <definedName name="Excel_BuiltIn_Print_Area_1_1">#REF!</definedName>
    <definedName name="Excel_BuiltIn_Print_Area_1_1_1" localSheetId="0">#REF!</definedName>
    <definedName name="Excel_BuiltIn_Print_Area_1_1_1">#REF!</definedName>
    <definedName name="Excel_BuiltIn_Print_Area_1_1_1_1" localSheetId="0">#REF!</definedName>
    <definedName name="Excel_BuiltIn_Print_Area_1_1_1_1">#REF!</definedName>
    <definedName name="Excel_BuiltIn_Print_Area_1_1_1_1_1" localSheetId="0">#REF!</definedName>
    <definedName name="Excel_BuiltIn_Print_Area_1_1_1_1_1">#REF!</definedName>
    <definedName name="Excel_BuiltIn_Print_Area_1_1_1_1_1_1" localSheetId="0">#REF!</definedName>
    <definedName name="Excel_BuiltIn_Print_Area_1_1_1_1_1_1">#REF!</definedName>
    <definedName name="Excel_BuiltIn_Print_Area_10" localSheetId="0">#REF!</definedName>
    <definedName name="Excel_BuiltIn_Print_Area_10">#REF!</definedName>
    <definedName name="Excel_BuiltIn_Print_Area_10_1" localSheetId="0">#REF!</definedName>
    <definedName name="Excel_BuiltIn_Print_Area_10_1">#REF!</definedName>
    <definedName name="Excel_BuiltIn_Print_Area_11" localSheetId="0">#REF!</definedName>
    <definedName name="Excel_BuiltIn_Print_Area_11">#REF!</definedName>
    <definedName name="Excel_BuiltIn_Print_Area_11_1" localSheetId="0">#REF!</definedName>
    <definedName name="Excel_BuiltIn_Print_Area_11_1">#REF!</definedName>
    <definedName name="Excel_BuiltIn_Print_Area_11_1_1" localSheetId="0">#REF!</definedName>
    <definedName name="Excel_BuiltIn_Print_Area_11_1_1">#REF!</definedName>
    <definedName name="Excel_BuiltIn_Print_Area_11_1_1_1" localSheetId="0">#REF!</definedName>
    <definedName name="Excel_BuiltIn_Print_Area_11_1_1_1">#REF!</definedName>
    <definedName name="Excel_BuiltIn_Print_Area_12" localSheetId="0">#REF!</definedName>
    <definedName name="Excel_BuiltIn_Print_Area_12">#REF!</definedName>
    <definedName name="Excel_BuiltIn_Print_Area_13" localSheetId="0">#REF!</definedName>
    <definedName name="Excel_BuiltIn_Print_Area_13">#REF!</definedName>
    <definedName name="Excel_BuiltIn_Print_Area_14" localSheetId="0">#REF!</definedName>
    <definedName name="Excel_BuiltIn_Print_Area_14">#REF!</definedName>
    <definedName name="Excel_BuiltIn_Print_Area_17" localSheetId="0">#REF!</definedName>
    <definedName name="Excel_BuiltIn_Print_Area_17">#REF!</definedName>
    <definedName name="Excel_BuiltIn_Print_Area_2" localSheetId="0">#REF!</definedName>
    <definedName name="Excel_BuiltIn_Print_Area_2">#REF!</definedName>
    <definedName name="Excel_BuiltIn_Print_Area_2_1" localSheetId="0">#REF!</definedName>
    <definedName name="Excel_BuiltIn_Print_Area_2_1">#REF!</definedName>
    <definedName name="Excel_BuiltIn_Print_Area_2_1_1" localSheetId="0">#REF!</definedName>
    <definedName name="Excel_BuiltIn_Print_Area_2_1_1">#REF!</definedName>
    <definedName name="Excel_BuiltIn_Print_Area_2_1_1_1" localSheetId="0">#REF!</definedName>
    <definedName name="Excel_BuiltIn_Print_Area_2_1_1_1">#REF!</definedName>
    <definedName name="Excel_BuiltIn_Print_Area_2_1_1_1_1" localSheetId="0">#REF!</definedName>
    <definedName name="Excel_BuiltIn_Print_Area_2_1_1_1_1">#REF!</definedName>
    <definedName name="Excel_BuiltIn_Print_Area_2_1_1_1_1_1" localSheetId="0">#REF!</definedName>
    <definedName name="Excel_BuiltIn_Print_Area_2_1_1_1_1_1">#REF!</definedName>
    <definedName name="Excel_BuiltIn_Print_Area_20" localSheetId="0">#REF!</definedName>
    <definedName name="Excel_BuiltIn_Print_Area_20">#REF!</definedName>
    <definedName name="Excel_BuiltIn_Print_Area_21" localSheetId="0">#REF!</definedName>
    <definedName name="Excel_BuiltIn_Print_Area_21">#REF!</definedName>
    <definedName name="Excel_BuiltIn_Print_Area_22" localSheetId="0">#REF!</definedName>
    <definedName name="Excel_BuiltIn_Print_Area_22">#REF!</definedName>
    <definedName name="Excel_BuiltIn_Print_Area_3_1_1" localSheetId="0">#REF!</definedName>
    <definedName name="Excel_BuiltIn_Print_Area_3_1_1">#REF!</definedName>
    <definedName name="Excel_BuiltIn_Print_Area_4" localSheetId="0">#REF!</definedName>
    <definedName name="Excel_BuiltIn_Print_Area_4">#REF!</definedName>
    <definedName name="Excel_BuiltIn_Print_Area_4_1" localSheetId="0">#REF!</definedName>
    <definedName name="Excel_BuiltIn_Print_Area_4_1">#REF!</definedName>
    <definedName name="Excel_BuiltIn_Print_Area_4_1_1" localSheetId="0">#REF!</definedName>
    <definedName name="Excel_BuiltIn_Print_Area_4_1_1">#REF!</definedName>
    <definedName name="Excel_BuiltIn_Print_Area_5" localSheetId="0">#REF!</definedName>
    <definedName name="Excel_BuiltIn_Print_Area_5">#REF!</definedName>
    <definedName name="Excel_BuiltIn_Print_Area_5_1" localSheetId="0">#REF!</definedName>
    <definedName name="Excel_BuiltIn_Print_Area_5_1">#REF!</definedName>
    <definedName name="Excel_BuiltIn_Print_Area_5_1_1_1" localSheetId="0">#REF!</definedName>
    <definedName name="Excel_BuiltIn_Print_Area_5_1_1_1">#REF!</definedName>
    <definedName name="Excel_BuiltIn_Print_Area_5_1_1_1_1" localSheetId="0">#REF!</definedName>
    <definedName name="Excel_BuiltIn_Print_Area_5_1_1_1_1">#REF!</definedName>
    <definedName name="Excel_BuiltIn_Print_Area_5_1_1_1_1_1" localSheetId="0">#REF!</definedName>
    <definedName name="Excel_BuiltIn_Print_Area_5_1_1_1_1_1">#REF!</definedName>
    <definedName name="Excel_BuiltIn_Print_Area_6" localSheetId="0">#REF!</definedName>
    <definedName name="Excel_BuiltIn_Print_Area_6">#REF!</definedName>
    <definedName name="Excel_BuiltIn_Print_Area_6_1" localSheetId="0">#REF!</definedName>
    <definedName name="Excel_BuiltIn_Print_Area_6_1">#REF!</definedName>
    <definedName name="Excel_BuiltIn_Print_Area_6_1_1_1_1_1" localSheetId="0">#REF!</definedName>
    <definedName name="Excel_BuiltIn_Print_Area_6_1_1_1_1_1">#REF!</definedName>
    <definedName name="Excel_BuiltIn_Print_Area_6_1_1_1_1_1_1" localSheetId="0">#REF!</definedName>
    <definedName name="Excel_BuiltIn_Print_Area_6_1_1_1_1_1_1">#REF!</definedName>
    <definedName name="Excel_BuiltIn_Print_Area_6_1_1_1_1_1_1_1" localSheetId="0">#REF!</definedName>
    <definedName name="Excel_BuiltIn_Print_Area_6_1_1_1_1_1_1_1">#REF!</definedName>
    <definedName name="Excel_BuiltIn_Print_Area_6_1_1_1_1_1_1_1_1" localSheetId="0">#REF!</definedName>
    <definedName name="Excel_BuiltIn_Print_Area_6_1_1_1_1_1_1_1_1">#REF!</definedName>
    <definedName name="Excel_BuiltIn_Print_Area_6_1_1_1_1_1_1_1_1_1" localSheetId="0">#REF!</definedName>
    <definedName name="Excel_BuiltIn_Print_Area_6_1_1_1_1_1_1_1_1_1">#REF!</definedName>
    <definedName name="Excel_BuiltIn_Print_Area_7" localSheetId="0">#REF!</definedName>
    <definedName name="Excel_BuiltIn_Print_Area_7">#REF!</definedName>
    <definedName name="Excel_BuiltIn_Print_Area_7_1" localSheetId="0">#REF!</definedName>
    <definedName name="Excel_BuiltIn_Print_Area_7_1">#REF!</definedName>
    <definedName name="Excel_BuiltIn_Print_Area_7_1_1" localSheetId="0">#REF!</definedName>
    <definedName name="Excel_BuiltIn_Print_Area_7_1_1">#REF!</definedName>
    <definedName name="Excel_BuiltIn_Print_Area_7_1_1_1" localSheetId="0">#REF!</definedName>
    <definedName name="Excel_BuiltIn_Print_Area_7_1_1_1">#REF!</definedName>
    <definedName name="Excel_BuiltIn_Print_Area_8" localSheetId="0">#REF!</definedName>
    <definedName name="Excel_BuiltIn_Print_Area_8">#REF!</definedName>
    <definedName name="Excel_BuiltIn_Print_Area_8_1" localSheetId="0">(#REF!,#REF!)</definedName>
    <definedName name="Excel_BuiltIn_Print_Area_8_1">(#REF!,#REF!)</definedName>
    <definedName name="Excel_BuiltIn_Print_Area_8_1_1" localSheetId="0">#REF!</definedName>
    <definedName name="Excel_BuiltIn_Print_Area_8_1_1">#REF!</definedName>
    <definedName name="Excel_BuiltIn_Print_Area_8_1_1_1" localSheetId="0">#REF!</definedName>
    <definedName name="Excel_BuiltIn_Print_Area_8_1_1_1">#REF!</definedName>
    <definedName name="Excel_BuiltIn_Print_Area_8_1_1_1_1" localSheetId="0">#REF!</definedName>
    <definedName name="Excel_BuiltIn_Print_Area_8_1_1_1_1">#REF!</definedName>
    <definedName name="Excel_BuiltIn_Print_Area_9" localSheetId="0">#REF!</definedName>
    <definedName name="Excel_BuiltIn_Print_Area_9">#REF!</definedName>
    <definedName name="Excel_BuiltIn_Print_Area_9_1" localSheetId="0">#REF!</definedName>
    <definedName name="Excel_BuiltIn_Print_Area_9_1">#REF!</definedName>
    <definedName name="fgdhgfhdgf" localSheetId="0">#REF!</definedName>
    <definedName name="fgdhgfhdgf">#REF!</definedName>
    <definedName name="Recap">#REF!</definedName>
    <definedName name="réf_Affaire" localSheetId="0">#REF!</definedName>
    <definedName name="réf_Affaire">#REF!</definedName>
    <definedName name="réf_Client1">#REF!</definedName>
    <definedName name="réf_Client2">#REF!</definedName>
    <definedName name="réf_Client3">#REF!</definedName>
    <definedName name="réf_Date">#REF!</definedName>
    <definedName name="réf_Référence">#REF!</definedName>
    <definedName name="réf_Titre1">#REF!</definedName>
    <definedName name="réf_Titre2">#REF!</definedName>
    <definedName name="réf_Titre3">#REF!</definedName>
    <definedName name="sfdsfsf" localSheetId="0">#REF!</definedName>
    <definedName name="sfdsfsf">#REF!</definedName>
    <definedName name="sfsfsfsf" localSheetId="0">#REF!</definedName>
    <definedName name="sfsfsfsf">#REF!</definedName>
    <definedName name="_xlnm.Print_Area" localSheetId="0">DPGF!$B$2:$I$240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0" i="121" l="1"/>
  <c r="H228" i="121"/>
  <c r="D228" i="121"/>
  <c r="C228" i="121"/>
  <c r="D220" i="121"/>
  <c r="C220" i="121"/>
  <c r="H214" i="121"/>
  <c r="H216" i="121" s="1"/>
  <c r="H173" i="121"/>
  <c r="H172" i="121"/>
  <c r="H175" i="121" s="1"/>
  <c r="D154" i="121"/>
  <c r="C154" i="121"/>
  <c r="H136" i="121"/>
  <c r="H138" i="121" s="1"/>
  <c r="H154" i="121" s="1"/>
  <c r="H21" i="121"/>
  <c r="D144" i="121" l="1"/>
  <c r="C144" i="121"/>
  <c r="H17" i="121"/>
  <c r="D148" i="121"/>
  <c r="H74" i="121"/>
  <c r="H61" i="121"/>
  <c r="H47" i="121"/>
  <c r="H53" i="121"/>
  <c r="C148" i="121"/>
  <c r="H39" i="121"/>
  <c r="H41" i="121" s="1"/>
  <c r="H148" i="121" s="1"/>
  <c r="H22" i="121"/>
  <c r="H20" i="121"/>
  <c r="H19" i="121"/>
  <c r="H18" i="121"/>
  <c r="H16" i="121"/>
  <c r="H15" i="121"/>
  <c r="H14" i="121"/>
  <c r="H13" i="121"/>
  <c r="H121" i="121"/>
  <c r="F119" i="121"/>
  <c r="H119" i="121" s="1"/>
  <c r="H124" i="121"/>
  <c r="H113" i="121"/>
  <c r="H112" i="121"/>
  <c r="H111" i="121"/>
  <c r="H110" i="121"/>
  <c r="H109" i="121"/>
  <c r="H108" i="121"/>
  <c r="H107" i="121"/>
  <c r="H106" i="121"/>
  <c r="H104" i="121"/>
  <c r="H103" i="121"/>
  <c r="H101" i="121"/>
  <c r="H100" i="121"/>
  <c r="H99" i="121"/>
  <c r="H98" i="121"/>
  <c r="H97" i="121"/>
  <c r="H96" i="121"/>
  <c r="H95" i="121"/>
  <c r="H94" i="121"/>
  <c r="H93" i="121"/>
  <c r="H92" i="121"/>
  <c r="H91" i="121"/>
  <c r="H90" i="121"/>
  <c r="H89" i="121"/>
  <c r="H88" i="121"/>
  <c r="H87" i="121"/>
  <c r="H86" i="121"/>
  <c r="H85" i="121"/>
  <c r="H84" i="121"/>
  <c r="H83" i="121"/>
  <c r="H82" i="121"/>
  <c r="H81" i="121"/>
  <c r="H80" i="121"/>
  <c r="H79" i="121"/>
  <c r="H78" i="121"/>
  <c r="H68" i="121"/>
  <c r="H67" i="121"/>
  <c r="H66" i="121"/>
  <c r="H65" i="121"/>
  <c r="H52" i="121"/>
  <c r="D227" i="121"/>
  <c r="C227" i="121"/>
  <c r="D226" i="121"/>
  <c r="C226" i="121"/>
  <c r="D225" i="121"/>
  <c r="C225" i="121"/>
  <c r="D224" i="121"/>
  <c r="C224" i="121"/>
  <c r="D223" i="121"/>
  <c r="C223" i="121"/>
  <c r="D222" i="121"/>
  <c r="C222" i="121"/>
  <c r="D221" i="121"/>
  <c r="C221" i="121"/>
  <c r="D219" i="121"/>
  <c r="C219" i="121"/>
  <c r="H209" i="121"/>
  <c r="H211" i="121" s="1"/>
  <c r="H227" i="121" s="1"/>
  <c r="H204" i="121"/>
  <c r="H206" i="121" s="1"/>
  <c r="H226" i="121" s="1"/>
  <c r="H199" i="121"/>
  <c r="H201" i="121" s="1"/>
  <c r="H225" i="121" s="1"/>
  <c r="H194" i="121"/>
  <c r="H196" i="121" s="1"/>
  <c r="H224" i="121" s="1"/>
  <c r="H189" i="121"/>
  <c r="H191" i="121" s="1"/>
  <c r="H223" i="121" s="1"/>
  <c r="H184" i="121"/>
  <c r="H186" i="121" s="1"/>
  <c r="H222" i="121" s="1"/>
  <c r="H179" i="121"/>
  <c r="D153" i="121"/>
  <c r="C153" i="121"/>
  <c r="D152" i="121"/>
  <c r="C152" i="121"/>
  <c r="D151" i="121"/>
  <c r="C151" i="121"/>
  <c r="D150" i="121"/>
  <c r="C150" i="121"/>
  <c r="D149" i="121"/>
  <c r="C149" i="121"/>
  <c r="D147" i="121"/>
  <c r="C147" i="121"/>
  <c r="D146" i="121"/>
  <c r="C146" i="121"/>
  <c r="H131" i="121"/>
  <c r="H130" i="121"/>
  <c r="H123" i="121"/>
  <c r="H122" i="121"/>
  <c r="H120" i="121"/>
  <c r="H77" i="121"/>
  <c r="H60" i="121"/>
  <c r="H54" i="121"/>
  <c r="H50" i="121"/>
  <c r="H46" i="121"/>
  <c r="H34" i="121"/>
  <c r="H29" i="121"/>
  <c r="H24" i="121" l="1"/>
  <c r="H56" i="121"/>
  <c r="H149" i="121" s="1"/>
  <c r="H36" i="121"/>
  <c r="H147" i="121" s="1"/>
  <c r="H133" i="121"/>
  <c r="H153" i="121" s="1"/>
  <c r="H126" i="121"/>
  <c r="H152" i="121" s="1"/>
  <c r="H115" i="121"/>
  <c r="H151" i="121" s="1"/>
  <c r="H70" i="121"/>
  <c r="H150" i="121" s="1"/>
  <c r="H181" i="121"/>
  <c r="H221" i="121" s="1"/>
  <c r="H31" i="121" l="1"/>
  <c r="H146" i="121" s="1"/>
  <c r="H144" i="121"/>
  <c r="H156" i="121" l="1"/>
  <c r="H157" i="121" s="1"/>
  <c r="H158" i="121" s="1"/>
  <c r="J156" i="121"/>
  <c r="H231" i="121"/>
  <c r="H232" i="121" s="1"/>
  <c r="J230" i="121" l="1"/>
</calcChain>
</file>

<file path=xl/sharedStrings.xml><?xml version="1.0" encoding="utf-8"?>
<sst xmlns="http://schemas.openxmlformats.org/spreadsheetml/2006/main" count="314" uniqueCount="174">
  <si>
    <t>Art.</t>
  </si>
  <si>
    <t>Désignation</t>
  </si>
  <si>
    <t>U</t>
  </si>
  <si>
    <t>Prix Unitaire</t>
  </si>
  <si>
    <t>MONTANT TOTAL HT</t>
  </si>
  <si>
    <t>MONTANT TOTAL TTC</t>
  </si>
  <si>
    <t>TVA 20 %</t>
  </si>
  <si>
    <t>Sous-total HT</t>
  </si>
  <si>
    <t xml:space="preserve">RECAPITULATIF : </t>
  </si>
  <si>
    <t>Installation de chantier - frais de chantier</t>
  </si>
  <si>
    <t>ml</t>
  </si>
  <si>
    <t>Ens.</t>
  </si>
  <si>
    <t>NOM Entreprise</t>
  </si>
  <si>
    <t>Adresse</t>
  </si>
  <si>
    <t>Mail</t>
  </si>
  <si>
    <t>Total Euros HT</t>
  </si>
  <si>
    <t>Cachet et signature entreprise</t>
  </si>
  <si>
    <t>Contact - Téléphone</t>
  </si>
  <si>
    <t>Offre du ../../…. Ind A</t>
  </si>
  <si>
    <t>Qté*</t>
  </si>
  <si>
    <t>* L'entreprise est tenue de vérifier l'ensemble des quantités et des formules avant de rendre son offre. Elle reste seule responsable des éléments qu'elle transmet.</t>
  </si>
  <si>
    <t>-</t>
  </si>
  <si>
    <t>3.01</t>
  </si>
  <si>
    <t>3.02</t>
  </si>
  <si>
    <t>3.03</t>
  </si>
  <si>
    <t>3.04</t>
  </si>
  <si>
    <t>3.04.01</t>
  </si>
  <si>
    <t>LOT 02</t>
  </si>
  <si>
    <t>Menuiseries Extérieures</t>
  </si>
  <si>
    <t>Protections provisoires</t>
  </si>
  <si>
    <t xml:space="preserve"> </t>
  </si>
  <si>
    <t>Ensemble vitré RDC et mezannine</t>
  </si>
  <si>
    <t>Dépose - Gestion des déchets</t>
  </si>
  <si>
    <t>Stockage des portes pour repors edans le mur rideau RDC</t>
  </si>
  <si>
    <t>Mur rideau RDC-Mezannine</t>
  </si>
  <si>
    <t xml:space="preserve">SAS salle d'audience </t>
  </si>
  <si>
    <t>Aluminium</t>
  </si>
  <si>
    <t>Verre</t>
  </si>
  <si>
    <t>a)</t>
  </si>
  <si>
    <t>b)</t>
  </si>
  <si>
    <t xml:space="preserve">Dépose - repose du rideau d'air chaud </t>
  </si>
  <si>
    <t>PM</t>
  </si>
  <si>
    <t>T</t>
  </si>
  <si>
    <t>m²</t>
  </si>
  <si>
    <t>Mur rideau R+1 - R+2</t>
  </si>
  <si>
    <t>Prototype</t>
  </si>
  <si>
    <t xml:space="preserve">Mur rideau </t>
  </si>
  <si>
    <t>3.04.03</t>
  </si>
  <si>
    <t>3.05</t>
  </si>
  <si>
    <t>Menuiserie aluminium</t>
  </si>
  <si>
    <t>Menuisreie aluminium "classique"</t>
  </si>
  <si>
    <t>Menuisreie aluminium coulissante</t>
  </si>
  <si>
    <t>Menuisreie aluminium "bow-windows"</t>
  </si>
  <si>
    <t>3.05.01</t>
  </si>
  <si>
    <t>3.05.02</t>
  </si>
  <si>
    <t>3.05.03</t>
  </si>
  <si>
    <t>3.06</t>
  </si>
  <si>
    <t>Equipement divers</t>
  </si>
  <si>
    <t>Bavette aluminium</t>
  </si>
  <si>
    <t>Repose de protection solaire R+1 / R+2</t>
  </si>
  <si>
    <t>Repérage des parois vitrées</t>
  </si>
  <si>
    <t>Signalétique</t>
  </si>
  <si>
    <t>Contacteur d'ouverture</t>
  </si>
  <si>
    <t>3.06.02</t>
  </si>
  <si>
    <t>3.06.03</t>
  </si>
  <si>
    <t>3.06.04</t>
  </si>
  <si>
    <t>3.06.05</t>
  </si>
  <si>
    <t>3.07</t>
  </si>
  <si>
    <t>Portail</t>
  </si>
  <si>
    <t xml:space="preserve">Dépose </t>
  </si>
  <si>
    <t>Pose</t>
  </si>
  <si>
    <t>3.07.01</t>
  </si>
  <si>
    <t>3.07.02</t>
  </si>
  <si>
    <t>3.08</t>
  </si>
  <si>
    <t>3.09</t>
  </si>
  <si>
    <t>3.10</t>
  </si>
  <si>
    <t>3.11</t>
  </si>
  <si>
    <t>3.12</t>
  </si>
  <si>
    <t>3.13</t>
  </si>
  <si>
    <t>3.14</t>
  </si>
  <si>
    <r>
      <rPr>
        <b/>
        <sz val="9"/>
        <color rgb="FFFF0000"/>
        <rFont val="Montserrat Medium"/>
      </rPr>
      <t>PSE 02</t>
    </r>
    <r>
      <rPr>
        <b/>
        <sz val="9"/>
        <color theme="1"/>
        <rFont val="Montserrat Medium"/>
      </rPr>
      <t xml:space="preserve"> : PANNEAU EDR  (R : 2.86 M².K/W.) </t>
    </r>
  </si>
  <si>
    <t>MONTANT TOTAL PSE HT</t>
  </si>
  <si>
    <t>MR 01</t>
  </si>
  <si>
    <t>MR 02</t>
  </si>
  <si>
    <t>MR 03</t>
  </si>
  <si>
    <t>MR 04</t>
  </si>
  <si>
    <t>MR 05</t>
  </si>
  <si>
    <t>MR 06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</si>
  <si>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</si>
  <si>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</si>
  <si>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</si>
  <si>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</si>
  <si>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</si>
  <si>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</si>
  <si>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</si>
  <si>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</si>
  <si>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</si>
  <si>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</si>
  <si>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</si>
  <si>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</si>
  <si>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</si>
  <si>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</si>
  <si>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</si>
  <si>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</si>
  <si>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</si>
  <si>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</si>
  <si>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</si>
  <si>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</si>
  <si>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</si>
  <si>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</si>
  <si>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</si>
  <si>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</si>
  <si>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MC 01</t>
  </si>
  <si>
    <t>MC 02</t>
  </si>
  <si>
    <t>BW 01</t>
  </si>
  <si>
    <t>BW 02</t>
  </si>
  <si>
    <t>BW 03</t>
  </si>
  <si>
    <t>BW 04</t>
  </si>
  <si>
    <t>BW 05</t>
  </si>
  <si>
    <t>BW 06</t>
  </si>
  <si>
    <t>BW 07</t>
  </si>
  <si>
    <t>BW 08</t>
  </si>
  <si>
    <t>Nouvelle protection solaire R+1 / R+2 (0,80 x 1,26)</t>
  </si>
  <si>
    <t>LOT 00</t>
  </si>
  <si>
    <t>LOT 01</t>
  </si>
  <si>
    <t>Généralité</t>
  </si>
  <si>
    <t xml:space="preserve">Panneau de chantier </t>
  </si>
  <si>
    <t>2.01</t>
  </si>
  <si>
    <t>Constat de huissier</t>
  </si>
  <si>
    <t>Branchement de chantier</t>
  </si>
  <si>
    <t xml:space="preserve">Bungalow de chantier </t>
  </si>
  <si>
    <t>Clôture de chantier</t>
  </si>
  <si>
    <t>Cheminement</t>
  </si>
  <si>
    <t>Traitement échafaudage sur rue</t>
  </si>
  <si>
    <t>Stockage des matériaux - aire</t>
  </si>
  <si>
    <t>Autorisation de voiries</t>
  </si>
  <si>
    <t>Entretien des abords</t>
  </si>
  <si>
    <t>F</t>
  </si>
  <si>
    <t>2.02</t>
  </si>
  <si>
    <t>2.03</t>
  </si>
  <si>
    <t>2.04</t>
  </si>
  <si>
    <t>2.05</t>
  </si>
  <si>
    <t>2.06</t>
  </si>
  <si>
    <t>2.07</t>
  </si>
  <si>
    <t>2.08</t>
  </si>
  <si>
    <t>2.09</t>
  </si>
  <si>
    <t>2.10</t>
  </si>
  <si>
    <t>Moyens d'accès - levage</t>
  </si>
  <si>
    <t>Installation de chantier</t>
  </si>
  <si>
    <r>
      <t>PM</t>
    </r>
    <r>
      <rPr>
        <b/>
        <sz val="9"/>
        <rFont val="Montserrat Medium"/>
      </rPr>
      <t xml:space="preserve"> : OUVRANT OSCILLO-BATTANT MENUISERIE ALUMINIUM « CLASSIQUE » </t>
    </r>
  </si>
  <si>
    <r>
      <t>PM</t>
    </r>
    <r>
      <rPr>
        <b/>
        <sz val="9"/>
        <rFont val="Montserrat Medium"/>
      </rPr>
      <t xml:space="preserve"> : OUVRANT OSCILLO-BATTANT MENUISERIE ALUMINIUM « BOW-WINDOW »</t>
    </r>
  </si>
  <si>
    <r>
      <t>PM</t>
    </r>
    <r>
      <rPr>
        <b/>
        <sz val="9"/>
        <rFont val="Montserrat Medium"/>
      </rPr>
      <t xml:space="preserve"> : STORE VENITIEN PATIO</t>
    </r>
    <r>
      <rPr>
        <b/>
        <sz val="9"/>
        <color rgb="FFFF0000"/>
        <rFont val="Montserrat Medium"/>
      </rPr>
      <t xml:space="preserve"> </t>
    </r>
  </si>
  <si>
    <r>
      <t>PM</t>
    </r>
    <r>
      <rPr>
        <b/>
        <sz val="9"/>
        <rFont val="Montserrat Medium"/>
      </rPr>
      <t xml:space="preserve"> : STORE VENITIEN MENUISERIE ALUMINIUM « CLASSIQUE »</t>
    </r>
  </si>
  <si>
    <r>
      <t>PM</t>
    </r>
    <r>
      <rPr>
        <b/>
        <sz val="9"/>
        <rFont val="Montserrat Medium"/>
      </rPr>
      <t xml:space="preserve"> : STORE VENITIEN MENUISERIE BOW-WINDOWS</t>
    </r>
    <r>
      <rPr>
        <b/>
        <sz val="9"/>
        <color rgb="FFFF0000"/>
        <rFont val="Montserrat Medium"/>
      </rPr>
      <t xml:space="preserve"> </t>
    </r>
  </si>
  <si>
    <t>3.04.04</t>
  </si>
  <si>
    <t>3.04.05</t>
  </si>
  <si>
    <t>3.04.06</t>
  </si>
  <si>
    <t>3.07.03</t>
  </si>
  <si>
    <t>3.07.04</t>
  </si>
  <si>
    <t>3.07.05</t>
  </si>
  <si>
    <t>3.07.06</t>
  </si>
  <si>
    <t>3.08.01</t>
  </si>
  <si>
    <t>3.08.02</t>
  </si>
  <si>
    <t>Reprise d'étanchéité</t>
  </si>
  <si>
    <r>
      <rPr>
        <b/>
        <sz val="9"/>
        <color rgb="FFFF0000"/>
        <rFont val="Montserrat Medium"/>
      </rPr>
      <t>PSE 01</t>
    </r>
    <r>
      <rPr>
        <b/>
        <sz val="9"/>
        <color theme="1"/>
        <rFont val="Montserrat Medium"/>
      </rPr>
      <t xml:space="preserve"> : CHANGEMENT DES SKYDOMES</t>
    </r>
  </si>
  <si>
    <t>Ecosphère 3000Ø</t>
  </si>
  <si>
    <t>Ecosphère 5000Ø</t>
  </si>
  <si>
    <r>
      <t xml:space="preserve">PM </t>
    </r>
    <r>
      <rPr>
        <b/>
        <sz val="9"/>
        <rFont val="Montserrat Medium"/>
      </rPr>
      <t>: OUVRANT OSCILLO-BATTANT MUR RIDEAU R+1/R+2</t>
    </r>
    <r>
      <rPr>
        <b/>
        <sz val="9"/>
        <color rgb="FFFF0000"/>
        <rFont val="Montserrat Medium"/>
      </rPr>
      <t xml:space="preserve"> </t>
    </r>
  </si>
  <si>
    <t>3.15</t>
  </si>
  <si>
    <t>3.16</t>
  </si>
  <si>
    <t>3.17</t>
  </si>
  <si>
    <r>
      <t>PM</t>
    </r>
    <r>
      <rPr>
        <b/>
        <sz val="9"/>
        <rFont val="Montserrat Medium"/>
      </rPr>
      <t xml:space="preserve"> : Gardiennage</t>
    </r>
  </si>
  <si>
    <t>Jour</t>
  </si>
  <si>
    <t>3.18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</si>
</sst>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1]_-;\-* #,##0.00\ [$€-1]_-;_-* &quot;-&quot;??\ [$€-1]_-"/>
    <numFmt numFmtId="166" formatCode="#,##0.00\ &quot;€&quot;"/>
    <numFmt numFmtId="167" formatCode="_-* #,##0.00\ _F_-;\-* #,##0.00\ _F_-;_-* &quot;-&quot;??\ _F_-;_-@_-"/>
    <numFmt numFmtId="168" formatCode="#,##0.00\ [$€];[Red]\-#,##0.00\ [$€]"/>
    <numFmt numFmtId="169" formatCode="_-* #,##0.00\ [$€]_-;\-* #,##0.00\ [$€]_-;_-* &quot;-&quot;??\ [$€]_-;_-@_-"/>
    <numFmt numFmtId="170" formatCode="\&gt;\ @"/>
    <numFmt numFmtId="171" formatCode="\-\ @"/>
  </numFmts>
  <fonts count="25">
    <font>
      <sz val="12"/>
      <name val="Times New Roman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0"/>
      <color indexed="16"/>
      <name val="Arial"/>
      <family val="2"/>
    </font>
    <font>
      <sz val="10"/>
      <name val="Geneva"/>
    </font>
    <font>
      <u/>
      <sz val="12.5"/>
      <color indexed="12"/>
      <name val="Arial"/>
      <family val="2"/>
    </font>
    <font>
      <sz val="10"/>
      <name val="MS Sans Serif"/>
      <family val="2"/>
    </font>
    <font>
      <sz val="12"/>
      <name val="Montserrat Medium"/>
    </font>
    <font>
      <sz val="10"/>
      <name val="Montserrat Medium"/>
    </font>
    <font>
      <sz val="9"/>
      <name val="Montserrat Medium"/>
    </font>
    <font>
      <b/>
      <sz val="9"/>
      <name val="Montserrat Medium"/>
    </font>
    <font>
      <b/>
      <u/>
      <sz val="9"/>
      <name val="Montserrat Medium"/>
    </font>
    <font>
      <b/>
      <sz val="9"/>
      <color theme="1"/>
      <name val="Montserrat Medium"/>
    </font>
    <font>
      <b/>
      <i/>
      <sz val="9"/>
      <name val="Montserrat Medium"/>
    </font>
    <font>
      <b/>
      <sz val="9"/>
      <color rgb="FFFF0000"/>
      <name val="Montserrat Medium"/>
    </font>
    <font>
      <b/>
      <sz val="9"/>
      <color indexed="9"/>
      <name val="Montserrat Medium"/>
    </font>
    <font>
      <sz val="10"/>
      <color theme="1"/>
      <name val="Arial"/>
      <family val="2"/>
    </font>
    <font>
      <sz val="10"/>
      <name val="Helv"/>
    </font>
    <font>
      <sz val="8"/>
      <name val="Montserrat Medium"/>
    </font>
    <font>
      <sz val="9"/>
      <color theme="1"/>
      <name val="Montserrat Medium"/>
    </font>
    <font>
      <sz val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thin">
        <color indexed="64"/>
      </right>
      <top style="medium">
        <color indexed="64"/>
      </top>
      <bottom/>
      <diagonal/>
    </border>
  </borders>
  <cellStyleXfs count="315">
    <xf numFmtId="0" fontId="0" fillId="0" borderId="0"/>
    <xf numFmtId="165" fontId="2" fillId="0" borderId="0" applyFont="0" applyFill="0" applyBorder="0" applyAlignment="0" applyProtection="0"/>
    <xf numFmtId="0" fontId="5" fillId="0" borderId="0"/>
    <xf numFmtId="0" fontId="3" fillId="0" borderId="0"/>
    <xf numFmtId="0" fontId="1" fillId="0" borderId="0"/>
    <xf numFmtId="167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7" fillId="3" borderId="10">
      <alignment horizontal="left" vertical="center" indent="1"/>
      <protection locked="0"/>
    </xf>
    <xf numFmtId="168" fontId="8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0" fontId="8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0" fontId="10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9" fontId="8" fillId="0" borderId="0" applyFont="0" applyFill="0" applyBorder="0" applyAlignment="0" applyProtection="0"/>
    <xf numFmtId="170" fontId="3" fillId="0" borderId="0">
      <alignment horizontal="left" vertical="center" indent="1"/>
    </xf>
    <xf numFmtId="170" fontId="3" fillId="0" borderId="0">
      <alignment horizontal="left" vertical="center" indent="1"/>
    </xf>
    <xf numFmtId="171" fontId="3" fillId="0" borderId="0">
      <alignment horizontal="left" vertical="center" indent="2"/>
    </xf>
    <xf numFmtId="0" fontId="2" fillId="0" borderId="0"/>
    <xf numFmtId="0" fontId="20" fillId="0" borderId="0"/>
    <xf numFmtId="0" fontId="1" fillId="0" borderId="0"/>
    <xf numFmtId="164" fontId="20" fillId="0" borderId="0" applyFont="0" applyFill="0" applyBorder="0" applyAlignment="0" applyProtection="0"/>
    <xf numFmtId="0" fontId="1" fillId="0" borderId="0"/>
    <xf numFmtId="0" fontId="21" fillId="0" borderId="0"/>
    <xf numFmtId="4" fontId="21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1" fillId="0" borderId="0"/>
    <xf numFmtId="165" fontId="3" fillId="0" borderId="0" applyFont="0" applyFill="0" applyBorder="0" applyAlignment="0" applyProtection="0"/>
    <xf numFmtId="0" fontId="1" fillId="0" borderId="0"/>
    <xf numFmtId="0" fontId="1" fillId="0" borderId="0"/>
  </cellStyleXfs>
  <cellXfs count="105">
    <xf numFmtId="0" fontId="0" fillId="0" borderId="0" xfId="0"/>
    <xf numFmtId="0" fontId="5" fillId="0" borderId="0" xfId="2"/>
    <xf numFmtId="49" fontId="6" fillId="0" borderId="0" xfId="2" applyNumberFormat="1" applyFont="1" applyAlignment="1">
      <alignment horizontal="center"/>
    </xf>
    <xf numFmtId="4" fontId="6" fillId="0" borderId="0" xfId="2" applyNumberFormat="1" applyFont="1" applyAlignment="1">
      <alignment horizontal="center"/>
    </xf>
    <xf numFmtId="0" fontId="4" fillId="0" borderId="0" xfId="2" applyFont="1" applyAlignment="1">
      <alignment horizontal="left" vertical="center" wrapText="1"/>
    </xf>
    <xf numFmtId="164" fontId="6" fillId="0" borderId="0" xfId="2" applyNumberFormat="1" applyFont="1" applyAlignment="1">
      <alignment horizontal="right"/>
    </xf>
    <xf numFmtId="44" fontId="6" fillId="0" borderId="0" xfId="2" applyNumberFormat="1" applyFont="1" applyAlignment="1">
      <alignment horizontal="right"/>
    </xf>
    <xf numFmtId="0" fontId="4" fillId="0" borderId="0" xfId="2" applyFont="1" applyAlignment="1">
      <alignment horizontal="left" vertical="top"/>
    </xf>
    <xf numFmtId="0" fontId="13" fillId="0" borderId="0" xfId="2" applyFont="1"/>
    <xf numFmtId="0" fontId="14" fillId="0" borderId="2" xfId="2" applyFont="1" applyBorder="1" applyAlignment="1">
      <alignment horizontal="left" vertical="top"/>
    </xf>
    <xf numFmtId="49" fontId="13" fillId="0" borderId="14" xfId="2" applyNumberFormat="1" applyFont="1" applyBorder="1" applyAlignment="1">
      <alignment horizontal="center"/>
    </xf>
    <xf numFmtId="4" fontId="13" fillId="0" borderId="13" xfId="2" applyNumberFormat="1" applyFont="1" applyBorder="1" applyAlignment="1">
      <alignment horizontal="center"/>
    </xf>
    <xf numFmtId="164" fontId="13" fillId="0" borderId="13" xfId="2" applyNumberFormat="1" applyFont="1" applyBorder="1" applyAlignment="1">
      <alignment horizontal="right"/>
    </xf>
    <xf numFmtId="44" fontId="13" fillId="0" borderId="15" xfId="2" applyNumberFormat="1" applyFont="1" applyBorder="1" applyAlignment="1">
      <alignment horizontal="right"/>
    </xf>
    <xf numFmtId="0" fontId="14" fillId="4" borderId="6" xfId="2" applyFont="1" applyFill="1" applyBorder="1" applyAlignment="1">
      <alignment horizontal="left" vertical="top"/>
    </xf>
    <xf numFmtId="164" fontId="13" fillId="0" borderId="13" xfId="1" applyNumberFormat="1" applyFont="1" applyBorder="1" applyAlignment="1">
      <alignment horizontal="right"/>
    </xf>
    <xf numFmtId="44" fontId="13" fillId="0" borderId="15" xfId="1" applyNumberFormat="1" applyFont="1" applyBorder="1" applyAlignment="1">
      <alignment horizontal="right"/>
    </xf>
    <xf numFmtId="164" fontId="13" fillId="0" borderId="13" xfId="1" applyNumberFormat="1" applyFont="1" applyFill="1" applyBorder="1" applyAlignment="1">
      <alignment horizontal="right"/>
    </xf>
    <xf numFmtId="44" fontId="13" fillId="0" borderId="15" xfId="1" applyNumberFormat="1" applyFont="1" applyFill="1" applyBorder="1" applyAlignment="1">
      <alignment horizontal="right"/>
    </xf>
    <xf numFmtId="0" fontId="13" fillId="0" borderId="0" xfId="2" applyFont="1" applyAlignment="1">
      <alignment vertical="top"/>
    </xf>
    <xf numFmtId="0" fontId="13" fillId="0" borderId="2" xfId="2" applyFont="1" applyBorder="1" applyAlignment="1">
      <alignment horizontal="left" vertical="top" wrapText="1"/>
    </xf>
    <xf numFmtId="44" fontId="14" fillId="2" borderId="3" xfId="1" applyNumberFormat="1" applyFont="1" applyFill="1" applyBorder="1" applyAlignment="1">
      <alignment horizontal="right"/>
    </xf>
    <xf numFmtId="0" fontId="13" fillId="0" borderId="2" xfId="2" applyFont="1" applyBorder="1" applyAlignment="1">
      <alignment horizontal="left" vertical="top"/>
    </xf>
    <xf numFmtId="4" fontId="13" fillId="0" borderId="13" xfId="2" applyNumberFormat="1" applyFont="1" applyBorder="1" applyAlignment="1">
      <alignment horizontal="center" wrapText="1"/>
    </xf>
    <xf numFmtId="164" fontId="13" fillId="0" borderId="13" xfId="1" applyNumberFormat="1" applyFont="1" applyBorder="1" applyAlignment="1">
      <alignment horizontal="right" wrapText="1"/>
    </xf>
    <xf numFmtId="44" fontId="13" fillId="0" borderId="15" xfId="1" applyNumberFormat="1" applyFont="1" applyBorder="1" applyAlignment="1">
      <alignment horizontal="right" wrapText="1"/>
    </xf>
    <xf numFmtId="44" fontId="14" fillId="0" borderId="15" xfId="1" applyNumberFormat="1" applyFont="1" applyBorder="1" applyAlignment="1">
      <alignment horizontal="right" wrapText="1"/>
    </xf>
    <xf numFmtId="0" fontId="14" fillId="0" borderId="12" xfId="2" applyFont="1" applyBorder="1" applyAlignment="1">
      <alignment horizontal="left" vertical="top"/>
    </xf>
    <xf numFmtId="0" fontId="14" fillId="0" borderId="0" xfId="2" applyFont="1" applyAlignment="1">
      <alignment horizontal="left" vertical="center" wrapText="1"/>
    </xf>
    <xf numFmtId="0" fontId="14" fillId="0" borderId="0" xfId="2" applyFont="1" applyAlignment="1">
      <alignment horizontal="left" vertical="top"/>
    </xf>
    <xf numFmtId="49" fontId="13" fillId="0" borderId="0" xfId="2" applyNumberFormat="1" applyFont="1" applyAlignment="1">
      <alignment horizontal="center"/>
    </xf>
    <xf numFmtId="4" fontId="13" fillId="0" borderId="0" xfId="2" applyNumberFormat="1" applyFont="1" applyAlignment="1">
      <alignment horizontal="center"/>
    </xf>
    <xf numFmtId="164" fontId="13" fillId="0" borderId="0" xfId="2" applyNumberFormat="1" applyFont="1" applyAlignment="1">
      <alignment horizontal="right"/>
    </xf>
    <xf numFmtId="44" fontId="13" fillId="0" borderId="0" xfId="2" applyNumberFormat="1" applyFont="1" applyAlignment="1">
      <alignment horizontal="right"/>
    </xf>
    <xf numFmtId="0" fontId="19" fillId="5" borderId="8" xfId="2" applyFont="1" applyFill="1" applyBorder="1" applyAlignment="1">
      <alignment horizontal="center" vertical="center"/>
    </xf>
    <xf numFmtId="49" fontId="19" fillId="5" borderId="8" xfId="2" applyNumberFormat="1" applyFont="1" applyFill="1" applyBorder="1" applyAlignment="1">
      <alignment horizontal="center" vertical="center"/>
    </xf>
    <xf numFmtId="4" fontId="19" fillId="5" borderId="5" xfId="2" applyNumberFormat="1" applyFont="1" applyFill="1" applyBorder="1" applyAlignment="1">
      <alignment horizontal="center" vertical="center"/>
    </xf>
    <xf numFmtId="164" fontId="19" fillId="5" borderId="5" xfId="2" applyNumberFormat="1" applyFont="1" applyFill="1" applyBorder="1" applyAlignment="1">
      <alignment horizontal="center" vertical="center" wrapText="1"/>
    </xf>
    <xf numFmtId="49" fontId="19" fillId="5" borderId="5" xfId="2" applyNumberFormat="1" applyFont="1" applyFill="1" applyBorder="1" applyAlignment="1">
      <alignment horizontal="center" vertical="center" wrapText="1"/>
    </xf>
    <xf numFmtId="0" fontId="15" fillId="4" borderId="4" xfId="2" applyFont="1" applyFill="1" applyBorder="1" applyAlignment="1">
      <alignment horizontal="left" vertical="top" wrapText="1"/>
    </xf>
    <xf numFmtId="164" fontId="19" fillId="5" borderId="9" xfId="2" applyNumberFormat="1" applyFont="1" applyFill="1" applyBorder="1" applyAlignment="1">
      <alignment horizontal="center" vertical="center" wrapText="1"/>
    </xf>
    <xf numFmtId="44" fontId="14" fillId="4" borderId="9" xfId="2" applyNumberFormat="1" applyFont="1" applyFill="1" applyBorder="1"/>
    <xf numFmtId="44" fontId="14" fillId="4" borderId="16" xfId="2" applyNumberFormat="1" applyFont="1" applyFill="1" applyBorder="1"/>
    <xf numFmtId="0" fontId="11" fillId="0" borderId="0" xfId="0" applyFont="1"/>
    <xf numFmtId="166" fontId="22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49" fontId="13" fillId="0" borderId="15" xfId="1" applyNumberFormat="1" applyFont="1" applyFill="1" applyBorder="1" applyAlignment="1">
      <alignment horizontal="right"/>
    </xf>
    <xf numFmtId="0" fontId="14" fillId="0" borderId="1" xfId="2" applyFont="1" applyBorder="1" applyAlignment="1">
      <alignment horizontal="left" vertical="top" wrapText="1"/>
    </xf>
    <xf numFmtId="0" fontId="13" fillId="0" borderId="0" xfId="2" applyFont="1" applyAlignment="1">
      <alignment horizontal="left" vertical="top" wrapText="1"/>
    </xf>
    <xf numFmtId="0" fontId="15" fillId="0" borderId="0" xfId="0" quotePrefix="1" applyFont="1" applyAlignment="1">
      <alignment horizontal="left" vertical="top" wrapText="1"/>
    </xf>
    <xf numFmtId="0" fontId="18" fillId="0" borderId="17" xfId="0" quotePrefix="1" applyFont="1" applyBorder="1" applyAlignment="1">
      <alignment horizontal="left" vertical="top" wrapText="1"/>
    </xf>
    <xf numFmtId="4" fontId="13" fillId="0" borderId="14" xfId="2" applyNumberFormat="1" applyFont="1" applyBorder="1" applyAlignment="1">
      <alignment horizontal="center"/>
    </xf>
    <xf numFmtId="0" fontId="13" fillId="0" borderId="14" xfId="2" applyFont="1" applyBorder="1" applyAlignment="1">
      <alignment horizontal="center" wrapText="1"/>
    </xf>
    <xf numFmtId="0" fontId="13" fillId="0" borderId="27" xfId="2" applyFont="1" applyBorder="1" applyAlignment="1">
      <alignment horizontal="center" wrapText="1"/>
    </xf>
    <xf numFmtId="4" fontId="13" fillId="0" borderId="28" xfId="2" applyNumberFormat="1" applyFont="1" applyBorder="1" applyAlignment="1">
      <alignment horizontal="center" wrapText="1"/>
    </xf>
    <xf numFmtId="164" fontId="13" fillId="0" borderId="28" xfId="1" applyNumberFormat="1" applyFont="1" applyBorder="1" applyAlignment="1">
      <alignment horizontal="right" wrapText="1"/>
    </xf>
    <xf numFmtId="44" fontId="13" fillId="0" borderId="29" xfId="1" applyNumberFormat="1" applyFont="1" applyBorder="1" applyAlignment="1">
      <alignment horizontal="right" wrapText="1"/>
    </xf>
    <xf numFmtId="0" fontId="23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3" fillId="0" borderId="0" xfId="2" applyFont="1" applyAlignment="1">
      <alignment horizontal="left" vertical="center" wrapText="1"/>
    </xf>
    <xf numFmtId="0" fontId="14" fillId="0" borderId="0" xfId="0" quotePrefix="1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3" fillId="0" borderId="11" xfId="2" applyFont="1" applyBorder="1"/>
    <xf numFmtId="0" fontId="5" fillId="0" borderId="11" xfId="2" applyBorder="1"/>
    <xf numFmtId="0" fontId="0" fillId="0" borderId="2" xfId="0" applyBorder="1"/>
    <xf numFmtId="49" fontId="6" fillId="0" borderId="32" xfId="2" applyNumberFormat="1" applyFont="1" applyBorder="1" applyAlignment="1">
      <alignment horizontal="center"/>
    </xf>
    <xf numFmtId="4" fontId="6" fillId="0" borderId="33" xfId="2" applyNumberFormat="1" applyFont="1" applyBorder="1" applyAlignment="1">
      <alignment horizontal="center"/>
    </xf>
    <xf numFmtId="44" fontId="6" fillId="0" borderId="34" xfId="2" applyNumberFormat="1" applyFont="1" applyBorder="1" applyAlignment="1">
      <alignment horizontal="right"/>
    </xf>
    <xf numFmtId="11" fontId="13" fillId="0" borderId="0" xfId="2" applyNumberFormat="1" applyFont="1" applyAlignment="1">
      <alignment horizontal="left" vertical="center" wrapText="1"/>
    </xf>
    <xf numFmtId="0" fontId="14" fillId="0" borderId="0" xfId="2" applyFont="1" applyAlignment="1">
      <alignment horizontal="left" vertical="top" wrapText="1"/>
    </xf>
    <xf numFmtId="164" fontId="0" fillId="0" borderId="0" xfId="0" applyNumberFormat="1"/>
    <xf numFmtId="44" fontId="0" fillId="0" borderId="0" xfId="0" applyNumberFormat="1"/>
    <xf numFmtId="49" fontId="12" fillId="0" borderId="8" xfId="2" applyNumberFormat="1" applyFont="1" applyBorder="1" applyAlignment="1">
      <alignment horizontal="center"/>
    </xf>
    <xf numFmtId="49" fontId="12" fillId="0" borderId="5" xfId="2" applyNumberFormat="1" applyFont="1" applyBorder="1" applyAlignment="1">
      <alignment horizontal="center"/>
    </xf>
    <xf numFmtId="49" fontId="12" fillId="0" borderId="9" xfId="2" applyNumberFormat="1" applyFont="1" applyBorder="1" applyAlignment="1">
      <alignment horizontal="center"/>
    </xf>
    <xf numFmtId="49" fontId="6" fillId="0" borderId="24" xfId="2" applyNumberFormat="1" applyFont="1" applyBorder="1" applyAlignment="1">
      <alignment horizontal="center"/>
    </xf>
    <xf numFmtId="49" fontId="6" fillId="0" borderId="23" xfId="2" applyNumberFormat="1" applyFont="1" applyBorder="1" applyAlignment="1">
      <alignment horizontal="center"/>
    </xf>
    <xf numFmtId="49" fontId="6" fillId="0" borderId="25" xfId="2" applyNumberFormat="1" applyFont="1" applyBorder="1" applyAlignment="1">
      <alignment horizontal="center"/>
    </xf>
    <xf numFmtId="49" fontId="6" fillId="0" borderId="18" xfId="2" applyNumberFormat="1" applyFont="1" applyBorder="1" applyAlignment="1">
      <alignment horizontal="center"/>
    </xf>
    <xf numFmtId="49" fontId="6" fillId="0" borderId="0" xfId="2" applyNumberFormat="1" applyFont="1" applyAlignment="1">
      <alignment horizontal="center"/>
    </xf>
    <xf numFmtId="49" fontId="6" fillId="0" borderId="19" xfId="2" applyNumberFormat="1" applyFont="1" applyBorder="1" applyAlignment="1">
      <alignment horizontal="center"/>
    </xf>
    <xf numFmtId="49" fontId="6" fillId="0" borderId="20" xfId="2" applyNumberFormat="1" applyFont="1" applyBorder="1" applyAlignment="1">
      <alignment horizontal="center"/>
    </xf>
    <xf numFmtId="49" fontId="6" fillId="0" borderId="21" xfId="2" applyNumberFormat="1" applyFont="1" applyBorder="1" applyAlignment="1">
      <alignment horizontal="center"/>
    </xf>
    <xf numFmtId="49" fontId="6" fillId="0" borderId="22" xfId="2" applyNumberFormat="1" applyFont="1" applyBorder="1" applyAlignment="1">
      <alignment horizontal="center"/>
    </xf>
    <xf numFmtId="4" fontId="17" fillId="2" borderId="6" xfId="2" applyNumberFormat="1" applyFont="1" applyFill="1" applyBorder="1" applyAlignment="1">
      <alignment horizontal="center"/>
    </xf>
    <xf numFmtId="4" fontId="17" fillId="2" borderId="4" xfId="2" applyNumberFormat="1" applyFont="1" applyFill="1" applyBorder="1" applyAlignment="1">
      <alignment horizontal="center"/>
    </xf>
    <xf numFmtId="4" fontId="17" fillId="2" borderId="7" xfId="2" applyNumberFormat="1" applyFont="1" applyFill="1" applyBorder="1" applyAlignment="1">
      <alignment horizontal="center"/>
    </xf>
    <xf numFmtId="0" fontId="13" fillId="0" borderId="1" xfId="2" applyFont="1" applyBorder="1" applyAlignment="1">
      <alignment horizontal="center" vertical="center" wrapText="1"/>
    </xf>
    <xf numFmtId="0" fontId="13" fillId="0" borderId="31" xfId="2" applyFont="1" applyBorder="1" applyAlignment="1">
      <alignment horizontal="center" vertical="center" wrapText="1"/>
    </xf>
    <xf numFmtId="0" fontId="13" fillId="0" borderId="0" xfId="2" applyFont="1" applyAlignment="1">
      <alignment horizontal="center" vertical="center" wrapText="1"/>
    </xf>
    <xf numFmtId="0" fontId="13" fillId="0" borderId="19" xfId="2" applyFont="1" applyBorder="1" applyAlignment="1">
      <alignment horizontal="center" vertical="center" wrapText="1"/>
    </xf>
    <xf numFmtId="4" fontId="14" fillId="4" borderId="8" xfId="2" applyNumberFormat="1" applyFont="1" applyFill="1" applyBorder="1" applyAlignment="1">
      <alignment horizontal="left" vertical="center"/>
    </xf>
    <xf numFmtId="4" fontId="14" fillId="4" borderId="5" xfId="2" applyNumberFormat="1" applyFont="1" applyFill="1" applyBorder="1" applyAlignment="1">
      <alignment horizontal="left" vertical="center"/>
    </xf>
    <xf numFmtId="4" fontId="14" fillId="4" borderId="9" xfId="2" applyNumberFormat="1" applyFont="1" applyFill="1" applyBorder="1" applyAlignment="1">
      <alignment horizontal="left" vertical="center"/>
    </xf>
    <xf numFmtId="49" fontId="14" fillId="0" borderId="0" xfId="2" applyNumberFormat="1" applyFont="1" applyAlignment="1">
      <alignment horizontal="center"/>
    </xf>
    <xf numFmtId="49" fontId="19" fillId="5" borderId="8" xfId="2" applyNumberFormat="1" applyFont="1" applyFill="1" applyBorder="1" applyAlignment="1">
      <alignment horizontal="center" vertical="center"/>
    </xf>
    <xf numFmtId="49" fontId="19" fillId="5" borderId="5" xfId="2" applyNumberFormat="1" applyFont="1" applyFill="1" applyBorder="1" applyAlignment="1">
      <alignment horizontal="center" vertical="center"/>
    </xf>
    <xf numFmtId="49" fontId="19" fillId="5" borderId="9" xfId="2" applyNumberFormat="1" applyFont="1" applyFill="1" applyBorder="1" applyAlignment="1">
      <alignment horizontal="center" vertical="center"/>
    </xf>
    <xf numFmtId="49" fontId="13" fillId="0" borderId="2" xfId="2" applyNumberFormat="1" applyFont="1" applyBorder="1" applyAlignment="1">
      <alignment horizontal="center"/>
    </xf>
    <xf numFmtId="49" fontId="13" fillId="0" borderId="0" xfId="2" applyNumberFormat="1" applyFont="1" applyAlignment="1">
      <alignment horizontal="center"/>
    </xf>
    <xf numFmtId="49" fontId="13" fillId="0" borderId="11" xfId="2" applyNumberFormat="1" applyFont="1" applyBorder="1" applyAlignment="1">
      <alignment horizontal="center"/>
    </xf>
    <xf numFmtId="49" fontId="13" fillId="0" borderId="26" xfId="2" applyNumberFormat="1" applyFont="1" applyBorder="1" applyAlignment="1">
      <alignment horizontal="center"/>
    </xf>
    <xf numFmtId="49" fontId="13" fillId="0" borderId="21" xfId="2" applyNumberFormat="1" applyFont="1" applyBorder="1" applyAlignment="1">
      <alignment horizontal="center"/>
    </xf>
    <xf numFmtId="49" fontId="13" fillId="0" borderId="30" xfId="2" applyNumberFormat="1" applyFont="1" applyBorder="1" applyAlignment="1">
      <alignment horizontal="center"/>
    </xf>
  </cellXfs>
  <cellStyles count="315">
    <cellStyle name="données" xfId="7" xr:uid="{00000000-0005-0000-0000-000000000000}"/>
    <cellStyle name="Euro" xfId="1" xr:uid="{00000000-0005-0000-0000-000001000000}"/>
    <cellStyle name="Euro 2" xfId="8" xr:uid="{00000000-0005-0000-0000-000002000000}"/>
    <cellStyle name="Euro 3" xfId="9" xr:uid="{00000000-0005-0000-0000-000003000000}"/>
    <cellStyle name="Euro 4" xfId="312" xr:uid="{28045C92-FA08-4B02-94CD-62943D4CD7FB}"/>
    <cellStyle name="Lien hypertexte 2" xfId="10" xr:uid="{00000000-0005-0000-0000-000004000000}"/>
    <cellStyle name="Milliers 10" xfId="11" xr:uid="{00000000-0005-0000-0000-000005000000}"/>
    <cellStyle name="Milliers 11" xfId="12" xr:uid="{00000000-0005-0000-0000-000006000000}"/>
    <cellStyle name="Milliers 12" xfId="13" xr:uid="{00000000-0005-0000-0000-000007000000}"/>
    <cellStyle name="Milliers 13" xfId="14" xr:uid="{00000000-0005-0000-0000-000008000000}"/>
    <cellStyle name="Milliers 14" xfId="15" xr:uid="{00000000-0005-0000-0000-000009000000}"/>
    <cellStyle name="Milliers 15" xfId="16" xr:uid="{00000000-0005-0000-0000-00000A000000}"/>
    <cellStyle name="Milliers 16" xfId="17" xr:uid="{00000000-0005-0000-0000-00000B000000}"/>
    <cellStyle name="Milliers 17" xfId="18" xr:uid="{00000000-0005-0000-0000-00000C000000}"/>
    <cellStyle name="Milliers 18" xfId="19" xr:uid="{00000000-0005-0000-0000-00000D000000}"/>
    <cellStyle name="Milliers 19" xfId="20" xr:uid="{00000000-0005-0000-0000-00000E000000}"/>
    <cellStyle name="Milliers 2" xfId="5" xr:uid="{00000000-0005-0000-0000-00000F000000}"/>
    <cellStyle name="Milliers 2 10" xfId="21" xr:uid="{00000000-0005-0000-0000-000010000000}"/>
    <cellStyle name="Milliers 2 11" xfId="22" xr:uid="{00000000-0005-0000-0000-000011000000}"/>
    <cellStyle name="Milliers 2 12" xfId="23" xr:uid="{00000000-0005-0000-0000-000012000000}"/>
    <cellStyle name="Milliers 2 13" xfId="24" xr:uid="{00000000-0005-0000-0000-000013000000}"/>
    <cellStyle name="Milliers 2 14" xfId="25" xr:uid="{00000000-0005-0000-0000-000014000000}"/>
    <cellStyle name="Milliers 2 15" xfId="26" xr:uid="{00000000-0005-0000-0000-000015000000}"/>
    <cellStyle name="Milliers 2 16" xfId="27" xr:uid="{00000000-0005-0000-0000-000016000000}"/>
    <cellStyle name="Milliers 2 17" xfId="28" xr:uid="{00000000-0005-0000-0000-000017000000}"/>
    <cellStyle name="Milliers 2 18" xfId="29" xr:uid="{00000000-0005-0000-0000-000018000000}"/>
    <cellStyle name="Milliers 2 19" xfId="30" xr:uid="{00000000-0005-0000-0000-000019000000}"/>
    <cellStyle name="Milliers 2 2" xfId="31" xr:uid="{00000000-0005-0000-0000-00001A000000}"/>
    <cellStyle name="Milliers 2 2 2" xfId="32" xr:uid="{00000000-0005-0000-0000-00001B000000}"/>
    <cellStyle name="Milliers 2 2 3" xfId="33" xr:uid="{00000000-0005-0000-0000-00001C000000}"/>
    <cellStyle name="Milliers 2 2 4" xfId="34" xr:uid="{00000000-0005-0000-0000-00001D000000}"/>
    <cellStyle name="Milliers 2 2 5" xfId="35" xr:uid="{00000000-0005-0000-0000-00001E000000}"/>
    <cellStyle name="Milliers 2 20" xfId="36" xr:uid="{00000000-0005-0000-0000-00001F000000}"/>
    <cellStyle name="Milliers 2 21" xfId="37" xr:uid="{00000000-0005-0000-0000-000020000000}"/>
    <cellStyle name="Milliers 2 22" xfId="38" xr:uid="{00000000-0005-0000-0000-000021000000}"/>
    <cellStyle name="Milliers 2 23" xfId="39" xr:uid="{00000000-0005-0000-0000-000022000000}"/>
    <cellStyle name="Milliers 2 24" xfId="40" xr:uid="{00000000-0005-0000-0000-000023000000}"/>
    <cellStyle name="Milliers 2 25" xfId="41" xr:uid="{00000000-0005-0000-0000-000024000000}"/>
    <cellStyle name="Milliers 2 26" xfId="42" xr:uid="{00000000-0005-0000-0000-000025000000}"/>
    <cellStyle name="Milliers 2 27" xfId="43" xr:uid="{00000000-0005-0000-0000-000026000000}"/>
    <cellStyle name="Milliers 2 28" xfId="44" xr:uid="{00000000-0005-0000-0000-000027000000}"/>
    <cellStyle name="Milliers 2 29" xfId="45" xr:uid="{00000000-0005-0000-0000-000028000000}"/>
    <cellStyle name="Milliers 2 3" xfId="46" xr:uid="{00000000-0005-0000-0000-000029000000}"/>
    <cellStyle name="Milliers 2 30" xfId="47" xr:uid="{00000000-0005-0000-0000-00002A000000}"/>
    <cellStyle name="Milliers 2 31" xfId="48" xr:uid="{00000000-0005-0000-0000-00002B000000}"/>
    <cellStyle name="Milliers 2 32" xfId="49" xr:uid="{00000000-0005-0000-0000-00002C000000}"/>
    <cellStyle name="Milliers 2 33" xfId="50" xr:uid="{00000000-0005-0000-0000-00002D000000}"/>
    <cellStyle name="Milliers 2 34" xfId="51" xr:uid="{00000000-0005-0000-0000-00002E000000}"/>
    <cellStyle name="Milliers 2 35" xfId="52" xr:uid="{00000000-0005-0000-0000-00002F000000}"/>
    <cellStyle name="Milliers 2 36" xfId="53" xr:uid="{00000000-0005-0000-0000-000030000000}"/>
    <cellStyle name="Milliers 2 37" xfId="54" xr:uid="{00000000-0005-0000-0000-000031000000}"/>
    <cellStyle name="Milliers 2 38" xfId="55" xr:uid="{00000000-0005-0000-0000-000032000000}"/>
    <cellStyle name="Milliers 2 39" xfId="56" xr:uid="{00000000-0005-0000-0000-000033000000}"/>
    <cellStyle name="Milliers 2 4" xfId="57" xr:uid="{00000000-0005-0000-0000-000034000000}"/>
    <cellStyle name="Milliers 2 40" xfId="58" xr:uid="{00000000-0005-0000-0000-000035000000}"/>
    <cellStyle name="Milliers 2 41" xfId="59" xr:uid="{00000000-0005-0000-0000-000036000000}"/>
    <cellStyle name="Milliers 2 42" xfId="60" xr:uid="{00000000-0005-0000-0000-000037000000}"/>
    <cellStyle name="Milliers 2 43" xfId="61" xr:uid="{00000000-0005-0000-0000-000038000000}"/>
    <cellStyle name="Milliers 2 44" xfId="62" xr:uid="{00000000-0005-0000-0000-000039000000}"/>
    <cellStyle name="Milliers 2 45" xfId="63" xr:uid="{00000000-0005-0000-0000-00003A000000}"/>
    <cellStyle name="Milliers 2 46" xfId="64" xr:uid="{00000000-0005-0000-0000-00003B000000}"/>
    <cellStyle name="Milliers 2 47" xfId="65" xr:uid="{00000000-0005-0000-0000-00003C000000}"/>
    <cellStyle name="Milliers 2 48" xfId="66" xr:uid="{00000000-0005-0000-0000-00003D000000}"/>
    <cellStyle name="Milliers 2 49" xfId="67" xr:uid="{00000000-0005-0000-0000-00003E000000}"/>
    <cellStyle name="Milliers 2 5" xfId="68" xr:uid="{00000000-0005-0000-0000-00003F000000}"/>
    <cellStyle name="Milliers 2 50" xfId="69" xr:uid="{00000000-0005-0000-0000-000040000000}"/>
    <cellStyle name="Milliers 2 51" xfId="70" xr:uid="{00000000-0005-0000-0000-000041000000}"/>
    <cellStyle name="Milliers 2 52" xfId="71" xr:uid="{00000000-0005-0000-0000-000042000000}"/>
    <cellStyle name="Milliers 2 52 2" xfId="72" xr:uid="{00000000-0005-0000-0000-000043000000}"/>
    <cellStyle name="Milliers 2 52 3" xfId="73" xr:uid="{00000000-0005-0000-0000-000044000000}"/>
    <cellStyle name="Milliers 2 52 4" xfId="74" xr:uid="{00000000-0005-0000-0000-000045000000}"/>
    <cellStyle name="Milliers 2 53" xfId="75" xr:uid="{00000000-0005-0000-0000-000046000000}"/>
    <cellStyle name="Milliers 2 54" xfId="76" xr:uid="{00000000-0005-0000-0000-000047000000}"/>
    <cellStyle name="Milliers 2 6" xfId="77" xr:uid="{00000000-0005-0000-0000-000048000000}"/>
    <cellStyle name="Milliers 2 7" xfId="78" xr:uid="{00000000-0005-0000-0000-000049000000}"/>
    <cellStyle name="Milliers 2 8" xfId="79" xr:uid="{00000000-0005-0000-0000-00004A000000}"/>
    <cellStyle name="Milliers 2 9" xfId="80" xr:uid="{00000000-0005-0000-0000-00004B000000}"/>
    <cellStyle name="Milliers 20" xfId="81" xr:uid="{00000000-0005-0000-0000-00004C000000}"/>
    <cellStyle name="Milliers 21" xfId="82" xr:uid="{00000000-0005-0000-0000-00004D000000}"/>
    <cellStyle name="Milliers 22" xfId="83" xr:uid="{00000000-0005-0000-0000-00004E000000}"/>
    <cellStyle name="Milliers 23" xfId="84" xr:uid="{00000000-0005-0000-0000-00004F000000}"/>
    <cellStyle name="Milliers 24" xfId="302" xr:uid="{69BBCF36-B594-4A38-BF20-2639B386B6BD}"/>
    <cellStyle name="Milliers 25" xfId="85" xr:uid="{00000000-0005-0000-0000-000050000000}"/>
    <cellStyle name="Milliers 26" xfId="86" xr:uid="{00000000-0005-0000-0000-000051000000}"/>
    <cellStyle name="Milliers 27" xfId="87" xr:uid="{00000000-0005-0000-0000-000052000000}"/>
    <cellStyle name="Milliers 28" xfId="88" xr:uid="{00000000-0005-0000-0000-000053000000}"/>
    <cellStyle name="Milliers 29" xfId="89" xr:uid="{00000000-0005-0000-0000-000054000000}"/>
    <cellStyle name="Milliers 3" xfId="90" xr:uid="{00000000-0005-0000-0000-000055000000}"/>
    <cellStyle name="Milliers 3 2" xfId="91" xr:uid="{00000000-0005-0000-0000-000056000000}"/>
    <cellStyle name="Milliers 3 3" xfId="92" xr:uid="{00000000-0005-0000-0000-000057000000}"/>
    <cellStyle name="Milliers 3 4" xfId="93" xr:uid="{00000000-0005-0000-0000-000058000000}"/>
    <cellStyle name="Milliers 3 5" xfId="94" xr:uid="{00000000-0005-0000-0000-000059000000}"/>
    <cellStyle name="Milliers 30" xfId="95" xr:uid="{00000000-0005-0000-0000-00005A000000}"/>
    <cellStyle name="Milliers 31" xfId="305" xr:uid="{36EA6308-DF6C-4655-8C31-8106E3611E5F}"/>
    <cellStyle name="Milliers 32" xfId="96" xr:uid="{00000000-0005-0000-0000-00005B000000}"/>
    <cellStyle name="Milliers 33" xfId="97" xr:uid="{00000000-0005-0000-0000-00005C000000}"/>
    <cellStyle name="Milliers 34" xfId="98" xr:uid="{00000000-0005-0000-0000-00005D000000}"/>
    <cellStyle name="Milliers 35" xfId="99" xr:uid="{00000000-0005-0000-0000-00005E000000}"/>
    <cellStyle name="Milliers 36" xfId="100" xr:uid="{00000000-0005-0000-0000-00005F000000}"/>
    <cellStyle name="Milliers 37" xfId="101" xr:uid="{00000000-0005-0000-0000-000060000000}"/>
    <cellStyle name="Milliers 38" xfId="102" xr:uid="{00000000-0005-0000-0000-000061000000}"/>
    <cellStyle name="Milliers 39" xfId="103" xr:uid="{00000000-0005-0000-0000-000062000000}"/>
    <cellStyle name="Milliers 4" xfId="104" xr:uid="{00000000-0005-0000-0000-000063000000}"/>
    <cellStyle name="Milliers 40" xfId="105" xr:uid="{00000000-0005-0000-0000-000064000000}"/>
    <cellStyle name="Milliers 41" xfId="106" xr:uid="{00000000-0005-0000-0000-000065000000}"/>
    <cellStyle name="Milliers 42" xfId="107" xr:uid="{00000000-0005-0000-0000-000066000000}"/>
    <cellStyle name="Milliers 43" xfId="108" xr:uid="{00000000-0005-0000-0000-000067000000}"/>
    <cellStyle name="Milliers 44" xfId="109" xr:uid="{00000000-0005-0000-0000-000068000000}"/>
    <cellStyle name="Milliers 45" xfId="110" xr:uid="{00000000-0005-0000-0000-000069000000}"/>
    <cellStyle name="Milliers 46" xfId="111" xr:uid="{00000000-0005-0000-0000-00006A000000}"/>
    <cellStyle name="Milliers 48" xfId="112" xr:uid="{00000000-0005-0000-0000-00006B000000}"/>
    <cellStyle name="Milliers 49" xfId="113" xr:uid="{00000000-0005-0000-0000-00006C000000}"/>
    <cellStyle name="Milliers 5" xfId="114" xr:uid="{00000000-0005-0000-0000-00006D000000}"/>
    <cellStyle name="Milliers 50" xfId="115" xr:uid="{00000000-0005-0000-0000-00006E000000}"/>
    <cellStyle name="Milliers 51" xfId="116" xr:uid="{00000000-0005-0000-0000-00006F000000}"/>
    <cellStyle name="Milliers 52" xfId="117" xr:uid="{00000000-0005-0000-0000-000070000000}"/>
    <cellStyle name="Milliers 53" xfId="118" xr:uid="{00000000-0005-0000-0000-000071000000}"/>
    <cellStyle name="Milliers 55" xfId="119" xr:uid="{00000000-0005-0000-0000-000072000000}"/>
    <cellStyle name="Milliers 56" xfId="120" xr:uid="{00000000-0005-0000-0000-000073000000}"/>
    <cellStyle name="Milliers 6" xfId="121" xr:uid="{00000000-0005-0000-0000-000074000000}"/>
    <cellStyle name="Milliers 7" xfId="122" xr:uid="{00000000-0005-0000-0000-000075000000}"/>
    <cellStyle name="Milliers 8" xfId="123" xr:uid="{00000000-0005-0000-0000-000076000000}"/>
    <cellStyle name="Milliers 9" xfId="124" xr:uid="{00000000-0005-0000-0000-000077000000}"/>
    <cellStyle name="Monétaire 2" xfId="6" xr:uid="{00000000-0005-0000-0000-000078000000}"/>
    <cellStyle name="Monétaire 2 2" xfId="308" xr:uid="{2B6EBBC5-715A-42D2-A647-06085140D099}"/>
    <cellStyle name="Monétaire 3" xfId="125" xr:uid="{00000000-0005-0000-0000-000079000000}"/>
    <cellStyle name="Monétaire 3 2" xfId="309" xr:uid="{1E127716-24F8-45AF-8609-862E3C3675F0}"/>
    <cellStyle name="Monétaire 4" xfId="306" xr:uid="{9F2A8C5B-4E46-4C67-9961-0235AB65198E}"/>
    <cellStyle name="Normal" xfId="0" builtinId="0"/>
    <cellStyle name="Normal 10" xfId="126" xr:uid="{00000000-0005-0000-0000-00007B000000}"/>
    <cellStyle name="Normal 11" xfId="127" xr:uid="{00000000-0005-0000-0000-00007C000000}"/>
    <cellStyle name="Normal 12" xfId="300" xr:uid="{31CDCC37-4148-4CF5-A335-DCC0BCDA1AA3}"/>
    <cellStyle name="Normal 13" xfId="304" xr:uid="{923ABD91-0A87-48B8-8503-9649F55813CE}"/>
    <cellStyle name="Normal 14" xfId="128" xr:uid="{00000000-0005-0000-0000-00007D000000}"/>
    <cellStyle name="Normal 2" xfId="4" xr:uid="{00000000-0005-0000-0000-00007E000000}"/>
    <cellStyle name="Normal 2 10" xfId="129" xr:uid="{00000000-0005-0000-0000-00007F000000}"/>
    <cellStyle name="Normal 2 11" xfId="130" xr:uid="{00000000-0005-0000-0000-000080000000}"/>
    <cellStyle name="Normal 2 12" xfId="131" xr:uid="{00000000-0005-0000-0000-000081000000}"/>
    <cellStyle name="Normal 2 13" xfId="132" xr:uid="{00000000-0005-0000-0000-000082000000}"/>
    <cellStyle name="Normal 2 14" xfId="133" xr:uid="{00000000-0005-0000-0000-000083000000}"/>
    <cellStyle name="Normal 2 15" xfId="134" xr:uid="{00000000-0005-0000-0000-000084000000}"/>
    <cellStyle name="Normal 2 16" xfId="135" xr:uid="{00000000-0005-0000-0000-000085000000}"/>
    <cellStyle name="Normal 2 17" xfId="136" xr:uid="{00000000-0005-0000-0000-000086000000}"/>
    <cellStyle name="Normal 2 18" xfId="137" xr:uid="{00000000-0005-0000-0000-000087000000}"/>
    <cellStyle name="Normal 2 19" xfId="138" xr:uid="{00000000-0005-0000-0000-000088000000}"/>
    <cellStyle name="Normal 2 2" xfId="3" xr:uid="{00000000-0005-0000-0000-000089000000}"/>
    <cellStyle name="Normal 2 2 10" xfId="139" xr:uid="{00000000-0005-0000-0000-00008A000000}"/>
    <cellStyle name="Normal 2 2 11" xfId="140" xr:uid="{00000000-0005-0000-0000-00008B000000}"/>
    <cellStyle name="Normal 2 2 12" xfId="141" xr:uid="{00000000-0005-0000-0000-00008C000000}"/>
    <cellStyle name="Normal 2 2 13" xfId="142" xr:uid="{00000000-0005-0000-0000-00008D000000}"/>
    <cellStyle name="Normal 2 2 14" xfId="143" xr:uid="{00000000-0005-0000-0000-00008E000000}"/>
    <cellStyle name="Normal 2 2 15" xfId="144" xr:uid="{00000000-0005-0000-0000-00008F000000}"/>
    <cellStyle name="Normal 2 2 16" xfId="145" xr:uid="{00000000-0005-0000-0000-000090000000}"/>
    <cellStyle name="Normal 2 2 17" xfId="146" xr:uid="{00000000-0005-0000-0000-000091000000}"/>
    <cellStyle name="Normal 2 2 18" xfId="147" xr:uid="{00000000-0005-0000-0000-000092000000}"/>
    <cellStyle name="Normal 2 2 19" xfId="148" xr:uid="{00000000-0005-0000-0000-000093000000}"/>
    <cellStyle name="Normal 2 2 2" xfId="149" xr:uid="{00000000-0005-0000-0000-000094000000}"/>
    <cellStyle name="Normal 2 2 2 10" xfId="150" xr:uid="{00000000-0005-0000-0000-000095000000}"/>
    <cellStyle name="Normal 2 2 2 11" xfId="151" xr:uid="{00000000-0005-0000-0000-000096000000}"/>
    <cellStyle name="Normal 2 2 2 12" xfId="152" xr:uid="{00000000-0005-0000-0000-000097000000}"/>
    <cellStyle name="Normal 2 2 2 13" xfId="153" xr:uid="{00000000-0005-0000-0000-000098000000}"/>
    <cellStyle name="Normal 2 2 2 14" xfId="154" xr:uid="{00000000-0005-0000-0000-000099000000}"/>
    <cellStyle name="Normal 2 2 2 15" xfId="155" xr:uid="{00000000-0005-0000-0000-00009A000000}"/>
    <cellStyle name="Normal 2 2 2 16" xfId="156" xr:uid="{00000000-0005-0000-0000-00009B000000}"/>
    <cellStyle name="Normal 2 2 2 17" xfId="157" xr:uid="{00000000-0005-0000-0000-00009C000000}"/>
    <cellStyle name="Normal 2 2 2 18" xfId="158" xr:uid="{00000000-0005-0000-0000-00009D000000}"/>
    <cellStyle name="Normal 2 2 2 19" xfId="159" xr:uid="{00000000-0005-0000-0000-00009E000000}"/>
    <cellStyle name="Normal 2 2 2 2" xfId="160" xr:uid="{00000000-0005-0000-0000-00009F000000}"/>
    <cellStyle name="Normal 2 2 2 20" xfId="161" xr:uid="{00000000-0005-0000-0000-0000A0000000}"/>
    <cellStyle name="Normal 2 2 2 21" xfId="162" xr:uid="{00000000-0005-0000-0000-0000A1000000}"/>
    <cellStyle name="Normal 2 2 2 22" xfId="163" xr:uid="{00000000-0005-0000-0000-0000A2000000}"/>
    <cellStyle name="Normal 2 2 2 23" xfId="164" xr:uid="{00000000-0005-0000-0000-0000A3000000}"/>
    <cellStyle name="Normal 2 2 2 24" xfId="165" xr:uid="{00000000-0005-0000-0000-0000A4000000}"/>
    <cellStyle name="Normal 2 2 2 25" xfId="166" xr:uid="{00000000-0005-0000-0000-0000A5000000}"/>
    <cellStyle name="Normal 2 2 2 26" xfId="167" xr:uid="{00000000-0005-0000-0000-0000A6000000}"/>
    <cellStyle name="Normal 2 2 2 27" xfId="168" xr:uid="{00000000-0005-0000-0000-0000A7000000}"/>
    <cellStyle name="Normal 2 2 2 28" xfId="169" xr:uid="{00000000-0005-0000-0000-0000A8000000}"/>
    <cellStyle name="Normal 2 2 2 29" xfId="170" xr:uid="{00000000-0005-0000-0000-0000A9000000}"/>
    <cellStyle name="Normal 2 2 2 3" xfId="171" xr:uid="{00000000-0005-0000-0000-0000AA000000}"/>
    <cellStyle name="Normal 2 2 2 3 2" xfId="311" xr:uid="{10C27F9B-EB4D-4092-AC85-9240BB9C7475}"/>
    <cellStyle name="Normal 2 2 2 3 3" xfId="313" xr:uid="{7FFD2118-AE60-458D-855B-A4A9160B3785}"/>
    <cellStyle name="Normal 2 2 2 30" xfId="172" xr:uid="{00000000-0005-0000-0000-0000AB000000}"/>
    <cellStyle name="Normal 2 2 2 31" xfId="173" xr:uid="{00000000-0005-0000-0000-0000AC000000}"/>
    <cellStyle name="Normal 2 2 2 32" xfId="174" xr:uid="{00000000-0005-0000-0000-0000AD000000}"/>
    <cellStyle name="Normal 2 2 2 33" xfId="175" xr:uid="{00000000-0005-0000-0000-0000AE000000}"/>
    <cellStyle name="Normal 2 2 2 34" xfId="176" xr:uid="{00000000-0005-0000-0000-0000AF000000}"/>
    <cellStyle name="Normal 2 2 2 35" xfId="177" xr:uid="{00000000-0005-0000-0000-0000B0000000}"/>
    <cellStyle name="Normal 2 2 2 36" xfId="178" xr:uid="{00000000-0005-0000-0000-0000B1000000}"/>
    <cellStyle name="Normal 2 2 2 37" xfId="179" xr:uid="{00000000-0005-0000-0000-0000B2000000}"/>
    <cellStyle name="Normal 2 2 2 38" xfId="180" xr:uid="{00000000-0005-0000-0000-0000B3000000}"/>
    <cellStyle name="Normal 2 2 2 39" xfId="181" xr:uid="{00000000-0005-0000-0000-0000B4000000}"/>
    <cellStyle name="Normal 2 2 2 4" xfId="182" xr:uid="{00000000-0005-0000-0000-0000B5000000}"/>
    <cellStyle name="Normal 2 2 2 4 2" xfId="303" xr:uid="{B5EB9B7F-CD73-4570-8779-C8E80E7F12A2}"/>
    <cellStyle name="Normal 2 2 2 4 4" xfId="314" xr:uid="{D9C5CFA3-A0EE-49DC-8BF5-D79782AF8909}"/>
    <cellStyle name="Normal 2 2 2 40" xfId="183" xr:uid="{00000000-0005-0000-0000-0000B6000000}"/>
    <cellStyle name="Normal 2 2 2 5" xfId="184" xr:uid="{00000000-0005-0000-0000-0000B7000000}"/>
    <cellStyle name="Normal 2 2 2 6" xfId="185" xr:uid="{00000000-0005-0000-0000-0000B8000000}"/>
    <cellStyle name="Normal 2 2 2 7" xfId="186" xr:uid="{00000000-0005-0000-0000-0000B9000000}"/>
    <cellStyle name="Normal 2 2 2 8" xfId="187" xr:uid="{00000000-0005-0000-0000-0000BA000000}"/>
    <cellStyle name="Normal 2 2 2 9" xfId="188" xr:uid="{00000000-0005-0000-0000-0000BB000000}"/>
    <cellStyle name="Normal 2 2 20" xfId="189" xr:uid="{00000000-0005-0000-0000-0000BC000000}"/>
    <cellStyle name="Normal 2 2 21" xfId="190" xr:uid="{00000000-0005-0000-0000-0000BD000000}"/>
    <cellStyle name="Normal 2 2 22" xfId="191" xr:uid="{00000000-0005-0000-0000-0000BE000000}"/>
    <cellStyle name="Normal 2 2 23" xfId="192" xr:uid="{00000000-0005-0000-0000-0000BF000000}"/>
    <cellStyle name="Normal 2 2 24" xfId="193" xr:uid="{00000000-0005-0000-0000-0000C0000000}"/>
    <cellStyle name="Normal 2 2 25" xfId="194" xr:uid="{00000000-0005-0000-0000-0000C1000000}"/>
    <cellStyle name="Normal 2 2 26" xfId="195" xr:uid="{00000000-0005-0000-0000-0000C2000000}"/>
    <cellStyle name="Normal 2 2 27" xfId="196" xr:uid="{00000000-0005-0000-0000-0000C3000000}"/>
    <cellStyle name="Normal 2 2 28" xfId="197" xr:uid="{00000000-0005-0000-0000-0000C4000000}"/>
    <cellStyle name="Normal 2 2 29" xfId="198" xr:uid="{00000000-0005-0000-0000-0000C5000000}"/>
    <cellStyle name="Normal 2 2 3" xfId="199" xr:uid="{00000000-0005-0000-0000-0000C6000000}"/>
    <cellStyle name="Normal 2 2 30" xfId="200" xr:uid="{00000000-0005-0000-0000-0000C7000000}"/>
    <cellStyle name="Normal 2 2 31" xfId="201" xr:uid="{00000000-0005-0000-0000-0000C8000000}"/>
    <cellStyle name="Normal 2 2 32" xfId="202" xr:uid="{00000000-0005-0000-0000-0000C9000000}"/>
    <cellStyle name="Normal 2 2 33" xfId="203" xr:uid="{00000000-0005-0000-0000-0000CA000000}"/>
    <cellStyle name="Normal 2 2 34" xfId="204" xr:uid="{00000000-0005-0000-0000-0000CB000000}"/>
    <cellStyle name="Normal 2 2 35" xfId="205" xr:uid="{00000000-0005-0000-0000-0000CC000000}"/>
    <cellStyle name="Normal 2 2 36" xfId="206" xr:uid="{00000000-0005-0000-0000-0000CD000000}"/>
    <cellStyle name="Normal 2 2 37" xfId="207" xr:uid="{00000000-0005-0000-0000-0000CE000000}"/>
    <cellStyle name="Normal 2 2 38" xfId="208" xr:uid="{00000000-0005-0000-0000-0000CF000000}"/>
    <cellStyle name="Normal 2 2 39" xfId="209" xr:uid="{00000000-0005-0000-0000-0000D0000000}"/>
    <cellStyle name="Normal 2 2 4" xfId="210" xr:uid="{00000000-0005-0000-0000-0000D1000000}"/>
    <cellStyle name="Normal 2 2 40" xfId="211" xr:uid="{00000000-0005-0000-0000-0000D2000000}"/>
    <cellStyle name="Normal 2 2 41" xfId="301" xr:uid="{9E17AAAC-E2ED-4B47-8024-107A3F067C4C}"/>
    <cellStyle name="Normal 2 2 42" xfId="310" xr:uid="{FBE0FC20-194E-4AAC-8433-A230704B2F82}"/>
    <cellStyle name="Normal 2 2 5" xfId="212" xr:uid="{00000000-0005-0000-0000-0000D3000000}"/>
    <cellStyle name="Normal 2 2 6" xfId="213" xr:uid="{00000000-0005-0000-0000-0000D4000000}"/>
    <cellStyle name="Normal 2 2 7" xfId="214" xr:uid="{00000000-0005-0000-0000-0000D5000000}"/>
    <cellStyle name="Normal 2 2 8" xfId="215" xr:uid="{00000000-0005-0000-0000-0000D6000000}"/>
    <cellStyle name="Normal 2 2 9" xfId="216" xr:uid="{00000000-0005-0000-0000-0000D7000000}"/>
    <cellStyle name="Normal 2 20" xfId="217" xr:uid="{00000000-0005-0000-0000-0000D8000000}"/>
    <cellStyle name="Normal 2 21" xfId="218" xr:uid="{00000000-0005-0000-0000-0000D9000000}"/>
    <cellStyle name="Normal 2 22" xfId="219" xr:uid="{00000000-0005-0000-0000-0000DA000000}"/>
    <cellStyle name="Normal 2 23" xfId="220" xr:uid="{00000000-0005-0000-0000-0000DB000000}"/>
    <cellStyle name="Normal 2 24" xfId="221" xr:uid="{00000000-0005-0000-0000-0000DC000000}"/>
    <cellStyle name="Normal 2 25" xfId="222" xr:uid="{00000000-0005-0000-0000-0000DD000000}"/>
    <cellStyle name="Normal 2 26" xfId="223" xr:uid="{00000000-0005-0000-0000-0000DE000000}"/>
    <cellStyle name="Normal 2 27" xfId="224" xr:uid="{00000000-0005-0000-0000-0000DF000000}"/>
    <cellStyle name="Normal 2 28" xfId="225" xr:uid="{00000000-0005-0000-0000-0000E0000000}"/>
    <cellStyle name="Normal 2 29" xfId="226" xr:uid="{00000000-0005-0000-0000-0000E1000000}"/>
    <cellStyle name="Normal 2 3" xfId="227" xr:uid="{00000000-0005-0000-0000-0000E2000000}"/>
    <cellStyle name="Normal 2 30" xfId="228" xr:uid="{00000000-0005-0000-0000-0000E3000000}"/>
    <cellStyle name="Normal 2 31" xfId="229" xr:uid="{00000000-0005-0000-0000-0000E4000000}"/>
    <cellStyle name="Normal 2 32" xfId="230" xr:uid="{00000000-0005-0000-0000-0000E5000000}"/>
    <cellStyle name="Normal 2 33" xfId="231" xr:uid="{00000000-0005-0000-0000-0000E6000000}"/>
    <cellStyle name="Normal 2 34" xfId="232" xr:uid="{00000000-0005-0000-0000-0000E7000000}"/>
    <cellStyle name="Normal 2 35" xfId="233" xr:uid="{00000000-0005-0000-0000-0000E8000000}"/>
    <cellStyle name="Normal 2 36" xfId="234" xr:uid="{00000000-0005-0000-0000-0000E9000000}"/>
    <cellStyle name="Normal 2 37" xfId="235" xr:uid="{00000000-0005-0000-0000-0000EA000000}"/>
    <cellStyle name="Normal 2 38" xfId="236" xr:uid="{00000000-0005-0000-0000-0000EB000000}"/>
    <cellStyle name="Normal 2 39" xfId="237" xr:uid="{00000000-0005-0000-0000-0000EC000000}"/>
    <cellStyle name="Normal 2 4" xfId="238" xr:uid="{00000000-0005-0000-0000-0000ED000000}"/>
    <cellStyle name="Normal 2 40" xfId="239" xr:uid="{00000000-0005-0000-0000-0000EE000000}"/>
    <cellStyle name="Normal 2 41" xfId="240" xr:uid="{00000000-0005-0000-0000-0000EF000000}"/>
    <cellStyle name="Normal 2 42" xfId="241" xr:uid="{00000000-0005-0000-0000-0000F0000000}"/>
    <cellStyle name="Normal 2 43" xfId="242" xr:uid="{00000000-0005-0000-0000-0000F1000000}"/>
    <cellStyle name="Normal 2 44" xfId="243" xr:uid="{00000000-0005-0000-0000-0000F2000000}"/>
    <cellStyle name="Normal 2 45" xfId="244" xr:uid="{00000000-0005-0000-0000-0000F3000000}"/>
    <cellStyle name="Normal 2 46" xfId="245" xr:uid="{00000000-0005-0000-0000-0000F4000000}"/>
    <cellStyle name="Normal 2 47" xfId="246" xr:uid="{00000000-0005-0000-0000-0000F5000000}"/>
    <cellStyle name="Normal 2 48" xfId="247" xr:uid="{00000000-0005-0000-0000-0000F6000000}"/>
    <cellStyle name="Normal 2 49" xfId="248" xr:uid="{00000000-0005-0000-0000-0000F7000000}"/>
    <cellStyle name="Normal 2 5" xfId="249" xr:uid="{00000000-0005-0000-0000-0000F8000000}"/>
    <cellStyle name="Normal 2 50" xfId="250" xr:uid="{00000000-0005-0000-0000-0000F9000000}"/>
    <cellStyle name="Normal 2 51" xfId="251" xr:uid="{00000000-0005-0000-0000-0000FA000000}"/>
    <cellStyle name="Normal 2 52" xfId="252" xr:uid="{00000000-0005-0000-0000-0000FB000000}"/>
    <cellStyle name="Normal 2 53" xfId="253" xr:uid="{00000000-0005-0000-0000-0000FC000000}"/>
    <cellStyle name="Normal 2 54" xfId="254" xr:uid="{00000000-0005-0000-0000-0000FD000000}"/>
    <cellStyle name="Normal 2 55" xfId="255" xr:uid="{00000000-0005-0000-0000-0000FE000000}"/>
    <cellStyle name="Normal 2 6" xfId="256" xr:uid="{00000000-0005-0000-0000-0000FF000000}"/>
    <cellStyle name="Normal 2 7" xfId="257" xr:uid="{00000000-0005-0000-0000-000000010000}"/>
    <cellStyle name="Normal 2 8" xfId="258" xr:uid="{00000000-0005-0000-0000-000001010000}"/>
    <cellStyle name="Normal 2 9" xfId="259" xr:uid="{00000000-0005-0000-0000-000002010000}"/>
    <cellStyle name="Normal 20" xfId="260" xr:uid="{00000000-0005-0000-0000-000003010000}"/>
    <cellStyle name="Normal 22" xfId="261" xr:uid="{00000000-0005-0000-0000-000004010000}"/>
    <cellStyle name="Normal 26" xfId="262" xr:uid="{00000000-0005-0000-0000-000005010000}"/>
    <cellStyle name="Normal 29" xfId="263" xr:uid="{00000000-0005-0000-0000-000006010000}"/>
    <cellStyle name="Normal 3" xfId="264" xr:uid="{00000000-0005-0000-0000-000007010000}"/>
    <cellStyle name="Normal 3 2" xfId="265" xr:uid="{00000000-0005-0000-0000-000008010000}"/>
    <cellStyle name="Normal 3 3" xfId="266" xr:uid="{00000000-0005-0000-0000-000009010000}"/>
    <cellStyle name="Normal 3 4" xfId="267" xr:uid="{00000000-0005-0000-0000-00000A010000}"/>
    <cellStyle name="Normal 3 5" xfId="268" xr:uid="{00000000-0005-0000-0000-00000B010000}"/>
    <cellStyle name="Normal 31" xfId="269" xr:uid="{00000000-0005-0000-0000-00000C010000}"/>
    <cellStyle name="Normal 32" xfId="270" xr:uid="{00000000-0005-0000-0000-00000D010000}"/>
    <cellStyle name="Normal 33" xfId="271" xr:uid="{00000000-0005-0000-0000-00000E010000}"/>
    <cellStyle name="Normal 36" xfId="272" xr:uid="{00000000-0005-0000-0000-00000F010000}"/>
    <cellStyle name="Normal 37" xfId="273" xr:uid="{00000000-0005-0000-0000-000010010000}"/>
    <cellStyle name="Normal 38" xfId="274" xr:uid="{00000000-0005-0000-0000-000011010000}"/>
    <cellStyle name="Normal 39" xfId="275" xr:uid="{00000000-0005-0000-0000-000012010000}"/>
    <cellStyle name="Normal 4" xfId="276" xr:uid="{00000000-0005-0000-0000-000013010000}"/>
    <cellStyle name="Normal 4 2" xfId="277" xr:uid="{00000000-0005-0000-0000-000014010000}"/>
    <cellStyle name="Normal 40" xfId="278" xr:uid="{00000000-0005-0000-0000-000015010000}"/>
    <cellStyle name="Normal 43" xfId="279" xr:uid="{00000000-0005-0000-0000-000016010000}"/>
    <cellStyle name="Normal 44" xfId="280" xr:uid="{00000000-0005-0000-0000-000017010000}"/>
    <cellStyle name="Normal 49" xfId="281" xr:uid="{00000000-0005-0000-0000-000018010000}"/>
    <cellStyle name="Normal 5" xfId="282" xr:uid="{00000000-0005-0000-0000-000019010000}"/>
    <cellStyle name="Normal 5 2" xfId="283" xr:uid="{00000000-0005-0000-0000-00001A010000}"/>
    <cellStyle name="Normal 5 3" xfId="284" xr:uid="{00000000-0005-0000-0000-00001B010000}"/>
    <cellStyle name="Normal 5 4" xfId="285" xr:uid="{00000000-0005-0000-0000-00001C010000}"/>
    <cellStyle name="Normal 5 5" xfId="286" xr:uid="{00000000-0005-0000-0000-00001D010000}"/>
    <cellStyle name="Normal 50" xfId="287" xr:uid="{00000000-0005-0000-0000-00001E010000}"/>
    <cellStyle name="Normal 51" xfId="288" xr:uid="{00000000-0005-0000-0000-00001F010000}"/>
    <cellStyle name="Normal 52" xfId="289" xr:uid="{00000000-0005-0000-0000-000020010000}"/>
    <cellStyle name="Normal 54" xfId="290" xr:uid="{00000000-0005-0000-0000-000021010000}"/>
    <cellStyle name="Normal 55" xfId="291" xr:uid="{00000000-0005-0000-0000-000022010000}"/>
    <cellStyle name="Normal 6" xfId="292" xr:uid="{00000000-0005-0000-0000-000023010000}"/>
    <cellStyle name="Normal 7" xfId="293" xr:uid="{00000000-0005-0000-0000-000024010000}"/>
    <cellStyle name="Normal 8" xfId="294" xr:uid="{00000000-0005-0000-0000-000025010000}"/>
    <cellStyle name="Normal 9" xfId="299" xr:uid="{ECAA74A6-71FC-4DF8-BF77-AF7FE5008921}"/>
    <cellStyle name="Normal_Modèle bordereau de prix" xfId="2" xr:uid="{00000000-0005-0000-0000-000026010000}"/>
    <cellStyle name="Pourcentage 2" xfId="295" xr:uid="{00000000-0005-0000-0000-000027010000}"/>
    <cellStyle name="Pourcentage 3" xfId="307" xr:uid="{EF55AB9A-F949-4191-BEC8-2E0CC33940C0}"/>
    <cellStyle name="Puce" xfId="296" xr:uid="{00000000-0005-0000-0000-000028010000}"/>
    <cellStyle name="Puce 1" xfId="297" xr:uid="{00000000-0005-0000-0000-000029010000}"/>
    <cellStyle name="Puce 2" xfId="298" xr:uid="{00000000-0005-0000-0000-00002A010000}"/>
  </cellStyles>
  <dxfs count="0"/>
  <tableStyles count="0" defaultTableStyle="TableStyleMedium9" defaultPivotStyle="PivotStyleLight16"/>
  <colors>
    <mruColors>
      <color rgb="FF0099FF"/>
      <color rgb="FF0099CC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35E41-6B85-4CE7-A70B-EE558BC5B480}">
  <sheetPr>
    <pageSetUpPr fitToPage="1"/>
  </sheetPr>
  <dimension ref="B2:J239"/>
  <sheetViews>
    <sheetView showZeros="0" tabSelected="1" view="pageBreakPreview" zoomScale="115" zoomScaleNormal="100" zoomScaleSheetLayoutView="115" workbookViewId="0">
      <selection activeCell="H145" sqref="H145"/>
    </sheetView>
  </sheetViews>
  <sheetFormatPr baseColWidth="10" defaultRowHeight="15.75"/>
  <cols>
    <col min="2" max="2" width="4" style="1" customWidth="1"/>
    <col min="3" max="3" width="8.625" style="7" customWidth="1"/>
    <col min="4" max="4" width="51.5" style="4" customWidth="1"/>
    <col min="5" max="5" width="4.625" style="2" customWidth="1"/>
    <col min="6" max="6" width="7.625" style="3" customWidth="1"/>
    <col min="7" max="7" width="13.125" style="5" customWidth="1"/>
    <col min="8" max="8" width="15.5" style="6" bestFit="1" customWidth="1"/>
    <col min="9" max="9" width="4" customWidth="1"/>
    <col min="10" max="10" width="14.375" bestFit="1" customWidth="1"/>
  </cols>
  <sheetData>
    <row r="2" spans="2:10" ht="16.5" thickBot="1">
      <c r="E2" s="95"/>
      <c r="F2" s="95"/>
      <c r="G2" s="95"/>
      <c r="H2" s="95"/>
    </row>
    <row r="3" spans="2:10" ht="16.5" thickBot="1">
      <c r="E3" s="96" t="s">
        <v>12</v>
      </c>
      <c r="F3" s="97"/>
      <c r="G3" s="97"/>
      <c r="H3" s="98"/>
    </row>
    <row r="4" spans="2:10">
      <c r="E4" s="99" t="s">
        <v>13</v>
      </c>
      <c r="F4" s="100"/>
      <c r="G4" s="100"/>
      <c r="H4" s="101"/>
    </row>
    <row r="5" spans="2:10">
      <c r="E5" s="99" t="s">
        <v>17</v>
      </c>
      <c r="F5" s="100"/>
      <c r="G5" s="100"/>
      <c r="H5" s="101"/>
    </row>
    <row r="6" spans="2:10">
      <c r="E6" s="99" t="s">
        <v>14</v>
      </c>
      <c r="F6" s="100"/>
      <c r="G6" s="100"/>
      <c r="H6" s="101"/>
    </row>
    <row r="7" spans="2:10" ht="16.5" thickBot="1">
      <c r="E7" s="102" t="s">
        <v>18</v>
      </c>
      <c r="F7" s="103"/>
      <c r="G7" s="103"/>
      <c r="H7" s="104"/>
    </row>
    <row r="8" spans="2:10" ht="16.5" thickBot="1">
      <c r="B8" s="8"/>
      <c r="C8" s="34" t="s">
        <v>0</v>
      </c>
      <c r="D8" s="38" t="s">
        <v>1</v>
      </c>
      <c r="E8" s="35" t="s">
        <v>2</v>
      </c>
      <c r="F8" s="36" t="s">
        <v>19</v>
      </c>
      <c r="G8" s="37" t="s">
        <v>3</v>
      </c>
      <c r="H8" s="40" t="s">
        <v>15</v>
      </c>
    </row>
    <row r="9" spans="2:10">
      <c r="B9" s="8"/>
      <c r="C9" s="9"/>
      <c r="D9" s="28"/>
      <c r="E9" s="10"/>
      <c r="F9" s="11"/>
      <c r="G9" s="12"/>
      <c r="H9" s="13"/>
    </row>
    <row r="10" spans="2:10">
      <c r="B10" s="8"/>
      <c r="C10" s="14" t="s">
        <v>123</v>
      </c>
      <c r="D10" s="39" t="s">
        <v>125</v>
      </c>
      <c r="E10" s="10"/>
      <c r="F10" s="11"/>
      <c r="G10" s="15"/>
      <c r="H10" s="16"/>
    </row>
    <row r="11" spans="2:10">
      <c r="B11" s="8"/>
      <c r="C11" s="9"/>
      <c r="D11" s="47"/>
      <c r="E11" s="10"/>
      <c r="F11" s="11"/>
      <c r="G11" s="15"/>
      <c r="H11" s="16"/>
    </row>
    <row r="12" spans="2:10">
      <c r="B12" s="8"/>
      <c r="C12" s="9">
        <v>2</v>
      </c>
      <c r="D12" s="70" t="s">
        <v>148</v>
      </c>
      <c r="E12" s="10"/>
      <c r="F12" s="11"/>
      <c r="G12" s="15"/>
      <c r="H12" s="16"/>
    </row>
    <row r="13" spans="2:10">
      <c r="B13" s="8"/>
      <c r="C13" s="9" t="s">
        <v>127</v>
      </c>
      <c r="D13" s="59" t="s">
        <v>126</v>
      </c>
      <c r="E13" s="51" t="s">
        <v>137</v>
      </c>
      <c r="F13" s="11">
        <v>1</v>
      </c>
      <c r="G13" s="17"/>
      <c r="H13" s="18">
        <f>G13*F13</f>
        <v>0</v>
      </c>
    </row>
    <row r="14" spans="2:10">
      <c r="B14" s="8"/>
      <c r="C14" s="9" t="s">
        <v>138</v>
      </c>
      <c r="D14" s="59" t="s">
        <v>128</v>
      </c>
      <c r="E14" s="51" t="s">
        <v>137</v>
      </c>
      <c r="F14" s="11">
        <v>1</v>
      </c>
      <c r="G14" s="17"/>
      <c r="H14" s="18">
        <f t="shared" ref="H14:H22" si="0">G14*F14</f>
        <v>0</v>
      </c>
    </row>
    <row r="15" spans="2:10">
      <c r="B15" s="8"/>
      <c r="C15" s="9" t="s">
        <v>139</v>
      </c>
      <c r="D15" s="59" t="s">
        <v>129</v>
      </c>
      <c r="E15" s="51" t="s">
        <v>137</v>
      </c>
      <c r="F15" s="11">
        <v>1</v>
      </c>
      <c r="G15" s="17"/>
      <c r="H15" s="18">
        <f t="shared" si="0"/>
        <v>0</v>
      </c>
    </row>
    <row r="16" spans="2:10">
      <c r="B16" s="8"/>
      <c r="C16" s="9" t="s">
        <v>140</v>
      </c>
      <c r="D16" s="59" t="s">
        <v>130</v>
      </c>
      <c r="E16" s="51" t="s">
        <v>137</v>
      </c>
      <c r="F16" s="11">
        <v>1</v>
      </c>
      <c r="G16" s="17"/>
      <c r="H16" s="18">
        <f t="shared" si="0"/>
        <v>0</v>
      </c>
      <c r="J16" s="71"/>
    </row>
    <row r="17" spans="2:8">
      <c r="B17" s="8"/>
      <c r="C17" s="9" t="s">
        <v>141</v>
      </c>
      <c r="D17" s="59" t="s">
        <v>131</v>
      </c>
      <c r="E17" s="51" t="s">
        <v>137</v>
      </c>
      <c r="F17" s="11">
        <v>1</v>
      </c>
      <c r="G17" s="17"/>
      <c r="H17" s="18">
        <f t="shared" si="0"/>
        <v>0</v>
      </c>
    </row>
    <row r="18" spans="2:8">
      <c r="B18" s="8"/>
      <c r="C18" s="9" t="s">
        <v>142</v>
      </c>
      <c r="D18" s="59" t="s">
        <v>132</v>
      </c>
      <c r="E18" s="51" t="s">
        <v>137</v>
      </c>
      <c r="F18" s="11">
        <v>1</v>
      </c>
      <c r="G18" s="17"/>
      <c r="H18" s="18">
        <f t="shared" si="0"/>
        <v>0</v>
      </c>
    </row>
    <row r="19" spans="2:8">
      <c r="B19" s="8"/>
      <c r="C19" s="9" t="s">
        <v>143</v>
      </c>
      <c r="D19" s="59" t="s">
        <v>133</v>
      </c>
      <c r="E19" s="51" t="s">
        <v>137</v>
      </c>
      <c r="F19" s="11">
        <v>1</v>
      </c>
      <c r="G19" s="17"/>
      <c r="H19" s="18">
        <f t="shared" si="0"/>
        <v>0</v>
      </c>
    </row>
    <row r="20" spans="2:8">
      <c r="B20" s="8"/>
      <c r="C20" s="9" t="s">
        <v>144</v>
      </c>
      <c r="D20" s="59" t="s">
        <v>134</v>
      </c>
      <c r="E20" s="51" t="s">
        <v>137</v>
      </c>
      <c r="F20" s="11">
        <v>1</v>
      </c>
      <c r="G20" s="17"/>
      <c r="H20" s="18">
        <f t="shared" si="0"/>
        <v>0</v>
      </c>
    </row>
    <row r="21" spans="2:8">
      <c r="B21" s="8"/>
      <c r="C21" s="9" t="s">
        <v>145</v>
      </c>
      <c r="D21" s="59" t="s">
        <v>135</v>
      </c>
      <c r="E21" s="51" t="s">
        <v>137</v>
      </c>
      <c r="F21" s="11">
        <v>1</v>
      </c>
      <c r="G21" s="17"/>
      <c r="H21" s="18">
        <f t="shared" ref="H21" si="1">G21*F21</f>
        <v>0</v>
      </c>
    </row>
    <row r="22" spans="2:8">
      <c r="B22" s="8"/>
      <c r="C22" s="9" t="s">
        <v>146</v>
      </c>
      <c r="D22" s="59" t="s">
        <v>136</v>
      </c>
      <c r="E22" s="51" t="s">
        <v>137</v>
      </c>
      <c r="F22" s="11">
        <v>1</v>
      </c>
      <c r="G22" s="17"/>
      <c r="H22" s="18">
        <f t="shared" si="0"/>
        <v>0</v>
      </c>
    </row>
    <row r="23" spans="2:8">
      <c r="B23" s="8"/>
      <c r="C23" s="9"/>
      <c r="D23" s="59"/>
      <c r="E23" s="10"/>
      <c r="F23" s="11"/>
      <c r="G23" s="17"/>
      <c r="H23" s="18"/>
    </row>
    <row r="24" spans="2:8">
      <c r="B24" s="19"/>
      <c r="C24" s="20"/>
      <c r="D24" s="59"/>
      <c r="E24" s="85" t="s">
        <v>7</v>
      </c>
      <c r="F24" s="86"/>
      <c r="G24" s="87"/>
      <c r="H24" s="21">
        <f>SUBTOTAL(9,H9:H23)</f>
        <v>0</v>
      </c>
    </row>
    <row r="25" spans="2:8">
      <c r="B25" s="8"/>
      <c r="C25" s="9"/>
      <c r="D25" s="28"/>
      <c r="E25" s="10"/>
      <c r="F25" s="11"/>
      <c r="G25" s="12"/>
      <c r="H25" s="13"/>
    </row>
    <row r="26" spans="2:8">
      <c r="B26" s="8"/>
      <c r="C26" s="9"/>
      <c r="D26" s="28"/>
      <c r="E26" s="10"/>
      <c r="F26" s="11"/>
      <c r="G26" s="12"/>
      <c r="H26" s="13"/>
    </row>
    <row r="27" spans="2:8">
      <c r="B27" s="8"/>
      <c r="C27" s="14" t="s">
        <v>124</v>
      </c>
      <c r="D27" s="39" t="s">
        <v>28</v>
      </c>
      <c r="E27" s="10"/>
      <c r="F27" s="11"/>
      <c r="G27" s="15"/>
      <c r="H27" s="16"/>
    </row>
    <row r="28" spans="2:8">
      <c r="B28" s="8"/>
      <c r="C28" s="9"/>
      <c r="D28" s="47"/>
      <c r="E28" s="10"/>
      <c r="F28" s="11"/>
      <c r="G28" s="15"/>
      <c r="H28" s="16"/>
    </row>
    <row r="29" spans="2:8">
      <c r="B29" s="8"/>
      <c r="C29" s="9" t="s">
        <v>22</v>
      </c>
      <c r="D29" s="58" t="s">
        <v>9</v>
      </c>
      <c r="E29" s="51" t="s">
        <v>11</v>
      </c>
      <c r="F29" s="11">
        <v>1</v>
      </c>
      <c r="G29" s="17"/>
      <c r="H29" s="18">
        <f>G29*F29</f>
        <v>0</v>
      </c>
    </row>
    <row r="30" spans="2:8">
      <c r="B30" s="8"/>
      <c r="C30" s="9"/>
      <c r="D30" s="69"/>
      <c r="E30" s="10"/>
      <c r="F30" s="11"/>
      <c r="G30" s="17"/>
      <c r="H30" s="18"/>
    </row>
    <row r="31" spans="2:8">
      <c r="B31" s="19"/>
      <c r="C31" s="20"/>
      <c r="D31" s="59"/>
      <c r="E31" s="85" t="s">
        <v>7</v>
      </c>
      <c r="F31" s="86"/>
      <c r="G31" s="87"/>
      <c r="H31" s="21">
        <f>SUBTOTAL(9,H9:H30)</f>
        <v>0</v>
      </c>
    </row>
    <row r="32" spans="2:8">
      <c r="B32" s="19"/>
      <c r="C32" s="20"/>
      <c r="D32" s="59"/>
      <c r="E32" s="10"/>
      <c r="F32" s="11"/>
      <c r="G32" s="17"/>
      <c r="H32" s="46"/>
    </row>
    <row r="33" spans="2:10">
      <c r="B33" s="8"/>
      <c r="C33" s="9"/>
      <c r="D33" s="59"/>
      <c r="E33" s="10"/>
      <c r="F33" s="11"/>
      <c r="G33" s="17"/>
      <c r="H33" s="18"/>
    </row>
    <row r="34" spans="2:10">
      <c r="B34" s="8"/>
      <c r="C34" s="9" t="s">
        <v>23</v>
      </c>
      <c r="D34" s="58" t="s">
        <v>29</v>
      </c>
      <c r="E34" s="51" t="s">
        <v>11</v>
      </c>
      <c r="F34" s="11">
        <v>1</v>
      </c>
      <c r="G34" s="17"/>
      <c r="H34" s="18">
        <f>G34*F34</f>
        <v>0</v>
      </c>
    </row>
    <row r="35" spans="2:10">
      <c r="B35" s="19"/>
      <c r="C35" s="20"/>
      <c r="D35" s="59"/>
      <c r="E35" s="10" t="s">
        <v>30</v>
      </c>
      <c r="F35" s="23"/>
      <c r="G35" s="24"/>
      <c r="H35" s="25"/>
    </row>
    <row r="36" spans="2:10">
      <c r="B36" s="19"/>
      <c r="C36" s="20"/>
      <c r="D36" s="59"/>
      <c r="E36" s="85" t="s">
        <v>7</v>
      </c>
      <c r="F36" s="86"/>
      <c r="G36" s="87"/>
      <c r="H36" s="21">
        <f>SUBTOTAL(9,H32:H35)</f>
        <v>0</v>
      </c>
    </row>
    <row r="37" spans="2:10">
      <c r="B37" s="19"/>
      <c r="C37" s="20"/>
      <c r="D37" s="59"/>
      <c r="E37" s="10"/>
      <c r="F37" s="11"/>
      <c r="G37" s="17"/>
      <c r="H37" s="46"/>
    </row>
    <row r="38" spans="2:10">
      <c r="B38" s="8"/>
      <c r="C38" s="9"/>
      <c r="D38" s="59"/>
      <c r="E38" s="10"/>
      <c r="F38" s="11"/>
      <c r="G38" s="17"/>
      <c r="H38" s="18"/>
    </row>
    <row r="39" spans="2:10">
      <c r="B39" s="8"/>
      <c r="C39" s="9" t="s">
        <v>24</v>
      </c>
      <c r="D39" s="58" t="s">
        <v>147</v>
      </c>
      <c r="E39" s="51" t="s">
        <v>11</v>
      </c>
      <c r="F39" s="11">
        <v>1</v>
      </c>
      <c r="G39" s="17"/>
      <c r="H39" s="18">
        <f>G39*F39</f>
        <v>0</v>
      </c>
      <c r="J39" s="71"/>
    </row>
    <row r="40" spans="2:10">
      <c r="B40" s="19"/>
      <c r="C40" s="20"/>
      <c r="D40" s="59"/>
      <c r="E40" s="10" t="s">
        <v>30</v>
      </c>
      <c r="F40" s="23"/>
      <c r="G40" s="24"/>
      <c r="H40" s="25"/>
    </row>
    <row r="41" spans="2:10">
      <c r="B41" s="19"/>
      <c r="C41" s="20"/>
      <c r="D41" s="59"/>
      <c r="E41" s="85" t="s">
        <v>7</v>
      </c>
      <c r="F41" s="86"/>
      <c r="G41" s="87"/>
      <c r="H41" s="21">
        <f>SUBTOTAL(9,H37:H40)</f>
        <v>0</v>
      </c>
    </row>
    <row r="42" spans="2:10">
      <c r="B42" s="19"/>
      <c r="C42" s="20"/>
      <c r="D42" s="59"/>
      <c r="E42" s="52"/>
      <c r="F42" s="23"/>
      <c r="G42" s="24"/>
      <c r="H42" s="25"/>
    </row>
    <row r="43" spans="2:10">
      <c r="B43" s="19"/>
      <c r="C43" s="20"/>
      <c r="D43" s="59"/>
      <c r="E43" s="52"/>
      <c r="F43" s="23"/>
      <c r="G43" s="24"/>
      <c r="H43" s="25"/>
    </row>
    <row r="44" spans="2:10">
      <c r="B44" s="19"/>
      <c r="C44" s="20"/>
      <c r="D44" s="59"/>
      <c r="E44" s="52"/>
      <c r="F44" s="23"/>
      <c r="G44" s="24"/>
      <c r="H44" s="25"/>
    </row>
    <row r="45" spans="2:10">
      <c r="B45" s="19"/>
      <c r="C45" s="9" t="s">
        <v>25</v>
      </c>
      <c r="D45" s="58" t="s">
        <v>31</v>
      </c>
      <c r="E45" s="51" t="s">
        <v>21</v>
      </c>
      <c r="F45" s="11"/>
      <c r="G45" s="17"/>
      <c r="H45" s="18"/>
    </row>
    <row r="46" spans="2:10">
      <c r="B46" s="8"/>
      <c r="C46" s="22" t="s">
        <v>26</v>
      </c>
      <c r="D46" s="57" t="s">
        <v>40</v>
      </c>
      <c r="E46" s="51" t="s">
        <v>11</v>
      </c>
      <c r="F46" s="11">
        <v>1</v>
      </c>
      <c r="G46" s="17"/>
      <c r="H46" s="18">
        <f>G46*F46</f>
        <v>0</v>
      </c>
    </row>
    <row r="47" spans="2:10">
      <c r="B47" s="8"/>
      <c r="C47" s="22" t="s">
        <v>47</v>
      </c>
      <c r="D47" s="57" t="s">
        <v>32</v>
      </c>
      <c r="E47" s="51" t="s">
        <v>11</v>
      </c>
      <c r="F47" s="11">
        <v>1</v>
      </c>
      <c r="G47" s="17"/>
      <c r="H47" s="18">
        <f>G47*F47</f>
        <v>0</v>
      </c>
    </row>
    <row r="48" spans="2:10">
      <c r="B48" s="8"/>
      <c r="C48" s="22" t="s">
        <v>38</v>
      </c>
      <c r="D48" s="57" t="s">
        <v>36</v>
      </c>
      <c r="E48" s="51" t="s">
        <v>42</v>
      </c>
      <c r="F48" s="11">
        <v>1</v>
      </c>
      <c r="G48" s="17"/>
      <c r="H48" s="18" t="s">
        <v>41</v>
      </c>
    </row>
    <row r="49" spans="2:8">
      <c r="B49" s="8"/>
      <c r="C49" s="22" t="s">
        <v>39</v>
      </c>
      <c r="D49" s="57" t="s">
        <v>37</v>
      </c>
      <c r="E49" s="51" t="s">
        <v>42</v>
      </c>
      <c r="F49" s="11">
        <v>1</v>
      </c>
      <c r="G49" s="17"/>
      <c r="H49" s="18" t="s">
        <v>41</v>
      </c>
    </row>
    <row r="50" spans="2:8">
      <c r="B50" s="8"/>
      <c r="C50" s="22" t="s">
        <v>154</v>
      </c>
      <c r="D50" s="57" t="s">
        <v>33</v>
      </c>
      <c r="E50" s="51" t="s">
        <v>2</v>
      </c>
      <c r="F50" s="11">
        <v>4</v>
      </c>
      <c r="G50" s="17"/>
      <c r="H50" s="18">
        <f>G50*F50</f>
        <v>0</v>
      </c>
    </row>
    <row r="51" spans="2:8">
      <c r="B51" s="8"/>
      <c r="C51" s="22" t="s">
        <v>155</v>
      </c>
      <c r="D51" s="57" t="s">
        <v>34</v>
      </c>
      <c r="E51" s="51" t="s">
        <v>21</v>
      </c>
      <c r="F51" s="11"/>
      <c r="G51" s="17"/>
      <c r="H51" s="18"/>
    </row>
    <row r="52" spans="2:8">
      <c r="B52" s="8"/>
      <c r="C52" s="22"/>
      <c r="D52" s="57" t="s">
        <v>82</v>
      </c>
      <c r="E52" s="51" t="s">
        <v>11</v>
      </c>
      <c r="F52" s="11">
        <v>1</v>
      </c>
      <c r="G52" s="17"/>
      <c r="H52" s="18">
        <f>G52*F52</f>
        <v>0</v>
      </c>
    </row>
    <row r="53" spans="2:8">
      <c r="B53" s="8"/>
      <c r="C53" s="22"/>
      <c r="D53" s="57" t="s">
        <v>83</v>
      </c>
      <c r="E53" s="51" t="s">
        <v>11</v>
      </c>
      <c r="F53" s="11">
        <v>1</v>
      </c>
      <c r="G53" s="17"/>
      <c r="H53" s="18">
        <f>G53*F53</f>
        <v>0</v>
      </c>
    </row>
    <row r="54" spans="2:8">
      <c r="B54" s="8"/>
      <c r="C54" s="22" t="s">
        <v>156</v>
      </c>
      <c r="D54" s="57" t="s">
        <v>35</v>
      </c>
      <c r="E54" s="51" t="s">
        <v>11</v>
      </c>
      <c r="F54" s="11">
        <v>1</v>
      </c>
      <c r="G54" s="17"/>
      <c r="H54" s="18">
        <f>G54*F54</f>
        <v>0</v>
      </c>
    </row>
    <row r="55" spans="2:8">
      <c r="B55" s="8"/>
      <c r="C55" s="22"/>
      <c r="D55" s="57"/>
      <c r="E55" s="51"/>
      <c r="F55" s="11"/>
      <c r="G55" s="17"/>
      <c r="H55" s="18"/>
    </row>
    <row r="56" spans="2:8">
      <c r="B56" s="19"/>
      <c r="C56" s="20"/>
      <c r="D56" s="59"/>
      <c r="E56" s="85" t="s">
        <v>7</v>
      </c>
      <c r="F56" s="86"/>
      <c r="G56" s="87"/>
      <c r="H56" s="21">
        <f>SUBTOTAL(9,H42:H55)</f>
        <v>0</v>
      </c>
    </row>
    <row r="57" spans="2:8">
      <c r="B57" s="19"/>
      <c r="C57" s="20"/>
      <c r="D57" s="59"/>
      <c r="E57" s="52"/>
      <c r="F57" s="23"/>
      <c r="G57" s="24"/>
      <c r="H57" s="25"/>
    </row>
    <row r="58" spans="2:8">
      <c r="B58" s="19"/>
      <c r="C58" s="20"/>
      <c r="D58" s="59"/>
      <c r="E58" s="52"/>
      <c r="F58" s="23"/>
      <c r="G58" s="24"/>
      <c r="H58" s="25"/>
    </row>
    <row r="59" spans="2:8">
      <c r="B59" s="19"/>
      <c r="C59" s="9" t="s">
        <v>48</v>
      </c>
      <c r="D59" s="62" t="s">
        <v>44</v>
      </c>
      <c r="E59" s="51" t="s">
        <v>21</v>
      </c>
      <c r="F59" s="11"/>
      <c r="G59" s="17"/>
      <c r="H59" s="18"/>
    </row>
    <row r="60" spans="2:8">
      <c r="B60" s="8"/>
      <c r="C60" s="22" t="s">
        <v>53</v>
      </c>
      <c r="D60" s="57" t="s">
        <v>45</v>
      </c>
      <c r="E60" s="51" t="s">
        <v>2</v>
      </c>
      <c r="F60" s="11">
        <v>1</v>
      </c>
      <c r="G60" s="17"/>
      <c r="H60" s="18">
        <f>G60*F60</f>
        <v>0</v>
      </c>
    </row>
    <row r="61" spans="2:8">
      <c r="B61" s="8"/>
      <c r="C61" s="22" t="s">
        <v>54</v>
      </c>
      <c r="D61" s="57" t="s">
        <v>32</v>
      </c>
      <c r="E61" s="51" t="s">
        <v>11</v>
      </c>
      <c r="F61" s="11">
        <v>1</v>
      </c>
      <c r="G61" s="17"/>
      <c r="H61" s="18">
        <f>G61*F61</f>
        <v>0</v>
      </c>
    </row>
    <row r="62" spans="2:8">
      <c r="B62" s="8"/>
      <c r="C62" s="22" t="s">
        <v>38</v>
      </c>
      <c r="D62" s="57" t="s">
        <v>36</v>
      </c>
      <c r="E62" s="51" t="s">
        <v>42</v>
      </c>
      <c r="F62" s="11">
        <v>1</v>
      </c>
      <c r="G62" s="17"/>
      <c r="H62" s="18" t="s">
        <v>41</v>
      </c>
    </row>
    <row r="63" spans="2:8">
      <c r="B63" s="8"/>
      <c r="C63" s="22" t="s">
        <v>39</v>
      </c>
      <c r="D63" s="57" t="s">
        <v>37</v>
      </c>
      <c r="E63" s="51" t="s">
        <v>42</v>
      </c>
      <c r="F63" s="11">
        <v>1</v>
      </c>
      <c r="G63" s="17"/>
      <c r="H63" s="18" t="s">
        <v>41</v>
      </c>
    </row>
    <row r="64" spans="2:8">
      <c r="B64" s="8"/>
      <c r="C64" s="22" t="s">
        <v>55</v>
      </c>
      <c r="D64" s="57" t="s">
        <v>46</v>
      </c>
      <c r="E64" s="51" t="s">
        <v>21</v>
      </c>
      <c r="F64" s="11"/>
      <c r="G64" s="17"/>
      <c r="H64" s="18"/>
    </row>
    <row r="65" spans="2:10">
      <c r="B65" s="8"/>
      <c r="C65" s="22"/>
      <c r="D65" s="57" t="s">
        <v>84</v>
      </c>
      <c r="E65" s="51" t="s">
        <v>11</v>
      </c>
      <c r="F65" s="11">
        <v>1</v>
      </c>
      <c r="G65" s="17"/>
      <c r="H65" s="18">
        <f>G65*F65</f>
        <v>0</v>
      </c>
      <c r="J65" s="71"/>
    </row>
    <row r="66" spans="2:10">
      <c r="B66" s="8"/>
      <c r="C66" s="22"/>
      <c r="D66" s="57" t="s">
        <v>85</v>
      </c>
      <c r="E66" s="51" t="s">
        <v>11</v>
      </c>
      <c r="F66" s="11">
        <v>1</v>
      </c>
      <c r="G66" s="17"/>
      <c r="H66" s="18">
        <f>G66*F66</f>
        <v>0</v>
      </c>
    </row>
    <row r="67" spans="2:10">
      <c r="B67" s="8"/>
      <c r="C67" s="22"/>
      <c r="D67" s="57" t="s">
        <v>86</v>
      </c>
      <c r="E67" s="51" t="s">
        <v>11</v>
      </c>
      <c r="F67" s="11">
        <v>1</v>
      </c>
      <c r="G67" s="17"/>
      <c r="H67" s="18">
        <f>G67*F67</f>
        <v>0</v>
      </c>
    </row>
    <row r="68" spans="2:10">
      <c r="B68" s="8"/>
      <c r="C68" s="22"/>
      <c r="D68" s="57" t="s">
        <v>87</v>
      </c>
      <c r="E68" s="51" t="s">
        <v>11</v>
      </c>
      <c r="F68" s="11">
        <v>1</v>
      </c>
      <c r="G68" s="17"/>
      <c r="H68" s="18">
        <f>G68*F68</f>
        <v>0</v>
      </c>
    </row>
    <row r="69" spans="2:10">
      <c r="B69" s="19"/>
      <c r="C69" s="22"/>
      <c r="D69" s="59"/>
      <c r="E69" s="10"/>
      <c r="F69" s="23"/>
      <c r="G69" s="24"/>
      <c r="H69" s="25"/>
    </row>
    <row r="70" spans="2:10">
      <c r="B70" s="19"/>
      <c r="C70" s="20"/>
      <c r="D70" s="48"/>
      <c r="E70" s="85" t="s">
        <v>7</v>
      </c>
      <c r="F70" s="86"/>
      <c r="G70" s="87"/>
      <c r="H70" s="21">
        <f>SUBTOTAL(9,H57:H69)</f>
        <v>0</v>
      </c>
    </row>
    <row r="71" spans="2:10">
      <c r="B71" s="19"/>
      <c r="C71" s="20"/>
      <c r="D71" s="59"/>
      <c r="E71" s="52"/>
      <c r="F71" s="23"/>
      <c r="G71" s="24"/>
      <c r="H71" s="25"/>
    </row>
    <row r="72" spans="2:10">
      <c r="B72" s="19"/>
      <c r="C72" s="20"/>
      <c r="D72" s="59"/>
      <c r="E72" s="52"/>
      <c r="F72" s="23"/>
      <c r="G72" s="24"/>
      <c r="H72" s="25"/>
    </row>
    <row r="73" spans="2:10">
      <c r="B73" s="19"/>
      <c r="C73" s="9" t="s">
        <v>56</v>
      </c>
      <c r="D73" s="62" t="s">
        <v>49</v>
      </c>
      <c r="E73" s="51" t="s">
        <v>21</v>
      </c>
      <c r="F73" s="11"/>
      <c r="G73" s="17"/>
      <c r="H73" s="18"/>
    </row>
    <row r="74" spans="2:10">
      <c r="B74" s="19"/>
      <c r="C74" s="22" t="s">
        <v>63</v>
      </c>
      <c r="D74" s="57" t="s">
        <v>32</v>
      </c>
      <c r="E74" s="51" t="s">
        <v>11</v>
      </c>
      <c r="F74" s="11">
        <v>1</v>
      </c>
      <c r="G74" s="17"/>
      <c r="H74" s="18">
        <f>G74*F74</f>
        <v>0</v>
      </c>
    </row>
    <row r="75" spans="2:10">
      <c r="B75" s="19"/>
      <c r="C75" s="22" t="s">
        <v>38</v>
      </c>
      <c r="D75" s="57" t="s">
        <v>36</v>
      </c>
      <c r="E75" s="51" t="s">
        <v>42</v>
      </c>
      <c r="F75" s="11">
        <v>1</v>
      </c>
      <c r="G75" s="17"/>
      <c r="H75" s="18" t="s">
        <v>41</v>
      </c>
    </row>
    <row r="76" spans="2:10">
      <c r="B76" s="19"/>
      <c r="C76" s="22" t="s">
        <v>39</v>
      </c>
      <c r="D76" s="57" t="s">
        <v>37</v>
      </c>
      <c r="E76" s="51" t="s">
        <v>42</v>
      </c>
      <c r="F76" s="11">
        <v>1</v>
      </c>
      <c r="G76" s="17"/>
      <c r="H76" s="18" t="s">
        <v>41</v>
      </c>
    </row>
    <row r="77" spans="2:10">
      <c r="B77" s="19"/>
      <c r="C77" s="22" t="s">
        <v>64</v>
      </c>
      <c r="D77" s="57" t="s">
        <v>50</v>
      </c>
      <c r="E77" s="51" t="s">
        <v>21</v>
      </c>
      <c r="F77" s="11"/>
      <c r="G77" s="17"/>
      <c r="H77" s="18">
        <f t="shared" ref="H77:H101" si="2">G77*F77</f>
        <v>0</v>
      </c>
    </row>
    <row r="78" spans="2:10">
      <c r="B78" s="19"/>
      <c r="C78" s="22"/>
      <c r="D78" s="57" t="s">
        <v>88</v>
      </c>
      <c r="E78" s="51" t="s">
        <v>2</v>
      </c>
      <c r="F78" s="11">
        <v>1</v>
      </c>
      <c r="G78" s="17"/>
      <c r="H78" s="18">
        <f t="shared" si="2"/>
        <v>0</v>
      </c>
    </row>
    <row r="79" spans="2:10">
      <c r="B79" s="19"/>
      <c r="C79" s="22"/>
      <c r="D79" s="57" t="s">
        <v>89</v>
      </c>
      <c r="E79" s="51" t="s">
        <v>2</v>
      </c>
      <c r="F79" s="11">
        <v>1</v>
      </c>
      <c r="G79" s="17"/>
      <c r="H79" s="18">
        <f t="shared" si="2"/>
        <v>0</v>
      </c>
    </row>
    <row r="80" spans="2:10">
      <c r="B80" s="19"/>
      <c r="C80" s="22"/>
      <c r="D80" s="57" t="s">
        <v>90</v>
      </c>
      <c r="E80" s="51" t="s">
        <v>2</v>
      </c>
      <c r="F80" s="11">
        <v>1</v>
      </c>
      <c r="G80" s="17"/>
      <c r="H80" s="18">
        <f t="shared" si="2"/>
        <v>0</v>
      </c>
    </row>
    <row r="81" spans="2:8">
      <c r="B81" s="19"/>
      <c r="C81" s="22"/>
      <c r="D81" s="57" t="s">
        <v>91</v>
      </c>
      <c r="E81" s="51" t="s">
        <v>2</v>
      </c>
      <c r="F81" s="11">
        <v>1</v>
      </c>
      <c r="G81" s="17"/>
      <c r="H81" s="18">
        <f t="shared" si="2"/>
        <v>0</v>
      </c>
    </row>
    <row r="82" spans="2:8">
      <c r="B82" s="19"/>
      <c r="C82" s="22"/>
      <c r="D82" s="57" t="s">
        <v>92</v>
      </c>
      <c r="E82" s="51" t="s">
        <v>2</v>
      </c>
      <c r="F82" s="11">
        <v>1</v>
      </c>
      <c r="G82" s="17"/>
      <c r="H82" s="18">
        <f t="shared" si="2"/>
        <v>0</v>
      </c>
    </row>
    <row r="83" spans="2:8">
      <c r="B83" s="19"/>
      <c r="C83" s="22"/>
      <c r="D83" s="57" t="s">
        <v>93</v>
      </c>
      <c r="E83" s="51" t="s">
        <v>2</v>
      </c>
      <c r="F83" s="11">
        <v>1</v>
      </c>
      <c r="G83" s="17"/>
      <c r="H83" s="18">
        <f t="shared" si="2"/>
        <v>0</v>
      </c>
    </row>
    <row r="84" spans="2:8">
      <c r="B84" s="19"/>
      <c r="C84" s="22"/>
      <c r="D84" s="57" t="s">
        <v>94</v>
      </c>
      <c r="E84" s="51" t="s">
        <v>2</v>
      </c>
      <c r="F84" s="11">
        <v>1</v>
      </c>
      <c r="G84" s="17"/>
      <c r="H84" s="18">
        <f t="shared" si="2"/>
        <v>0</v>
      </c>
    </row>
    <row r="85" spans="2:8">
      <c r="B85" s="19"/>
      <c r="C85" s="22"/>
      <c r="D85" s="57" t="s">
        <v>95</v>
      </c>
      <c r="E85" s="51" t="s">
        <v>2</v>
      </c>
      <c r="F85" s="11">
        <v>1</v>
      </c>
      <c r="G85" s="17"/>
      <c r="H85" s="18">
        <f t="shared" si="2"/>
        <v>0</v>
      </c>
    </row>
    <row r="86" spans="2:8">
      <c r="B86" s="19"/>
      <c r="C86" s="22"/>
      <c r="D86" s="57" t="s">
        <v>96</v>
      </c>
      <c r="E86" s="51" t="s">
        <v>2</v>
      </c>
      <c r="F86" s="11">
        <v>1</v>
      </c>
      <c r="G86" s="17"/>
      <c r="H86" s="18">
        <f t="shared" si="2"/>
        <v>0</v>
      </c>
    </row>
    <row r="87" spans="2:8">
      <c r="B87" s="19"/>
      <c r="C87" s="22"/>
      <c r="D87" s="57" t="s">
        <v>97</v>
      </c>
      <c r="E87" s="51" t="s">
        <v>2</v>
      </c>
      <c r="F87" s="11">
        <v>1</v>
      </c>
      <c r="G87" s="17"/>
      <c r="H87" s="18">
        <f t="shared" si="2"/>
        <v>0</v>
      </c>
    </row>
    <row r="88" spans="2:8">
      <c r="B88" s="19"/>
      <c r="C88" s="22"/>
      <c r="D88" s="57" t="s">
        <v>98</v>
      </c>
      <c r="E88" s="51" t="s">
        <v>2</v>
      </c>
      <c r="F88" s="11">
        <v>1</v>
      </c>
      <c r="G88" s="17"/>
      <c r="H88" s="18">
        <f t="shared" si="2"/>
        <v>0</v>
      </c>
    </row>
    <row r="89" spans="2:8">
      <c r="B89" s="19"/>
      <c r="C89" s="22"/>
      <c r="D89" s="57" t="s">
        <v>99</v>
      </c>
      <c r="E89" s="51" t="s">
        <v>2</v>
      </c>
      <c r="F89" s="11">
        <v>1</v>
      </c>
      <c r="G89" s="17"/>
      <c r="H89" s="18">
        <f t="shared" si="2"/>
        <v>0</v>
      </c>
    </row>
    <row r="90" spans="2:8">
      <c r="B90" s="19"/>
      <c r="C90" s="22"/>
      <c r="D90" s="57" t="s">
        <v>100</v>
      </c>
      <c r="E90" s="51" t="s">
        <v>2</v>
      </c>
      <c r="F90" s="11">
        <v>1</v>
      </c>
      <c r="G90" s="17"/>
      <c r="H90" s="18">
        <f t="shared" si="2"/>
        <v>0</v>
      </c>
    </row>
    <row r="91" spans="2:8">
      <c r="B91" s="19"/>
      <c r="C91" s="22"/>
      <c r="D91" s="57" t="s">
        <v>101</v>
      </c>
      <c r="E91" s="51" t="s">
        <v>2</v>
      </c>
      <c r="F91" s="11">
        <v>1</v>
      </c>
      <c r="G91" s="17"/>
      <c r="H91" s="18">
        <f t="shared" si="2"/>
        <v>0</v>
      </c>
    </row>
    <row r="92" spans="2:8">
      <c r="B92" s="19"/>
      <c r="C92" s="22"/>
      <c r="D92" s="57" t="s">
        <v>102</v>
      </c>
      <c r="E92" s="51" t="s">
        <v>2</v>
      </c>
      <c r="F92" s="11">
        <v>1</v>
      </c>
      <c r="G92" s="17"/>
      <c r="H92" s="18">
        <f t="shared" si="2"/>
        <v>0</v>
      </c>
    </row>
    <row r="93" spans="2:8">
      <c r="B93" s="19"/>
      <c r="C93" s="22"/>
      <c r="D93" s="57" t="s">
        <v>103</v>
      </c>
      <c r="E93" s="51" t="s">
        <v>2</v>
      </c>
      <c r="F93" s="11">
        <v>1</v>
      </c>
      <c r="G93" s="17"/>
      <c r="H93" s="18">
        <f t="shared" si="2"/>
        <v>0</v>
      </c>
    </row>
    <row r="94" spans="2:8">
      <c r="B94" s="19"/>
      <c r="C94" s="22"/>
      <c r="D94" s="57" t="s">
        <v>104</v>
      </c>
      <c r="E94" s="51" t="s">
        <v>2</v>
      </c>
      <c r="F94" s="11">
        <v>1</v>
      </c>
      <c r="G94" s="17"/>
      <c r="H94" s="18">
        <f t="shared" si="2"/>
        <v>0</v>
      </c>
    </row>
    <row r="95" spans="2:8">
      <c r="B95" s="19"/>
      <c r="C95" s="22"/>
      <c r="D95" s="57" t="s">
        <v>105</v>
      </c>
      <c r="E95" s="51" t="s">
        <v>2</v>
      </c>
      <c r="F95" s="11">
        <v>1</v>
      </c>
      <c r="G95" s="17"/>
      <c r="H95" s="18">
        <f t="shared" si="2"/>
        <v>0</v>
      </c>
    </row>
    <row r="96" spans="2:8">
      <c r="B96" s="19"/>
      <c r="C96" s="22"/>
      <c r="D96" s="57" t="s">
        <v>106</v>
      </c>
      <c r="E96" s="51" t="s">
        <v>2</v>
      </c>
      <c r="F96" s="11">
        <v>1</v>
      </c>
      <c r="G96" s="17"/>
      <c r="H96" s="18">
        <f t="shared" si="2"/>
        <v>0</v>
      </c>
    </row>
    <row r="97" spans="2:8">
      <c r="B97" s="19"/>
      <c r="C97" s="22"/>
      <c r="D97" s="57" t="s">
        <v>107</v>
      </c>
      <c r="E97" s="51" t="s">
        <v>2</v>
      </c>
      <c r="F97" s="11">
        <v>1</v>
      </c>
      <c r="G97" s="17"/>
      <c r="H97" s="18">
        <f t="shared" si="2"/>
        <v>0</v>
      </c>
    </row>
    <row r="98" spans="2:8">
      <c r="B98" s="19"/>
      <c r="C98" s="22"/>
      <c r="D98" s="57" t="s">
        <v>108</v>
      </c>
      <c r="E98" s="51" t="s">
        <v>2</v>
      </c>
      <c r="F98" s="11">
        <v>1</v>
      </c>
      <c r="G98" s="17"/>
      <c r="H98" s="18">
        <f t="shared" si="2"/>
        <v>0</v>
      </c>
    </row>
    <row r="99" spans="2:8">
      <c r="B99" s="19"/>
      <c r="C99" s="22"/>
      <c r="D99" s="57" t="s">
        <v>109</v>
      </c>
      <c r="E99" s="51" t="s">
        <v>2</v>
      </c>
      <c r="F99" s="11">
        <v>1</v>
      </c>
      <c r="G99" s="17"/>
      <c r="H99" s="18">
        <f t="shared" si="2"/>
        <v>0</v>
      </c>
    </row>
    <row r="100" spans="2:8">
      <c r="B100" s="19"/>
      <c r="C100" s="22"/>
      <c r="D100" s="57" t="s">
        <v>110</v>
      </c>
      <c r="E100" s="51" t="s">
        <v>2</v>
      </c>
      <c r="F100" s="11">
        <v>1</v>
      </c>
      <c r="G100" s="17"/>
      <c r="H100" s="18">
        <f t="shared" si="2"/>
        <v>0</v>
      </c>
    </row>
    <row r="101" spans="2:8">
      <c r="B101" s="19"/>
      <c r="C101" s="22"/>
      <c r="D101" s="57" t="s">
        <v>111</v>
      </c>
      <c r="E101" s="51" t="s">
        <v>2</v>
      </c>
      <c r="F101" s="11">
        <v>1</v>
      </c>
      <c r="G101" s="17"/>
      <c r="H101" s="18">
        <f t="shared" si="2"/>
        <v>0</v>
      </c>
    </row>
    <row r="102" spans="2:8">
      <c r="B102" s="19"/>
      <c r="C102" s="22" t="s">
        <v>65</v>
      </c>
      <c r="D102" s="57" t="s">
        <v>51</v>
      </c>
      <c r="E102" s="51" t="s">
        <v>21</v>
      </c>
      <c r="F102" s="11"/>
      <c r="G102" s="17"/>
      <c r="H102" s="18"/>
    </row>
    <row r="103" spans="2:8">
      <c r="B103" s="19"/>
      <c r="C103" s="22"/>
      <c r="D103" s="57" t="s">
        <v>112</v>
      </c>
      <c r="E103" s="51" t="s">
        <v>2</v>
      </c>
      <c r="F103" s="11">
        <v>1</v>
      </c>
      <c r="G103" s="17"/>
      <c r="H103" s="18">
        <f>G103*F103</f>
        <v>0</v>
      </c>
    </row>
    <row r="104" spans="2:8">
      <c r="B104" s="19"/>
      <c r="C104" s="22"/>
      <c r="D104" s="57" t="s">
        <v>113</v>
      </c>
      <c r="E104" s="51" t="s">
        <v>2</v>
      </c>
      <c r="F104" s="11">
        <v>1</v>
      </c>
      <c r="G104" s="17"/>
      <c r="H104" s="18">
        <f>G104*F104</f>
        <v>0</v>
      </c>
    </row>
    <row r="105" spans="2:8">
      <c r="B105" s="19"/>
      <c r="C105" s="22" t="s">
        <v>66</v>
      </c>
      <c r="D105" s="57" t="s">
        <v>52</v>
      </c>
      <c r="E105" s="51" t="s">
        <v>21</v>
      </c>
      <c r="F105" s="11"/>
      <c r="G105" s="17"/>
      <c r="H105" s="18"/>
    </row>
    <row r="106" spans="2:8">
      <c r="B106" s="19"/>
      <c r="C106" s="22"/>
      <c r="D106" s="57" t="s">
        <v>114</v>
      </c>
      <c r="E106" s="51" t="s">
        <v>2</v>
      </c>
      <c r="F106" s="11">
        <v>1</v>
      </c>
      <c r="G106" s="17"/>
      <c r="H106" s="18">
        <f t="shared" ref="H106:H113" si="3">G106*F106</f>
        <v>0</v>
      </c>
    </row>
    <row r="107" spans="2:8">
      <c r="B107" s="19"/>
      <c r="C107" s="22"/>
      <c r="D107" s="57" t="s">
        <v>115</v>
      </c>
      <c r="E107" s="51" t="s">
        <v>2</v>
      </c>
      <c r="F107" s="11">
        <v>1</v>
      </c>
      <c r="G107" s="17"/>
      <c r="H107" s="18">
        <f t="shared" si="3"/>
        <v>0</v>
      </c>
    </row>
    <row r="108" spans="2:8">
      <c r="B108" s="19"/>
      <c r="C108" s="22"/>
      <c r="D108" s="57" t="s">
        <v>116</v>
      </c>
      <c r="E108" s="51" t="s">
        <v>2</v>
      </c>
      <c r="F108" s="11">
        <v>1</v>
      </c>
      <c r="G108" s="17"/>
      <c r="H108" s="18">
        <f t="shared" si="3"/>
        <v>0</v>
      </c>
    </row>
    <row r="109" spans="2:8">
      <c r="B109" s="19"/>
      <c r="C109" s="22"/>
      <c r="D109" s="57" t="s">
        <v>117</v>
      </c>
      <c r="E109" s="51" t="s">
        <v>2</v>
      </c>
      <c r="F109" s="11">
        <v>1</v>
      </c>
      <c r="G109" s="17"/>
      <c r="H109" s="18">
        <f t="shared" si="3"/>
        <v>0</v>
      </c>
    </row>
    <row r="110" spans="2:8">
      <c r="B110" s="19"/>
      <c r="C110" s="22"/>
      <c r="D110" s="57" t="s">
        <v>118</v>
      </c>
      <c r="E110" s="51" t="s">
        <v>2</v>
      </c>
      <c r="F110" s="11">
        <v>1</v>
      </c>
      <c r="G110" s="17"/>
      <c r="H110" s="18">
        <f t="shared" si="3"/>
        <v>0</v>
      </c>
    </row>
    <row r="111" spans="2:8">
      <c r="B111" s="19"/>
      <c r="C111" s="22"/>
      <c r="D111" s="57" t="s">
        <v>119</v>
      </c>
      <c r="E111" s="51" t="s">
        <v>2</v>
      </c>
      <c r="F111" s="11">
        <v>1</v>
      </c>
      <c r="G111" s="17"/>
      <c r="H111" s="18">
        <f t="shared" si="3"/>
        <v>0</v>
      </c>
    </row>
    <row r="112" spans="2:8">
      <c r="B112" s="19"/>
      <c r="C112" s="22"/>
      <c r="D112" s="57" t="s">
        <v>120</v>
      </c>
      <c r="E112" s="51" t="s">
        <v>2</v>
      </c>
      <c r="F112" s="11">
        <v>1</v>
      </c>
      <c r="G112" s="17"/>
      <c r="H112" s="18">
        <f t="shared" si="3"/>
        <v>0</v>
      </c>
    </row>
    <row r="113" spans="2:8">
      <c r="B113" s="19"/>
      <c r="C113" s="22"/>
      <c r="D113" s="57" t="s">
        <v>121</v>
      </c>
      <c r="E113" s="51" t="s">
        <v>2</v>
      </c>
      <c r="F113" s="11">
        <v>1</v>
      </c>
      <c r="G113" s="17"/>
      <c r="H113" s="18">
        <f t="shared" si="3"/>
        <v>0</v>
      </c>
    </row>
    <row r="114" spans="2:8">
      <c r="B114" s="19"/>
      <c r="C114" s="22"/>
      <c r="D114" s="59"/>
      <c r="E114" s="10"/>
      <c r="F114" s="23"/>
      <c r="G114" s="24"/>
      <c r="H114" s="25"/>
    </row>
    <row r="115" spans="2:8">
      <c r="B115" s="19"/>
      <c r="C115" s="20"/>
      <c r="D115" s="48"/>
      <c r="E115" s="85" t="s">
        <v>7</v>
      </c>
      <c r="F115" s="86"/>
      <c r="G115" s="87"/>
      <c r="H115" s="21">
        <f>SUBTOTAL(9,H71:H114)</f>
        <v>0</v>
      </c>
    </row>
    <row r="116" spans="2:8">
      <c r="B116" s="19"/>
      <c r="C116" s="20"/>
      <c r="D116" s="59"/>
      <c r="E116" s="52"/>
      <c r="F116" s="23"/>
      <c r="G116" s="24"/>
      <c r="H116" s="25"/>
    </row>
    <row r="117" spans="2:8">
      <c r="B117" s="19"/>
      <c r="C117" s="20"/>
      <c r="D117" s="59"/>
      <c r="E117" s="52"/>
      <c r="F117" s="23"/>
      <c r="G117" s="24"/>
      <c r="H117" s="25"/>
    </row>
    <row r="118" spans="2:8">
      <c r="B118" s="19"/>
      <c r="C118" s="9" t="s">
        <v>67</v>
      </c>
      <c r="D118" s="62" t="s">
        <v>57</v>
      </c>
      <c r="E118" s="51" t="s">
        <v>21</v>
      </c>
      <c r="F118" s="11"/>
      <c r="G118" s="17"/>
      <c r="H118" s="18"/>
    </row>
    <row r="119" spans="2:8">
      <c r="B119" s="19"/>
      <c r="C119" s="22" t="s">
        <v>71</v>
      </c>
      <c r="D119" s="57" t="s">
        <v>58</v>
      </c>
      <c r="E119" s="51" t="s">
        <v>10</v>
      </c>
      <c r="F119" s="11">
        <f>2+6.5+2+6.5+3.2+1.05+1.05+4.8+2.5+3.2+4.8+4.8+4.8+3.2+1.05+1.05+4.8+3.2+2.4+1.8+1.8+2.4+2.4+1.8</f>
        <v>73.099999999999994</v>
      </c>
      <c r="G119" s="17"/>
      <c r="H119" s="18">
        <f t="shared" ref="H119:H124" si="4">G119*F119</f>
        <v>0</v>
      </c>
    </row>
    <row r="120" spans="2:8">
      <c r="B120" s="19"/>
      <c r="C120" s="22" t="s">
        <v>72</v>
      </c>
      <c r="D120" s="57" t="s">
        <v>59</v>
      </c>
      <c r="E120" s="51" t="s">
        <v>2</v>
      </c>
      <c r="F120" s="11">
        <v>35</v>
      </c>
      <c r="G120" s="17"/>
      <c r="H120" s="18">
        <f t="shared" si="4"/>
        <v>0</v>
      </c>
    </row>
    <row r="121" spans="2:8">
      <c r="B121" s="19"/>
      <c r="C121" s="22" t="s">
        <v>157</v>
      </c>
      <c r="D121" s="57" t="s">
        <v>122</v>
      </c>
      <c r="E121" s="51" t="s">
        <v>2</v>
      </c>
      <c r="F121" s="11">
        <v>90</v>
      </c>
      <c r="G121" s="17"/>
      <c r="H121" s="18">
        <f t="shared" si="4"/>
        <v>0</v>
      </c>
    </row>
    <row r="122" spans="2:8">
      <c r="B122" s="19"/>
      <c r="C122" s="22" t="s">
        <v>158</v>
      </c>
      <c r="D122" s="57" t="s">
        <v>60</v>
      </c>
      <c r="E122" s="51" t="s">
        <v>10</v>
      </c>
      <c r="F122" s="11">
        <v>45</v>
      </c>
      <c r="G122" s="17"/>
      <c r="H122" s="18">
        <f t="shared" si="4"/>
        <v>0</v>
      </c>
    </row>
    <row r="123" spans="2:8">
      <c r="B123" s="19"/>
      <c r="C123" s="22" t="s">
        <v>159</v>
      </c>
      <c r="D123" s="57" t="s">
        <v>61</v>
      </c>
      <c r="E123" s="51" t="s">
        <v>11</v>
      </c>
      <c r="F123" s="11">
        <v>1</v>
      </c>
      <c r="G123" s="17"/>
      <c r="H123" s="18">
        <f t="shared" si="4"/>
        <v>0</v>
      </c>
    </row>
    <row r="124" spans="2:8">
      <c r="B124" s="19"/>
      <c r="C124" s="22" t="s">
        <v>160</v>
      </c>
      <c r="D124" s="57" t="s">
        <v>62</v>
      </c>
      <c r="E124" s="51" t="s">
        <v>2</v>
      </c>
      <c r="F124" s="11">
        <v>31</v>
      </c>
      <c r="G124" s="17"/>
      <c r="H124" s="18">
        <f t="shared" si="4"/>
        <v>0</v>
      </c>
    </row>
    <row r="125" spans="2:8">
      <c r="B125" s="19"/>
      <c r="C125" s="22"/>
      <c r="D125" s="59"/>
      <c r="E125" s="10"/>
      <c r="F125" s="23"/>
      <c r="G125" s="24"/>
      <c r="H125" s="25"/>
    </row>
    <row r="126" spans="2:8">
      <c r="B126" s="19"/>
      <c r="C126" s="20"/>
      <c r="D126" s="48"/>
      <c r="E126" s="85" t="s">
        <v>7</v>
      </c>
      <c r="F126" s="86"/>
      <c r="G126" s="87"/>
      <c r="H126" s="21">
        <f>SUBTOTAL(9,H116:H125)</f>
        <v>0</v>
      </c>
    </row>
    <row r="127" spans="2:8">
      <c r="B127" s="19"/>
      <c r="C127" s="20"/>
      <c r="D127" s="59"/>
      <c r="E127" s="10"/>
      <c r="F127" s="11"/>
      <c r="G127" s="17"/>
      <c r="H127" s="46"/>
    </row>
    <row r="128" spans="2:8">
      <c r="B128" s="8"/>
      <c r="C128" s="9"/>
      <c r="D128" s="59"/>
      <c r="E128" s="10"/>
      <c r="F128" s="11"/>
      <c r="G128" s="17"/>
      <c r="H128" s="18"/>
    </row>
    <row r="129" spans="2:8">
      <c r="B129" s="8"/>
      <c r="C129" s="9" t="s">
        <v>73</v>
      </c>
      <c r="D129" s="58" t="s">
        <v>68</v>
      </c>
      <c r="E129" s="51" t="s">
        <v>21</v>
      </c>
      <c r="F129" s="11"/>
      <c r="G129" s="17"/>
      <c r="H129" s="18"/>
    </row>
    <row r="130" spans="2:8">
      <c r="B130" s="19"/>
      <c r="C130" s="22" t="s">
        <v>161</v>
      </c>
      <c r="D130" s="57" t="s">
        <v>69</v>
      </c>
      <c r="E130" s="51" t="s">
        <v>11</v>
      </c>
      <c r="F130" s="11">
        <v>1</v>
      </c>
      <c r="G130" s="17"/>
      <c r="H130" s="18">
        <f>G130*F130</f>
        <v>0</v>
      </c>
    </row>
    <row r="131" spans="2:8">
      <c r="B131" s="19"/>
      <c r="C131" s="22" t="s">
        <v>162</v>
      </c>
      <c r="D131" s="57" t="s">
        <v>70</v>
      </c>
      <c r="E131" s="51" t="s">
        <v>10</v>
      </c>
      <c r="F131" s="11">
        <v>19</v>
      </c>
      <c r="G131" s="17"/>
      <c r="H131" s="18">
        <f>G131*F131</f>
        <v>0</v>
      </c>
    </row>
    <row r="132" spans="2:8">
      <c r="B132" s="19"/>
      <c r="C132" s="20"/>
      <c r="D132" s="59"/>
      <c r="E132" s="10" t="s">
        <v>30</v>
      </c>
      <c r="F132" s="23"/>
      <c r="G132" s="24"/>
      <c r="H132" s="25"/>
    </row>
    <row r="133" spans="2:8">
      <c r="B133" s="19"/>
      <c r="C133" s="20"/>
      <c r="D133" s="59"/>
      <c r="E133" s="85" t="s">
        <v>7</v>
      </c>
      <c r="F133" s="86"/>
      <c r="G133" s="87"/>
      <c r="H133" s="21">
        <f>SUBTOTAL(9,H127:H132)</f>
        <v>0</v>
      </c>
    </row>
    <row r="134" spans="2:8">
      <c r="B134" s="19"/>
      <c r="C134" s="20"/>
      <c r="D134" s="59"/>
      <c r="E134" s="10"/>
      <c r="F134" s="11"/>
      <c r="G134" s="17"/>
      <c r="H134" s="46"/>
    </row>
    <row r="135" spans="2:8">
      <c r="B135" s="19"/>
      <c r="C135" s="9"/>
      <c r="D135" s="59"/>
      <c r="E135" s="10"/>
      <c r="F135" s="11"/>
      <c r="G135" s="17"/>
      <c r="H135" s="18"/>
    </row>
    <row r="136" spans="2:8">
      <c r="B136" s="19"/>
      <c r="C136" s="9" t="s">
        <v>74</v>
      </c>
      <c r="D136" s="58" t="s">
        <v>163</v>
      </c>
      <c r="E136" s="51" t="s">
        <v>11</v>
      </c>
      <c r="F136" s="11">
        <v>2</v>
      </c>
      <c r="G136" s="17"/>
      <c r="H136" s="18">
        <f>G136*F136</f>
        <v>0</v>
      </c>
    </row>
    <row r="137" spans="2:8">
      <c r="B137" s="19"/>
      <c r="C137" s="20"/>
      <c r="D137" s="59"/>
      <c r="E137" s="10" t="s">
        <v>30</v>
      </c>
      <c r="F137" s="23"/>
      <c r="G137" s="24"/>
      <c r="H137" s="25"/>
    </row>
    <row r="138" spans="2:8">
      <c r="B138" s="19"/>
      <c r="C138" s="20"/>
      <c r="D138" s="59"/>
      <c r="E138" s="85" t="s">
        <v>7</v>
      </c>
      <c r="F138" s="86"/>
      <c r="G138" s="87"/>
      <c r="H138" s="21">
        <f>SUBTOTAL(9,H134:H137)</f>
        <v>0</v>
      </c>
    </row>
    <row r="139" spans="2:8">
      <c r="B139" s="19"/>
      <c r="C139" s="20"/>
      <c r="D139" s="59"/>
      <c r="E139" s="52"/>
      <c r="F139" s="23"/>
      <c r="G139" s="24"/>
      <c r="H139" s="25"/>
    </row>
    <row r="140" spans="2:8">
      <c r="B140" s="19"/>
      <c r="C140" s="20"/>
      <c r="D140" s="59"/>
      <c r="E140" s="52"/>
      <c r="F140" s="23"/>
      <c r="G140" s="24"/>
      <c r="H140" s="25"/>
    </row>
    <row r="141" spans="2:8">
      <c r="B141" s="19"/>
      <c r="C141" s="9"/>
      <c r="D141" s="49" t="s">
        <v>8</v>
      </c>
      <c r="E141" s="52"/>
      <c r="F141" s="23"/>
      <c r="G141" s="24"/>
      <c r="H141" s="25"/>
    </row>
    <row r="142" spans="2:8">
      <c r="B142" s="19"/>
      <c r="C142" s="9"/>
      <c r="D142" s="49"/>
      <c r="E142" s="52"/>
      <c r="F142" s="23"/>
      <c r="G142" s="24"/>
      <c r="H142" s="25"/>
    </row>
    <row r="143" spans="2:8">
      <c r="B143" s="19"/>
      <c r="C143" s="9"/>
      <c r="D143" s="49"/>
      <c r="E143" s="52"/>
      <c r="F143" s="23"/>
      <c r="G143" s="24"/>
      <c r="H143" s="25"/>
    </row>
    <row r="144" spans="2:8">
      <c r="B144" s="19"/>
      <c r="C144" s="9">
        <f>C12</f>
        <v>2</v>
      </c>
      <c r="D144" s="60" t="str">
        <f>D12</f>
        <v>Installation de chantier</v>
      </c>
      <c r="E144" s="52"/>
      <c r="F144" s="23"/>
      <c r="G144" s="24"/>
      <c r="H144" s="26">
        <f>H24</f>
        <v>0</v>
      </c>
    </row>
    <row r="145" spans="2:10">
      <c r="B145" s="19"/>
      <c r="C145" s="9"/>
      <c r="D145" s="49"/>
      <c r="E145" s="52"/>
      <c r="F145" s="23"/>
      <c r="G145" s="24"/>
      <c r="H145" s="25"/>
    </row>
    <row r="146" spans="2:10">
      <c r="B146" s="19"/>
      <c r="C146" s="9" t="str">
        <f>C29</f>
        <v>3.01</v>
      </c>
      <c r="D146" s="60" t="str">
        <f>D29</f>
        <v>Installation de chantier - frais de chantier</v>
      </c>
      <c r="E146" s="52"/>
      <c r="F146" s="23"/>
      <c r="G146" s="24"/>
      <c r="H146" s="26">
        <f>H31</f>
        <v>0</v>
      </c>
    </row>
    <row r="147" spans="2:10">
      <c r="B147" s="19"/>
      <c r="C147" s="9" t="str">
        <f>C34</f>
        <v>3.02</v>
      </c>
      <c r="D147" s="60" t="str">
        <f>D34</f>
        <v>Protections provisoires</v>
      </c>
      <c r="E147" s="52"/>
      <c r="F147" s="23"/>
      <c r="G147" s="24"/>
      <c r="H147" s="26">
        <f>H36</f>
        <v>0</v>
      </c>
    </row>
    <row r="148" spans="2:10">
      <c r="B148" s="19"/>
      <c r="C148" s="9" t="str">
        <f>C39</f>
        <v>3.03</v>
      </c>
      <c r="D148" s="60" t="str">
        <f>D39</f>
        <v>Moyens d'accès - levage</v>
      </c>
      <c r="E148" s="52"/>
      <c r="F148" s="23"/>
      <c r="G148" s="24"/>
      <c r="H148" s="26">
        <f>H41</f>
        <v>0</v>
      </c>
    </row>
    <row r="149" spans="2:10">
      <c r="B149" s="19"/>
      <c r="C149" s="9" t="str">
        <f>C45</f>
        <v>3.04</v>
      </c>
      <c r="D149" s="60" t="str">
        <f>D45</f>
        <v>Ensemble vitré RDC et mezannine</v>
      </c>
      <c r="E149" s="52"/>
      <c r="F149" s="23"/>
      <c r="G149" s="24"/>
      <c r="H149" s="26">
        <f>H56</f>
        <v>0</v>
      </c>
    </row>
    <row r="150" spans="2:10">
      <c r="B150" s="19"/>
      <c r="C150" s="9" t="str">
        <f>C59</f>
        <v>3.05</v>
      </c>
      <c r="D150" s="60" t="str">
        <f>D59</f>
        <v>Mur rideau R+1 - R+2</v>
      </c>
      <c r="E150" s="52"/>
      <c r="F150" s="23"/>
      <c r="G150" s="24"/>
      <c r="H150" s="26">
        <f>H70</f>
        <v>0</v>
      </c>
    </row>
    <row r="151" spans="2:10">
      <c r="B151" s="19"/>
      <c r="C151" s="9" t="str">
        <f>C73</f>
        <v>3.06</v>
      </c>
      <c r="D151" s="60" t="str">
        <f>D73</f>
        <v>Menuiserie aluminium</v>
      </c>
      <c r="E151" s="52"/>
      <c r="F151" s="23"/>
      <c r="G151" s="24"/>
      <c r="H151" s="26">
        <f>H115</f>
        <v>0</v>
      </c>
    </row>
    <row r="152" spans="2:10">
      <c r="B152" s="19"/>
      <c r="C152" s="9" t="str">
        <f>C118</f>
        <v>3.07</v>
      </c>
      <c r="D152" s="60" t="str">
        <f>D118</f>
        <v>Equipement divers</v>
      </c>
      <c r="E152" s="52"/>
      <c r="F152" s="23"/>
      <c r="G152" s="24"/>
      <c r="H152" s="26">
        <f>H126</f>
        <v>0</v>
      </c>
    </row>
    <row r="153" spans="2:10">
      <c r="B153" s="19"/>
      <c r="C153" s="9" t="str">
        <f>C129</f>
        <v>3.08</v>
      </c>
      <c r="D153" s="60" t="str">
        <f>D129</f>
        <v>Portail</v>
      </c>
      <c r="E153" s="52"/>
      <c r="F153" s="23"/>
      <c r="G153" s="24"/>
      <c r="H153" s="26">
        <f>H133</f>
        <v>0</v>
      </c>
    </row>
    <row r="154" spans="2:10">
      <c r="B154" s="19"/>
      <c r="C154" s="9" t="str">
        <f>C136</f>
        <v>3.09</v>
      </c>
      <c r="D154" s="60" t="str">
        <f>D136</f>
        <v>Reprise d'étanchéité</v>
      </c>
      <c r="E154" s="52"/>
      <c r="F154" s="23"/>
      <c r="G154" s="24"/>
      <c r="H154" s="26">
        <f>H138</f>
        <v>0</v>
      </c>
    </row>
    <row r="155" spans="2:10" ht="16.5" thickBot="1">
      <c r="B155" s="19"/>
      <c r="C155" s="27"/>
      <c r="D155" s="50"/>
      <c r="E155" s="53"/>
      <c r="F155" s="54"/>
      <c r="G155" s="55"/>
      <c r="H155" s="56"/>
      <c r="J155" s="45"/>
    </row>
    <row r="156" spans="2:10" ht="16.5" customHeight="1" thickBot="1">
      <c r="B156" s="63"/>
      <c r="C156" s="88" t="s">
        <v>20</v>
      </c>
      <c r="D156" s="89"/>
      <c r="E156" s="92" t="s">
        <v>4</v>
      </c>
      <c r="F156" s="93"/>
      <c r="G156" s="94"/>
      <c r="H156" s="41">
        <f>SUBTOTAL(9,H9:H138)</f>
        <v>0</v>
      </c>
      <c r="J156" s="44">
        <f>SUBTOTAL(9,H9:H141)</f>
        <v>0</v>
      </c>
    </row>
    <row r="157" spans="2:10" ht="19.5" thickBot="1">
      <c r="B157" s="63"/>
      <c r="C157" s="90"/>
      <c r="D157" s="91"/>
      <c r="E157" s="92" t="s">
        <v>6</v>
      </c>
      <c r="F157" s="93"/>
      <c r="G157" s="94"/>
      <c r="H157" s="41">
        <f>H156*0.2</f>
        <v>0</v>
      </c>
      <c r="J157" s="43"/>
    </row>
    <row r="158" spans="2:10" ht="16.5" thickBot="1">
      <c r="B158" s="63"/>
      <c r="C158" s="90"/>
      <c r="D158" s="91"/>
      <c r="E158" s="92" t="s">
        <v>5</v>
      </c>
      <c r="F158" s="93"/>
      <c r="G158" s="94"/>
      <c r="H158" s="42">
        <f>H157+H156</f>
        <v>0</v>
      </c>
      <c r="J158" s="72"/>
    </row>
    <row r="159" spans="2:10" ht="16.5" thickBot="1">
      <c r="B159" s="63"/>
      <c r="C159" s="29"/>
      <c r="D159" s="28"/>
      <c r="E159" s="30"/>
      <c r="F159" s="31"/>
      <c r="G159" s="32"/>
      <c r="H159" s="33"/>
      <c r="I159" s="65"/>
    </row>
    <row r="160" spans="2:10" ht="17.25" thickBot="1">
      <c r="B160" s="64"/>
      <c r="E160" s="73" t="s">
        <v>16</v>
      </c>
      <c r="F160" s="74"/>
      <c r="G160" s="74"/>
      <c r="H160" s="75"/>
    </row>
    <row r="161" spans="2:9">
      <c r="B161" s="64"/>
      <c r="E161" s="76"/>
      <c r="F161" s="77"/>
      <c r="G161" s="77"/>
      <c r="H161" s="78"/>
    </row>
    <row r="162" spans="2:9">
      <c r="B162" s="64"/>
      <c r="E162" s="79"/>
      <c r="F162" s="80"/>
      <c r="G162" s="80"/>
      <c r="H162" s="81"/>
    </row>
    <row r="163" spans="2:9">
      <c r="B163" s="64"/>
      <c r="E163" s="79"/>
      <c r="F163" s="80"/>
      <c r="G163" s="80"/>
      <c r="H163" s="81"/>
    </row>
    <row r="164" spans="2:9">
      <c r="B164" s="64"/>
      <c r="E164" s="79"/>
      <c r="F164" s="80"/>
      <c r="G164" s="80"/>
      <c r="H164" s="81"/>
    </row>
    <row r="165" spans="2:9" ht="16.5" thickBot="1">
      <c r="B165" s="64"/>
      <c r="E165" s="82"/>
      <c r="F165" s="83"/>
      <c r="G165" s="83"/>
      <c r="H165" s="84"/>
    </row>
    <row r="166" spans="2:9">
      <c r="B166" s="64"/>
      <c r="E166" s="66"/>
      <c r="F166" s="67"/>
      <c r="H166" s="68"/>
      <c r="I166" s="65"/>
    </row>
    <row r="167" spans="2:9">
      <c r="B167" s="63"/>
      <c r="C167" s="29"/>
      <c r="D167" s="28"/>
      <c r="E167" s="10"/>
      <c r="F167" s="11"/>
      <c r="G167" s="12"/>
      <c r="H167" s="13"/>
    </row>
    <row r="168" spans="2:9">
      <c r="B168" s="8"/>
      <c r="C168" s="14" t="s">
        <v>27</v>
      </c>
      <c r="D168" s="39" t="s">
        <v>28</v>
      </c>
      <c r="E168" s="10"/>
      <c r="F168" s="11"/>
      <c r="G168" s="15"/>
      <c r="H168" s="16"/>
    </row>
    <row r="169" spans="2:9">
      <c r="B169" s="8"/>
      <c r="C169" s="9"/>
      <c r="D169" s="47"/>
      <c r="E169" s="10"/>
      <c r="F169" s="11"/>
      <c r="G169" s="15"/>
      <c r="H169" s="16"/>
    </row>
    <row r="170" spans="2:9">
      <c r="B170" s="8"/>
      <c r="C170" s="9"/>
      <c r="D170" s="59"/>
      <c r="E170" s="10"/>
      <c r="F170" s="11"/>
      <c r="G170" s="17"/>
      <c r="H170" s="18"/>
    </row>
    <row r="171" spans="2:9">
      <c r="B171" s="8"/>
      <c r="C171" s="9" t="s">
        <v>75</v>
      </c>
      <c r="D171" s="58" t="s">
        <v>164</v>
      </c>
      <c r="E171" s="51" t="s">
        <v>21</v>
      </c>
      <c r="F171" s="11"/>
      <c r="G171" s="17"/>
      <c r="H171" s="18"/>
    </row>
    <row r="172" spans="2:9">
      <c r="B172" s="8"/>
      <c r="C172" s="9"/>
      <c r="D172" s="58" t="s">
        <v>165</v>
      </c>
      <c r="E172" s="51" t="s">
        <v>11</v>
      </c>
      <c r="F172" s="11"/>
      <c r="G172" s="17">
        <v>0</v>
      </c>
      <c r="H172" s="18">
        <f t="shared" ref="H172:H173" si="5">G172*F172</f>
        <v>0</v>
      </c>
    </row>
    <row r="173" spans="2:9">
      <c r="B173" s="8"/>
      <c r="C173" s="9"/>
      <c r="D173" s="58" t="s">
        <v>166</v>
      </c>
      <c r="E173" s="51" t="s">
        <v>11</v>
      </c>
      <c r="F173" s="11"/>
      <c r="G173" s="17">
        <v>0</v>
      </c>
      <c r="H173" s="18">
        <f t="shared" si="5"/>
        <v>0</v>
      </c>
    </row>
    <row r="174" spans="2:9">
      <c r="B174" s="8"/>
      <c r="C174" s="20"/>
      <c r="D174" s="59"/>
      <c r="E174" s="10" t="s">
        <v>30</v>
      </c>
      <c r="F174" s="23"/>
      <c r="G174" s="24"/>
      <c r="H174" s="25"/>
    </row>
    <row r="175" spans="2:9">
      <c r="B175" s="8"/>
      <c r="C175" s="20"/>
      <c r="D175" s="59"/>
      <c r="E175" s="85" t="s">
        <v>7</v>
      </c>
      <c r="F175" s="86"/>
      <c r="G175" s="87"/>
      <c r="H175" s="21">
        <f>SUBTOTAL(9,H170:H174)</f>
        <v>0</v>
      </c>
    </row>
    <row r="176" spans="2:9">
      <c r="B176" s="8"/>
      <c r="C176" s="9"/>
      <c r="D176" s="59"/>
      <c r="E176" s="10"/>
      <c r="F176" s="11"/>
      <c r="G176" s="17"/>
      <c r="H176" s="18"/>
    </row>
    <row r="177" spans="2:8">
      <c r="B177" s="8"/>
      <c r="C177" s="9"/>
      <c r="D177" s="59"/>
      <c r="E177" s="10"/>
      <c r="F177" s="11"/>
      <c r="G177" s="17"/>
      <c r="H177" s="18"/>
    </row>
    <row r="178" spans="2:8">
      <c r="B178" s="8"/>
      <c r="C178" s="9"/>
      <c r="D178" s="59"/>
      <c r="E178" s="10"/>
      <c r="F178" s="11"/>
      <c r="G178" s="17"/>
      <c r="H178" s="18"/>
    </row>
    <row r="179" spans="2:8">
      <c r="B179" s="8"/>
      <c r="C179" s="9" t="s">
        <v>76</v>
      </c>
      <c r="D179" s="58" t="s">
        <v>80</v>
      </c>
      <c r="E179" s="51" t="s">
        <v>43</v>
      </c>
      <c r="F179" s="11"/>
      <c r="G179" s="17">
        <v>0</v>
      </c>
      <c r="H179" s="18">
        <f>G179*F179</f>
        <v>0</v>
      </c>
    </row>
    <row r="180" spans="2:8">
      <c r="B180" s="19"/>
      <c r="C180" s="20"/>
      <c r="D180" s="59"/>
      <c r="E180" s="10" t="s">
        <v>30</v>
      </c>
      <c r="F180" s="23"/>
      <c r="G180" s="24"/>
      <c r="H180" s="25"/>
    </row>
    <row r="181" spans="2:8">
      <c r="B181" s="19"/>
      <c r="C181" s="20"/>
      <c r="D181" s="59"/>
      <c r="E181" s="85" t="s">
        <v>7</v>
      </c>
      <c r="F181" s="86"/>
      <c r="G181" s="87"/>
      <c r="H181" s="21">
        <f>SUBTOTAL(9,H169:H180)</f>
        <v>0</v>
      </c>
    </row>
    <row r="182" spans="2:8">
      <c r="B182" s="19"/>
      <c r="C182" s="20"/>
      <c r="D182" s="59"/>
      <c r="E182" s="10"/>
      <c r="F182" s="11"/>
      <c r="G182" s="17"/>
      <c r="H182" s="46"/>
    </row>
    <row r="183" spans="2:8">
      <c r="B183" s="19"/>
      <c r="C183" s="9"/>
      <c r="D183" s="59"/>
      <c r="E183" s="10"/>
      <c r="F183" s="11"/>
      <c r="G183" s="17"/>
      <c r="H183" s="18"/>
    </row>
    <row r="184" spans="2:8">
      <c r="B184" s="19"/>
      <c r="C184" s="9" t="s">
        <v>77</v>
      </c>
      <c r="D184" s="61" t="s">
        <v>167</v>
      </c>
      <c r="E184" s="51" t="s">
        <v>2</v>
      </c>
      <c r="F184" s="11"/>
      <c r="G184" s="17">
        <v>0</v>
      </c>
      <c r="H184" s="18">
        <f>G184*F184</f>
        <v>0</v>
      </c>
    </row>
    <row r="185" spans="2:8">
      <c r="B185" s="19"/>
      <c r="C185" s="20"/>
      <c r="D185" s="59"/>
      <c r="E185" s="10" t="s">
        <v>30</v>
      </c>
      <c r="F185" s="23"/>
      <c r="G185" s="24"/>
      <c r="H185" s="25"/>
    </row>
    <row r="186" spans="2:8">
      <c r="B186" s="19"/>
      <c r="C186" s="20"/>
      <c r="D186" s="59"/>
      <c r="E186" s="85" t="s">
        <v>7</v>
      </c>
      <c r="F186" s="86"/>
      <c r="G186" s="87"/>
      <c r="H186" s="21">
        <f>SUBTOTAL(9,H182:H185)</f>
        <v>0</v>
      </c>
    </row>
    <row r="187" spans="2:8">
      <c r="B187" s="19"/>
      <c r="C187" s="20"/>
      <c r="D187" s="59"/>
      <c r="E187" s="10"/>
      <c r="F187" s="11"/>
      <c r="G187" s="17"/>
      <c r="H187" s="46"/>
    </row>
    <row r="188" spans="2:8">
      <c r="B188" s="19"/>
      <c r="C188" s="9"/>
      <c r="D188" s="59"/>
      <c r="E188" s="10"/>
      <c r="F188" s="11"/>
      <c r="G188" s="17"/>
      <c r="H188" s="18"/>
    </row>
    <row r="189" spans="2:8" ht="27">
      <c r="B189" s="19"/>
      <c r="C189" s="9" t="s">
        <v>78</v>
      </c>
      <c r="D189" s="61" t="s">
        <v>149</v>
      </c>
      <c r="E189" s="51" t="s">
        <v>2</v>
      </c>
      <c r="F189" s="11"/>
      <c r="G189" s="17">
        <v>0</v>
      </c>
      <c r="H189" s="18">
        <f>G189*F189</f>
        <v>0</v>
      </c>
    </row>
    <row r="190" spans="2:8">
      <c r="B190" s="19"/>
      <c r="C190" s="20"/>
      <c r="D190" s="59"/>
      <c r="E190" s="10" t="s">
        <v>30</v>
      </c>
      <c r="F190" s="23"/>
      <c r="G190" s="24"/>
      <c r="H190" s="25"/>
    </row>
    <row r="191" spans="2:8">
      <c r="B191" s="19"/>
      <c r="C191" s="20"/>
      <c r="D191" s="59"/>
      <c r="E191" s="85" t="s">
        <v>7</v>
      </c>
      <c r="F191" s="86"/>
      <c r="G191" s="87"/>
      <c r="H191" s="21">
        <f>SUBTOTAL(9,H187:H190)</f>
        <v>0</v>
      </c>
    </row>
    <row r="192" spans="2:8">
      <c r="B192" s="19"/>
      <c r="C192" s="20"/>
      <c r="D192" s="59"/>
      <c r="E192" s="10"/>
      <c r="F192" s="11"/>
      <c r="G192" s="17"/>
      <c r="H192" s="46"/>
    </row>
    <row r="193" spans="2:8">
      <c r="B193" s="19"/>
      <c r="C193" s="9"/>
      <c r="D193" s="59"/>
      <c r="E193" s="10"/>
      <c r="F193" s="11"/>
      <c r="G193" s="17"/>
      <c r="H193" s="18"/>
    </row>
    <row r="194" spans="2:8" ht="27">
      <c r="B194" s="19"/>
      <c r="C194" s="9" t="s">
        <v>79</v>
      </c>
      <c r="D194" s="61" t="s">
        <v>150</v>
      </c>
      <c r="E194" s="51" t="s">
        <v>2</v>
      </c>
      <c r="F194" s="11"/>
      <c r="G194" s="17">
        <v>0</v>
      </c>
      <c r="H194" s="18">
        <f>G194*F194</f>
        <v>0</v>
      </c>
    </row>
    <row r="195" spans="2:8">
      <c r="B195" s="19"/>
      <c r="C195" s="20"/>
      <c r="D195" s="59"/>
      <c r="E195" s="10" t="s">
        <v>30</v>
      </c>
      <c r="F195" s="23"/>
      <c r="G195" s="24"/>
      <c r="H195" s="25"/>
    </row>
    <row r="196" spans="2:8">
      <c r="B196" s="19"/>
      <c r="C196" s="20"/>
      <c r="D196" s="59"/>
      <c r="E196" s="85" t="s">
        <v>7</v>
      </c>
      <c r="F196" s="86"/>
      <c r="G196" s="87"/>
      <c r="H196" s="21">
        <f>SUBTOTAL(9,H192:H195)</f>
        <v>0</v>
      </c>
    </row>
    <row r="197" spans="2:8">
      <c r="B197" s="19"/>
      <c r="C197" s="20"/>
      <c r="D197" s="59"/>
      <c r="E197" s="10"/>
      <c r="F197" s="11"/>
      <c r="G197" s="17"/>
      <c r="H197" s="46"/>
    </row>
    <row r="198" spans="2:8">
      <c r="B198" s="19"/>
      <c r="C198" s="9"/>
      <c r="D198" s="59"/>
      <c r="E198" s="10"/>
      <c r="F198" s="11"/>
      <c r="G198" s="17"/>
      <c r="H198" s="18"/>
    </row>
    <row r="199" spans="2:8">
      <c r="B199" s="19"/>
      <c r="C199" s="9" t="s">
        <v>168</v>
      </c>
      <c r="D199" s="61" t="s">
        <v>151</v>
      </c>
      <c r="E199" s="51" t="s">
        <v>43</v>
      </c>
      <c r="F199" s="11"/>
      <c r="G199" s="17">
        <v>0</v>
      </c>
      <c r="H199" s="18">
        <f>G199*F199</f>
        <v>0</v>
      </c>
    </row>
    <row r="200" spans="2:8">
      <c r="B200" s="19"/>
      <c r="C200" s="20"/>
      <c r="D200" s="59"/>
      <c r="E200" s="10" t="s">
        <v>30</v>
      </c>
      <c r="F200" s="23"/>
      <c r="G200" s="24"/>
      <c r="H200" s="25"/>
    </row>
    <row r="201" spans="2:8">
      <c r="B201" s="19"/>
      <c r="C201" s="20"/>
      <c r="D201" s="59"/>
      <c r="E201" s="85" t="s">
        <v>7</v>
      </c>
      <c r="F201" s="86"/>
      <c r="G201" s="87"/>
      <c r="H201" s="21">
        <f>SUBTOTAL(9,H197:H200)</f>
        <v>0</v>
      </c>
    </row>
    <row r="202" spans="2:8">
      <c r="B202" s="19"/>
      <c r="C202" s="20"/>
      <c r="D202" s="59"/>
      <c r="E202" s="10"/>
      <c r="F202" s="11"/>
      <c r="G202" s="17"/>
      <c r="H202" s="46"/>
    </row>
    <row r="203" spans="2:8">
      <c r="B203" s="19"/>
      <c r="C203" s="9"/>
      <c r="D203" s="59"/>
      <c r="E203" s="10"/>
      <c r="F203" s="11"/>
      <c r="G203" s="17"/>
      <c r="H203" s="18"/>
    </row>
    <row r="204" spans="2:8" ht="27">
      <c r="B204" s="19"/>
      <c r="C204" s="9" t="s">
        <v>169</v>
      </c>
      <c r="D204" s="61" t="s">
        <v>152</v>
      </c>
      <c r="E204" s="51" t="s">
        <v>43</v>
      </c>
      <c r="F204" s="11"/>
      <c r="G204" s="17">
        <v>0</v>
      </c>
      <c r="H204" s="18">
        <f>G204*F204</f>
        <v>0</v>
      </c>
    </row>
    <row r="205" spans="2:8">
      <c r="B205" s="19"/>
      <c r="C205" s="20"/>
      <c r="D205" s="59"/>
      <c r="E205" s="10" t="s">
        <v>30</v>
      </c>
      <c r="F205" s="23"/>
      <c r="G205" s="24"/>
      <c r="H205" s="25"/>
    </row>
    <row r="206" spans="2:8">
      <c r="B206" s="19"/>
      <c r="C206" s="20"/>
      <c r="D206" s="59"/>
      <c r="E206" s="85" t="s">
        <v>7</v>
      </c>
      <c r="F206" s="86"/>
      <c r="G206" s="87"/>
      <c r="H206" s="21">
        <f>SUBTOTAL(9,H202:H205)</f>
        <v>0</v>
      </c>
    </row>
    <row r="207" spans="2:8">
      <c r="B207" s="19"/>
      <c r="C207" s="20"/>
      <c r="D207" s="59"/>
      <c r="E207" s="10"/>
      <c r="F207" s="11"/>
      <c r="G207" s="17"/>
      <c r="H207" s="46"/>
    </row>
    <row r="208" spans="2:8">
      <c r="B208" s="19"/>
      <c r="C208" s="9"/>
      <c r="D208" s="59"/>
      <c r="E208" s="10"/>
      <c r="F208" s="11"/>
      <c r="G208" s="17"/>
      <c r="H208" s="18"/>
    </row>
    <row r="209" spans="2:8">
      <c r="B209" s="19"/>
      <c r="C209" s="9" t="s">
        <v>170</v>
      </c>
      <c r="D209" s="61" t="s">
        <v>153</v>
      </c>
      <c r="E209" s="51" t="s">
        <v>43</v>
      </c>
      <c r="F209" s="11"/>
      <c r="G209" s="17">
        <v>0</v>
      </c>
      <c r="H209" s="18">
        <f>G209*F209</f>
        <v>0</v>
      </c>
    </row>
    <row r="210" spans="2:8">
      <c r="B210" s="19"/>
      <c r="C210" s="20"/>
      <c r="D210" s="59"/>
      <c r="E210" s="10" t="s">
        <v>30</v>
      </c>
      <c r="F210" s="23"/>
      <c r="G210" s="24"/>
      <c r="H210" s="25"/>
    </row>
    <row r="211" spans="2:8">
      <c r="B211" s="19"/>
      <c r="C211" s="20"/>
      <c r="D211" s="59"/>
      <c r="E211" s="85" t="s">
        <v>7</v>
      </c>
      <c r="F211" s="86"/>
      <c r="G211" s="87"/>
      <c r="H211" s="21">
        <f>SUBTOTAL(9,H207:H210)</f>
        <v>0</v>
      </c>
    </row>
    <row r="212" spans="2:8">
      <c r="B212" s="19"/>
      <c r="C212" s="20"/>
      <c r="D212" s="59"/>
      <c r="E212" s="10"/>
      <c r="F212" s="11"/>
      <c r="G212" s="17"/>
      <c r="H212" s="46"/>
    </row>
    <row r="213" spans="2:8">
      <c r="B213" s="19"/>
      <c r="C213" s="9"/>
      <c r="D213" s="59"/>
      <c r="E213" s="10"/>
      <c r="F213" s="11"/>
      <c r="G213" s="17"/>
      <c r="H213" s="18"/>
    </row>
    <row r="214" spans="2:8">
      <c r="B214" s="19"/>
      <c r="C214" s="9" t="s">
        <v>173</v>
      </c>
      <c r="D214" s="61" t="s">
        <v>171</v>
      </c>
      <c r="E214" s="51" t="s">
        <v>172</v>
      </c>
      <c r="F214" s="11"/>
      <c r="G214" s="17">
        <v>0</v>
      </c>
      <c r="H214" s="18">
        <f>G214*F214</f>
        <v>0</v>
      </c>
    </row>
    <row r="215" spans="2:8">
      <c r="B215" s="19"/>
      <c r="C215" s="20"/>
      <c r="D215" s="59"/>
      <c r="E215" s="10" t="s">
        <v>30</v>
      </c>
      <c r="F215" s="23"/>
      <c r="G215" s="24"/>
      <c r="H215" s="25"/>
    </row>
    <row r="216" spans="2:8">
      <c r="B216" s="19"/>
      <c r="C216" s="20"/>
      <c r="D216" s="59"/>
      <c r="E216" s="85" t="s">
        <v>7</v>
      </c>
      <c r="F216" s="86"/>
      <c r="G216" s="87"/>
      <c r="H216" s="21">
        <f>SUBTOTAL(9,H212:H215)</f>
        <v>0</v>
      </c>
    </row>
    <row r="217" spans="2:8">
      <c r="B217" s="19"/>
      <c r="C217" s="20"/>
      <c r="D217" s="59"/>
      <c r="E217" s="52"/>
      <c r="F217" s="23"/>
      <c r="G217" s="24"/>
      <c r="H217" s="25"/>
    </row>
    <row r="218" spans="2:8">
      <c r="B218" s="19"/>
      <c r="C218" s="9"/>
      <c r="D218" s="49" t="s">
        <v>8</v>
      </c>
      <c r="E218" s="52"/>
      <c r="F218" s="23"/>
      <c r="G218" s="24"/>
      <c r="H218" s="25"/>
    </row>
    <row r="219" spans="2:8">
      <c r="B219" s="19"/>
      <c r="C219" s="9">
        <f>C133</f>
        <v>0</v>
      </c>
      <c r="D219" s="60">
        <f>D133</f>
        <v>0</v>
      </c>
      <c r="E219" s="52"/>
      <c r="F219" s="23"/>
      <c r="G219" s="24"/>
      <c r="H219" s="26"/>
    </row>
    <row r="220" spans="2:8">
      <c r="B220" s="19"/>
      <c r="C220" s="9" t="str">
        <f>C171</f>
        <v>3.10</v>
      </c>
      <c r="D220" s="60" t="str">
        <f>D171</f>
        <v>PSE 01 : CHANGEMENT DES SKYDOMES</v>
      </c>
      <c r="E220" s="52"/>
      <c r="F220" s="23"/>
      <c r="G220" s="24"/>
      <c r="H220" s="26"/>
    </row>
    <row r="221" spans="2:8">
      <c r="B221" s="19"/>
      <c r="C221" s="9" t="str">
        <f>C179</f>
        <v>3.11</v>
      </c>
      <c r="D221" s="60" t="str">
        <f>D179</f>
        <v xml:space="preserve">PSE 02 : PANNEAU EDR  (R : 2.86 M².K/W.) </v>
      </c>
      <c r="E221" s="52"/>
      <c r="F221" s="23"/>
      <c r="G221" s="24"/>
      <c r="H221" s="26">
        <f>H181</f>
        <v>0</v>
      </c>
    </row>
    <row r="222" spans="2:8">
      <c r="B222" s="19"/>
      <c r="C222" s="9" t="str">
        <f>C184</f>
        <v>3.12</v>
      </c>
      <c r="D222" s="60" t="str">
        <f>D184</f>
        <v xml:space="preserve">PM : OUVRANT OSCILLO-BATTANT MUR RIDEAU R+1/R+2 </v>
      </c>
      <c r="E222" s="52"/>
      <c r="F222" s="23"/>
      <c r="G222" s="24"/>
      <c r="H222" s="26">
        <f>H186</f>
        <v>0</v>
      </c>
    </row>
    <row r="223" spans="2:8" ht="27">
      <c r="B223" s="19"/>
      <c r="C223" s="9" t="str">
        <f>C189</f>
        <v>3.13</v>
      </c>
      <c r="D223" s="60" t="str">
        <f>D189</f>
        <v xml:space="preserve">PM : OUVRANT OSCILLO-BATTANT MENUISERIE ALUMINIUM « CLASSIQUE » </v>
      </c>
      <c r="E223" s="52"/>
      <c r="F223" s="23"/>
      <c r="G223" s="24"/>
      <c r="H223" s="26">
        <f>H191</f>
        <v>0</v>
      </c>
    </row>
    <row r="224" spans="2:8" ht="27">
      <c r="B224" s="19"/>
      <c r="C224" s="9" t="str">
        <f>C194</f>
        <v>3.14</v>
      </c>
      <c r="D224" s="60" t="str">
        <f>D194</f>
        <v>PM : OUVRANT OSCILLO-BATTANT MENUISERIE ALUMINIUM « BOW-WINDOW »</v>
      </c>
      <c r="E224" s="52"/>
      <c r="F224" s="23"/>
      <c r="G224" s="24"/>
      <c r="H224" s="26">
        <f>H196</f>
        <v>0</v>
      </c>
    </row>
    <row r="225" spans="2:10">
      <c r="B225" s="19"/>
      <c r="C225" s="9" t="str">
        <f>C199</f>
        <v>3.15</v>
      </c>
      <c r="D225" s="60" t="str">
        <f>D199</f>
        <v xml:space="preserve">PM : STORE VENITIEN PATIO </v>
      </c>
      <c r="E225" s="52"/>
      <c r="F225" s="23"/>
      <c r="G225" s="24"/>
      <c r="H225" s="26">
        <f>H201</f>
        <v>0</v>
      </c>
    </row>
    <row r="226" spans="2:10" ht="27">
      <c r="B226" s="19"/>
      <c r="C226" s="9" t="str">
        <f>C204</f>
        <v>3.16</v>
      </c>
      <c r="D226" s="60" t="str">
        <f>D204</f>
        <v>PM : STORE VENITIEN MENUISERIE ALUMINIUM « CLASSIQUE »</v>
      </c>
      <c r="E226" s="52"/>
      <c r="F226" s="23"/>
      <c r="G226" s="24"/>
      <c r="H226" s="26">
        <f>H206</f>
        <v>0</v>
      </c>
    </row>
    <row r="227" spans="2:10">
      <c r="B227" s="19"/>
      <c r="C227" s="9" t="str">
        <f>C209</f>
        <v>3.17</v>
      </c>
      <c r="D227" s="60" t="str">
        <f>D209</f>
        <v xml:space="preserve">PM : STORE VENITIEN MENUISERIE BOW-WINDOWS </v>
      </c>
      <c r="E227" s="52"/>
      <c r="F227" s="23"/>
      <c r="G227" s="24"/>
      <c r="H227" s="26">
        <f>H211</f>
        <v>0</v>
      </c>
    </row>
    <row r="228" spans="2:10">
      <c r="B228" s="19"/>
      <c r="C228" s="9" t="str">
        <f>C214</f>
        <v>3.18</v>
      </c>
      <c r="D228" s="60" t="str">
        <f>D214</f>
        <v>PM : Gardiennage</v>
      </c>
      <c r="E228" s="52"/>
      <c r="F228" s="23"/>
      <c r="G228" s="24"/>
      <c r="H228" s="26">
        <f>H216</f>
        <v>0</v>
      </c>
    </row>
    <row r="229" spans="2:10" ht="16.5" thickBot="1">
      <c r="B229" s="19"/>
      <c r="C229" s="27"/>
      <c r="D229" s="50"/>
      <c r="E229" s="53"/>
      <c r="F229" s="54"/>
      <c r="G229" s="55"/>
      <c r="H229" s="56"/>
      <c r="J229" s="45"/>
    </row>
    <row r="230" spans="2:10" ht="16.5" customHeight="1" thickBot="1">
      <c r="B230" s="8"/>
      <c r="C230" s="88" t="s">
        <v>20</v>
      </c>
      <c r="D230" s="89"/>
      <c r="E230" s="92" t="s">
        <v>81</v>
      </c>
      <c r="F230" s="93"/>
      <c r="G230" s="94"/>
      <c r="H230" s="41">
        <f>SUBTOTAL(9,H168:H216)</f>
        <v>0</v>
      </c>
      <c r="J230" s="44">
        <f>SUBTOTAL(9,H130:H218)</f>
        <v>0</v>
      </c>
    </row>
    <row r="231" spans="2:10" ht="19.5" thickBot="1">
      <c r="B231" s="8"/>
      <c r="C231" s="90"/>
      <c r="D231" s="91"/>
      <c r="E231" s="92" t="s">
        <v>6</v>
      </c>
      <c r="F231" s="93"/>
      <c r="G231" s="94"/>
      <c r="H231" s="41">
        <f>H230*0.2</f>
        <v>0</v>
      </c>
      <c r="J231" s="43"/>
    </row>
    <row r="232" spans="2:10" ht="16.5" thickBot="1">
      <c r="B232" s="8"/>
      <c r="C232" s="90"/>
      <c r="D232" s="91"/>
      <c r="E232" s="92" t="s">
        <v>5</v>
      </c>
      <c r="F232" s="93"/>
      <c r="G232" s="94"/>
      <c r="H232" s="42">
        <f>H231+H230</f>
        <v>0</v>
      </c>
    </row>
    <row r="233" spans="2:10" ht="16.5" thickBot="1">
      <c r="B233" s="8"/>
      <c r="C233" s="29"/>
      <c r="D233" s="28"/>
      <c r="E233" s="30"/>
      <c r="F233" s="31"/>
      <c r="G233" s="32"/>
      <c r="H233" s="33"/>
    </row>
    <row r="234" spans="2:10" ht="17.25" thickBot="1">
      <c r="E234" s="73" t="s">
        <v>16</v>
      </c>
      <c r="F234" s="74"/>
      <c r="G234" s="74"/>
      <c r="H234" s="75"/>
    </row>
    <row r="235" spans="2:10">
      <c r="E235" s="76"/>
      <c r="F235" s="77"/>
      <c r="G235" s="77"/>
      <c r="H235" s="78"/>
    </row>
    <row r="236" spans="2:10">
      <c r="E236" s="79"/>
      <c r="F236" s="80"/>
      <c r="G236" s="80"/>
      <c r="H236" s="81"/>
    </row>
    <row r="237" spans="2:10">
      <c r="E237" s="79"/>
      <c r="F237" s="80"/>
      <c r="G237" s="80"/>
      <c r="H237" s="81"/>
    </row>
    <row r="238" spans="2:10">
      <c r="E238" s="79"/>
      <c r="F238" s="80"/>
      <c r="G238" s="80"/>
      <c r="H238" s="81"/>
    </row>
    <row r="239" spans="2:10" ht="16.5" thickBot="1">
      <c r="E239" s="82"/>
      <c r="F239" s="83"/>
      <c r="G239" s="83"/>
      <c r="H239" s="84"/>
    </row>
  </sheetData>
  <mergeCells count="37">
    <mergeCell ref="E126:G126"/>
    <mergeCell ref="E2:H2"/>
    <mergeCell ref="E3:H3"/>
    <mergeCell ref="E4:H4"/>
    <mergeCell ref="E5:H5"/>
    <mergeCell ref="E6:H6"/>
    <mergeCell ref="E7:H7"/>
    <mergeCell ref="E31:G31"/>
    <mergeCell ref="E36:G36"/>
    <mergeCell ref="E56:G56"/>
    <mergeCell ref="E70:G70"/>
    <mergeCell ref="E115:G115"/>
    <mergeCell ref="E24:G24"/>
    <mergeCell ref="E41:G41"/>
    <mergeCell ref="C156:D158"/>
    <mergeCell ref="E156:G156"/>
    <mergeCell ref="E157:G157"/>
    <mergeCell ref="E158:G158"/>
    <mergeCell ref="E133:G133"/>
    <mergeCell ref="E138:G138"/>
    <mergeCell ref="C230:D232"/>
    <mergeCell ref="E230:G230"/>
    <mergeCell ref="E231:G231"/>
    <mergeCell ref="E232:G232"/>
    <mergeCell ref="E160:H160"/>
    <mergeCell ref="E161:H165"/>
    <mergeCell ref="E181:G181"/>
    <mergeCell ref="E186:G186"/>
    <mergeCell ref="E191:G191"/>
    <mergeCell ref="E196:G196"/>
    <mergeCell ref="E175:G175"/>
    <mergeCell ref="E234:H234"/>
    <mergeCell ref="E235:H239"/>
    <mergeCell ref="E201:G201"/>
    <mergeCell ref="E206:G206"/>
    <mergeCell ref="E211:G211"/>
    <mergeCell ref="E216:G216"/>
  </mergeCells>
  <phoneticPr fontId="24" type="noConversion"/>
  <printOptions horizontalCentered="1"/>
  <pageMargins left="0.39370078740157483" right="0.39370078740157483" top="1.1811023622047245" bottom="0.78740157480314965" header="0.51181102362204722" footer="0.19685039370078741"/>
  <pageSetup paperSize="9" scale="82" fitToHeight="0" orientation="portrait" r:id="rId1"/>
  <headerFooter alignWithMargins="0">
    <oddHeader>&amp;L&amp;8&amp;G&amp;R&amp;"Montserrat Medium,Normal"&amp;8CDPGF - indice C
&amp;"Montserrat Medium,Gras italique"&amp;K0099FFLOT 01 : MENUISERIE EXT</oddHeader>
    <oddFooter>&amp;L&amp;"Montserrat Medium,Gras"&amp;9AFFAIRE n° 233 041&amp;"Times New Roman,Normal"&amp;12
&amp;"Montserrat Medium,Normal"&amp;8COUR D'APPEL - REIMS&amp;R&amp;"Arial,Normal"&amp;8Page&amp;"Arial,Gras" &amp;P&amp;"Arial,Normal"/&amp;N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55E45040C488A40AF700D1ADBCDDC7D" ma:contentTypeVersion="0" ma:contentTypeDescription="Create a new document." ma:contentTypeScope="" ma:versionID="e3fb26602c842924650b70dca9968d9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506fde2f257aee75c4c31874178f5b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928C855-02C8-4B74-B7BB-173FF30A4BC4}">
  <ds:schemaRefs>
    <ds:schemaRef ds:uri="http://purl.org/dc/terms/"/>
    <ds:schemaRef ds:uri="http://www.w3.org/XML/1998/namespace"/>
    <ds:schemaRef ds:uri="http://schemas.microsoft.com/office/infopath/2007/PartnerControls"/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216D08F2-3C45-46F8-8C70-68B9BACAB72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C7E0C06-F313-4E44-8D30-52DBF6CA76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DESCHAMPS Stéphanie</dc:creator>
  <cp:lastModifiedBy>Léo JOBERT</cp:lastModifiedBy>
  <cp:lastPrinted>2024-12-04T10:36:39Z</cp:lastPrinted>
  <dcterms:created xsi:type="dcterms:W3CDTF">2004-08-18T09:02:52Z</dcterms:created>
  <dcterms:modified xsi:type="dcterms:W3CDTF">2024-12-04T10:55:45Z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0x010100755E45040C488A40AF700D1ADBCDDC7D</vt:lpwstr>
  </property>
</Properties>
</file>