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sg.ged.intranet.justice.gouv.fr/alfresco/webdav/Sites SNum/Marchés Snum/1. MARCHES EN PREP/2025_AMOE_TRA/2-Publication/Préparation DCE/"/>
    </mc:Choice>
  </mc:AlternateContent>
  <xr:revisionPtr revIDLastSave="0" documentId="13_ncr:1_{C651AD28-F28D-4A75-8843-B2398FC434BE}" xr6:coauthVersionLast="47" xr6:coauthVersionMax="47" xr10:uidLastSave="{00000000-0000-0000-0000-000000000000}"/>
  <bookViews>
    <workbookView xWindow="13590" yWindow="-16320" windowWidth="29040" windowHeight="15840" activeTab="3" xr2:uid="{00000000-000D-0000-FFFF-FFFF00000000}"/>
  </bookViews>
  <sheets>
    <sheet name="A PROPOS" sheetId="1" r:id="rId1"/>
    <sheet name="Table des profils" sheetId="2" r:id="rId2"/>
    <sheet name="BP Forfaitaire, unitaire" sheetId="3" r:id="rId3"/>
    <sheet name="Détail Quantitatif Estimatif" sheetId="4" r:id="rId4"/>
    <sheet name="Param" sheetId="5" state="hidden" r:id="rId5"/>
  </sheets>
  <definedNames>
    <definedName name="_xlnm._FilterDatabase" localSheetId="1" hidden="1">'Table des profils'!$A$2:$D$2</definedName>
    <definedName name="List_Complexité">Param!$C:$C</definedName>
    <definedName name="List_Déclenchement">Param!$A:$A</definedName>
    <definedName name="List_Forme">Param!$E$1:$E$3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1" i="4" l="1"/>
  <c r="H69" i="4"/>
  <c r="L69" i="4" s="1"/>
  <c r="H67" i="4"/>
  <c r="L65" i="4"/>
  <c r="H65" i="4"/>
  <c r="L63" i="4"/>
  <c r="H63" i="4"/>
  <c r="L61" i="4"/>
  <c r="H61" i="4"/>
  <c r="H59" i="4"/>
  <c r="L59" i="4" s="1"/>
  <c r="L57" i="4"/>
  <c r="H57" i="4"/>
  <c r="H55" i="4"/>
  <c r="L55" i="4" s="1"/>
  <c r="L53" i="4"/>
  <c r="H53" i="4"/>
  <c r="H51" i="4"/>
  <c r="L51" i="4" s="1"/>
  <c r="L49" i="4"/>
  <c r="H49" i="4"/>
  <c r="H47" i="4"/>
  <c r="L47" i="4" s="1"/>
  <c r="L45" i="4"/>
  <c r="H45" i="4"/>
  <c r="H43" i="4"/>
  <c r="L43" i="4" s="1"/>
  <c r="L41" i="4"/>
  <c r="H41" i="4"/>
  <c r="H39" i="4"/>
  <c r="L39" i="4" s="1"/>
  <c r="L37" i="4"/>
  <c r="H37" i="4"/>
  <c r="H35" i="4"/>
  <c r="L35" i="4" s="1"/>
  <c r="L33" i="4"/>
  <c r="H33" i="4"/>
  <c r="H31" i="4"/>
  <c r="L31" i="4" s="1"/>
  <c r="L29" i="4"/>
  <c r="H29" i="4"/>
  <c r="H27" i="4"/>
  <c r="L27" i="4" s="1"/>
  <c r="L25" i="4"/>
  <c r="H25" i="4"/>
  <c r="H23" i="4"/>
  <c r="L23" i="4" s="1"/>
  <c r="L21" i="4"/>
  <c r="H21" i="4"/>
  <c r="H19" i="4"/>
  <c r="L19" i="4" s="1"/>
  <c r="L17" i="4"/>
  <c r="H17" i="4"/>
  <c r="H15" i="4"/>
  <c r="L15" i="4" s="1"/>
  <c r="L13" i="4"/>
  <c r="H13" i="4"/>
  <c r="H11" i="4"/>
  <c r="L11" i="4" s="1"/>
  <c r="L9" i="4"/>
  <c r="H9" i="4"/>
  <c r="H7" i="4"/>
  <c r="L7" i="4" s="1"/>
  <c r="A1" i="4"/>
  <c r="A1" i="3"/>
  <c r="A1" i="2"/>
  <c r="L75" i="4" l="1"/>
</calcChain>
</file>

<file path=xl/sharedStrings.xml><?xml version="1.0" encoding="utf-8"?>
<sst xmlns="http://schemas.openxmlformats.org/spreadsheetml/2006/main" count="451" uniqueCount="204">
  <si>
    <t>Marché d'AMOE pour la TRA - Lot 2 - Test de performance</t>
  </si>
  <si>
    <t>PRINCIPES</t>
  </si>
  <si>
    <t xml:space="preserve"> ONGLETS</t>
  </si>
  <si>
    <t>"Table des profils"</t>
  </si>
  <si>
    <t>Prix unitaires par profil à renseigner par le candidat</t>
  </si>
  <si>
    <t>"BP Forfaitaire, Unitaire"</t>
  </si>
  <si>
    <t xml:space="preserve">Bordereau des prix forfaitaires et unitaires des prestations </t>
  </si>
  <si>
    <t>"DQE"</t>
  </si>
  <si>
    <t>Détail Quantitatif Estimatif</t>
  </si>
  <si>
    <t>COMMENT REMPLIR</t>
  </si>
  <si>
    <t xml:space="preserve">Le soumissionnaire renseigne toutes les cellules hachurées dans les onglets "Table des profils", "BP Forfaitaire, Unitaire" </t>
  </si>
  <si>
    <t>Renseigner la feuille "Table des profils"</t>
  </si>
  <si>
    <t>Etape 1 :</t>
  </si>
  <si>
    <t>Renseigner en colonne D les prix en HT TJM des profils spécifiques au marché par niveau de séniorité</t>
  </si>
  <si>
    <t>Renseigner la feuille "BP Forfaitaire, Unitaire"</t>
  </si>
  <si>
    <t>Etape 2 :</t>
  </si>
  <si>
    <t>Détail Quantitatif Estimatif : La feuille est remplie automatiquement. Les quantités indiquées sont fournies à titre de comparaison pour établir la note financière des soumissionnaires. Elles n'engagent pas le Ministère de la Justice sur les quantités qui seront effectivement commandées lors de l'éxécution du marché.</t>
  </si>
  <si>
    <t>Il est interdit de modifier la structure du classeur excel</t>
  </si>
  <si>
    <r>
      <t>famille de prestation</t>
    </r>
    <r>
      <rPr>
        <b/>
        <sz val="11"/>
        <rFont val="Calibri"/>
        <scheme val="minor"/>
      </rPr>
      <t>*</t>
    </r>
  </si>
  <si>
    <t>Profils*</t>
  </si>
  <si>
    <t>Niveau</t>
  </si>
  <si>
    <t>PRIX UNITAIRES JOURNALIERS HT</t>
  </si>
  <si>
    <t>organisation et gestion des évolutions du système d’information</t>
  </si>
  <si>
    <t>Gestionnaire d’applications</t>
  </si>
  <si>
    <t>Confirmé</t>
  </si>
  <si>
    <t>Junior</t>
  </si>
  <si>
    <t>2 à 4 années d’expérience</t>
  </si>
  <si>
    <t>Senior</t>
  </si>
  <si>
    <t>5 à 9 années d’expérience</t>
  </si>
  <si>
    <t>management de projets</t>
  </si>
  <si>
    <t>Directeur de projets</t>
  </si>
  <si>
    <t>plus de 10 ans d’expérience</t>
  </si>
  <si>
    <t>Chef de projet maîtrise d’œuvre</t>
  </si>
  <si>
    <t>cycle de vie des applications</t>
  </si>
  <si>
    <t>Responsable des systèmes applicatifs</t>
  </si>
  <si>
    <t>Concepteur / développeur</t>
  </si>
  <si>
    <t>Testeur</t>
  </si>
  <si>
    <t>Intégrateur d’applications</t>
  </si>
  <si>
    <t>mise à disposition et maintenance en condition opérationnelle des infrastructures</t>
  </si>
  <si>
    <t>Administrateur d’outils / de systèmes / de réseaux télécoms</t>
  </si>
  <si>
    <t>Architecte technique</t>
  </si>
  <si>
    <t>support et assistance</t>
  </si>
  <si>
    <t>Expert méthode et outils / qualité</t>
  </si>
  <si>
    <t>* Extrait du CIGREF</t>
  </si>
  <si>
    <t>Renseigner le prix unitaire de chaque prestation en € Hors taxes</t>
  </si>
  <si>
    <t>POSTES</t>
  </si>
  <si>
    <t>POSTE</t>
  </si>
  <si>
    <t>SS-POSTE</t>
  </si>
  <si>
    <t>LIBELLE</t>
  </si>
  <si>
    <t>CODE PRESTATION</t>
  </si>
  <si>
    <t>PRESTATION</t>
  </si>
  <si>
    <t>COMMANDE</t>
  </si>
  <si>
    <t>DELAI</t>
  </si>
  <si>
    <t>PRIX HT</t>
  </si>
  <si>
    <t>P1</t>
  </si>
  <si>
    <t>Initialisation du lot</t>
  </si>
  <si>
    <t>P1.1</t>
  </si>
  <si>
    <t>PERF-INIT</t>
  </si>
  <si>
    <t>Mise en œuvre de l'initialisation du marché.</t>
  </si>
  <si>
    <t>Forfaitaire</t>
  </si>
  <si>
    <t>1 mois</t>
  </si>
  <si>
    <t>P2</t>
  </si>
  <si>
    <t>Réalisation</t>
  </si>
  <si>
    <t>P2.1</t>
  </si>
  <si>
    <t>Monitoring</t>
  </si>
  <si>
    <t>PERF-REA-1</t>
  </si>
  <si>
    <t>Exécution d’une campagne de test de performance - Monitoring.</t>
  </si>
  <si>
    <t>Unitaire</t>
  </si>
  <si>
    <t xml:space="preserve">5 jours ouvrés </t>
  </si>
  <si>
    <t>P2.2</t>
  </si>
  <si>
    <t>Rejeu</t>
  </si>
  <si>
    <t>PERF-REA-2</t>
  </si>
  <si>
    <t>Exécution d’une campagne de test de performance - Rejeu.</t>
  </si>
  <si>
    <t>7 jours ouvrés</t>
  </si>
  <si>
    <t>P2.3</t>
  </si>
  <si>
    <t>TMEC</t>
  </si>
  <si>
    <t>PERF-REA-3R-S</t>
  </si>
  <si>
    <t>Préparation et exécution d'une campagne de TMEC Récurrente - Simple</t>
  </si>
  <si>
    <t>25 jours ouvrés</t>
  </si>
  <si>
    <t>PERF-REA-3R-M</t>
  </si>
  <si>
    <t>Préparation et exécution d'une campagne de TMEC Récurrente -  Moyenne</t>
  </si>
  <si>
    <t>2 mois</t>
  </si>
  <si>
    <t>PERF-REA-3R-C</t>
  </si>
  <si>
    <t>Préparation et exécution d'une campagne de TMEC Récurrente -  Complexe</t>
  </si>
  <si>
    <t>3 mois</t>
  </si>
  <si>
    <t>PERF-REA-3I-S</t>
  </si>
  <si>
    <t>Préparation et exécution d'une campagne de TMEC Initiale -  Simple</t>
  </si>
  <si>
    <t>35 jours ouvrés</t>
  </si>
  <si>
    <t>PERF-REA-3I-M</t>
  </si>
  <si>
    <t>Préparation et exécution d'une campagne de TMEC Initiale -  Moyenne</t>
  </si>
  <si>
    <t>2,5 mois</t>
  </si>
  <si>
    <t>PERF-REA-3I-C</t>
  </si>
  <si>
    <t>Préparation et exécution d'une campagne de TMEC Initiale -  Complexe</t>
  </si>
  <si>
    <t>3,5 mois</t>
  </si>
  <si>
    <t>P2.4</t>
  </si>
  <si>
    <t>Bouchon</t>
  </si>
  <si>
    <t>PERF-REA-4-S</t>
  </si>
  <si>
    <t>Etude et réalisation d'un bouchon simple</t>
  </si>
  <si>
    <t>5 jours ouvrés</t>
  </si>
  <si>
    <t>PERF-REA-4-C</t>
  </si>
  <si>
    <t>Etude et réalisation d'un bouchon complexe</t>
  </si>
  <si>
    <t>10 jours ouvrés</t>
  </si>
  <si>
    <t>P2.5</t>
  </si>
  <si>
    <t>Ordonnancement - étude</t>
  </si>
  <si>
    <t>PERF-REA-5-S</t>
  </si>
  <si>
    <t>Etude d'ordonnancement de tests de performance (Nombre d'ateliers : de 2 à 5 dont une réunion de lancement et une réunion de restitution)</t>
  </si>
  <si>
    <t>forfaitaire</t>
  </si>
  <si>
    <t>PERF-REA-5-C</t>
  </si>
  <si>
    <t>Etude d'ordonnancement de tests de performance (Nombre d'ateliers : de 6 à 8 dont une réunion de lancement et une réunion de restitution)</t>
  </si>
  <si>
    <t>20 jours ouvrés</t>
  </si>
  <si>
    <t>P2.6</t>
  </si>
  <si>
    <t>Ordonnancement - réalisation</t>
  </si>
  <si>
    <t>PERF-REA-6-S</t>
  </si>
  <si>
    <t>Réalisation d'ordonnancement de TMEC (Nombre de scénarios de tests ≤10)</t>
  </si>
  <si>
    <t>PERF-REA-6-M</t>
  </si>
  <si>
    <t>Réalisation d'ordonnancement de TMEC (Nombre de scénarios de tests &gt;10 et ≤20)</t>
  </si>
  <si>
    <t>PERF-REA-6-C</t>
  </si>
  <si>
    <t>Réalisation d'ordonnancement de TMEC (Nombre de scénarios de tests &gt;20 et ≤40)</t>
  </si>
  <si>
    <t>30 jours ouvrés</t>
  </si>
  <si>
    <t>P3</t>
  </si>
  <si>
    <t>Accompagnement</t>
  </si>
  <si>
    <t>P3.1</t>
  </si>
  <si>
    <t>Administration fonctionnelle</t>
  </si>
  <si>
    <t>PERF-ACC-1</t>
  </si>
  <si>
    <t>Réalisation d’une demande d’administration fonctionnelle</t>
  </si>
  <si>
    <t>P3.2</t>
  </si>
  <si>
    <t>Assistance technique</t>
  </si>
  <si>
    <t>PERF-ACC-2</t>
  </si>
  <si>
    <t>Accompagnement sur une montée de version majeure.</t>
  </si>
  <si>
    <t>PERF-ACC-3</t>
  </si>
  <si>
    <t>Accompagnement sur une montée de version mineure.</t>
  </si>
  <si>
    <t>PERF-ACC-4</t>
  </si>
  <si>
    <t>Accompagnement technique - Réalisation d’une demande</t>
  </si>
  <si>
    <t>P3.3</t>
  </si>
  <si>
    <t>Formation - Plan</t>
  </si>
  <si>
    <t>PERF-ACC-5</t>
  </si>
  <si>
    <t>Création d’un plan de formation</t>
  </si>
  <si>
    <t>3 semaines hors délais de lecture commune.</t>
  </si>
  <si>
    <t>P3.4</t>
  </si>
  <si>
    <t>Formation  - Conception</t>
  </si>
  <si>
    <t>PERF-ACC-6</t>
  </si>
  <si>
    <t>Effort d’une ½ journée de conception de formation d’expert</t>
  </si>
  <si>
    <t>Définie sur le bon de commande.</t>
  </si>
  <si>
    <t>P3.5</t>
  </si>
  <si>
    <t>Formation  - Animation</t>
  </si>
  <si>
    <t>PERF-ACC-7</t>
  </si>
  <si>
    <t>Effort d’une ½ journée d’animation de formation d’expert</t>
  </si>
  <si>
    <t>P4</t>
  </si>
  <si>
    <t>Industrialisation</t>
  </si>
  <si>
    <t>P4.1</t>
  </si>
  <si>
    <t>POC</t>
  </si>
  <si>
    <t>PERF-IND-1-S</t>
  </si>
  <si>
    <t>Conduite d'un POC (Nombre d'ateliers : de 4 à 7 dont une réunion de lancement et une réunion de restitution ; Réalisation d’un POC)</t>
  </si>
  <si>
    <t>20 jours ouvrés à compter de la notification du bon de commande.</t>
  </si>
  <si>
    <t>PERF-IND-1-M</t>
  </si>
  <si>
    <t>Conduite d'un POC (Nombre d'ateliers : de 8 à 12 dont une réunion de lancement et une réunion de restitution ; Réalisation de 2 POC)</t>
  </si>
  <si>
    <t>40 jours ouvrés à compter de la notification du bon de commande.</t>
  </si>
  <si>
    <t>PERF-IND-1-C</t>
  </si>
  <si>
    <t>Conduite d'un POC (Nombre d'ateliers : de 13 à 16 dont une réunion de lancement et une réunion de restitution ; Réalisation de 3 POC)</t>
  </si>
  <si>
    <t>60 jours ouvrés à compter de la notification du bon de commande.</t>
  </si>
  <si>
    <t>P4.2</t>
  </si>
  <si>
    <t>Assistance au choix</t>
  </si>
  <si>
    <t>PERF-IND-2-S</t>
  </si>
  <si>
    <t>Réalisation d'une aide au choix (Nombre d’outils étudiés &lt;=2 et nombre d’outils mis en place égal à 1)</t>
  </si>
  <si>
    <t>PERF-IND-2-M</t>
  </si>
  <si>
    <t>Réalisation d'une aide au choix (Nombre d’outils étudiés entre 3 et 5 et nombre d’outils mis en place égal à 1)</t>
  </si>
  <si>
    <t>PERF-IND-2-C</t>
  </si>
  <si>
    <t>Réalisation d'une aide au choix (Nombre d’outils étudiés entre 6 et 10 et nombre d’outils mis en place égal à 2)</t>
  </si>
  <si>
    <t>P4.3</t>
  </si>
  <si>
    <t>Migration - Etude</t>
  </si>
  <si>
    <t>PERF-IND-3</t>
  </si>
  <si>
    <t>Etude de faisabilité d’une migration</t>
  </si>
  <si>
    <t>PERF-IND-4</t>
  </si>
  <si>
    <t>Réalisation d'une migration</t>
  </si>
  <si>
    <t>Devis</t>
  </si>
  <si>
    <t>Délais définis dans le bon de commande</t>
  </si>
  <si>
    <t>P5</t>
  </si>
  <si>
    <t>Transférabililité / Réversibilité</t>
  </si>
  <si>
    <t>P5.1</t>
  </si>
  <si>
    <t>PERF-TRANS-REV</t>
  </si>
  <si>
    <t>Mise en œuvre de la transférabilité / réversibilité du lot.</t>
  </si>
  <si>
    <t>PRIX UNITAIRE HT</t>
  </si>
  <si>
    <t>QUANTITE</t>
  </si>
  <si>
    <t>Tx TVA</t>
  </si>
  <si>
    <t>PRIX TTC</t>
  </si>
  <si>
    <t>T0 : date de notification du marché</t>
  </si>
  <si>
    <t>Très simple</t>
  </si>
  <si>
    <t>Forfait</t>
  </si>
  <si>
    <t>1ère commande T0 : date de notif. du marché puis bon de commande</t>
  </si>
  <si>
    <t>Simple</t>
  </si>
  <si>
    <t>Date de réunion de lancement</t>
  </si>
  <si>
    <t>Moyen</t>
  </si>
  <si>
    <t>1ère commande date de réunion de lancement puis bon de commande</t>
  </si>
  <si>
    <t>Complexe</t>
  </si>
  <si>
    <t>Bon de commande</t>
  </si>
  <si>
    <t>Très complexe</t>
  </si>
  <si>
    <t>Cf. feuille "BP Unitaire"</t>
  </si>
  <si>
    <t>Support</t>
  </si>
  <si>
    <t>T0 + 1,5 mois, date de fin de l'initialisation</t>
  </si>
  <si>
    <t>Distance</t>
  </si>
  <si>
    <t>Présentiel</t>
  </si>
  <si>
    <t>4H</t>
  </si>
  <si>
    <t>8H</t>
  </si>
  <si>
    <t xml:space="preserve">Renseigner pour chaque poste, sous-poste ou UO, le prix unitaire des prestations dans la feuille "BP Forfaitaire, Unitaire" en colonne 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</si>
</sst>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_ \ &quot;J/H&quot;;\-#,##0\ &quot;J/H&quot;"/>
    <numFmt numFmtId="165" formatCode="#,##0.00\ &quot;€&quot;"/>
  </numFmts>
  <fonts count="22" x14ac:knownFonts="1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4" tint="-0.249977111117893"/>
      <name val="Arial"/>
    </font>
    <font>
      <b/>
      <sz val="14"/>
      <color theme="1"/>
      <name val="Arial"/>
    </font>
    <font>
      <b/>
      <sz val="11"/>
      <color theme="1"/>
      <name val="Arial"/>
    </font>
    <font>
      <sz val="10"/>
      <color theme="1"/>
      <name val="Arial"/>
    </font>
    <font>
      <sz val="16"/>
      <color theme="0"/>
      <name val="Calibri"/>
      <scheme val="minor"/>
    </font>
    <font>
      <b/>
      <sz val="11"/>
      <color theme="1"/>
      <name val="Calibri"/>
      <scheme val="minor"/>
    </font>
    <font>
      <b/>
      <sz val="12"/>
      <color theme="1"/>
      <name val="Calibri"/>
      <scheme val="minor"/>
    </font>
    <font>
      <sz val="11"/>
      <color theme="0"/>
      <name val="Calibri"/>
      <scheme val="minor"/>
    </font>
    <font>
      <sz val="11"/>
      <color indexed="18"/>
      <name val="Calibri"/>
      <scheme val="minor"/>
    </font>
    <font>
      <b/>
      <sz val="10"/>
      <color theme="1"/>
      <name val="Calibri"/>
      <scheme val="minor"/>
    </font>
    <font>
      <sz val="14"/>
      <color theme="0"/>
      <name val="Calibri"/>
      <scheme val="minor"/>
    </font>
    <font>
      <b/>
      <sz val="20"/>
      <color theme="1"/>
      <name val="Calibri"/>
      <scheme val="minor"/>
    </font>
    <font>
      <b/>
      <sz val="10"/>
      <name val="Calibri"/>
      <scheme val="minor"/>
    </font>
    <font>
      <b/>
      <sz val="10"/>
      <color theme="0"/>
      <name val="Calibri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b/>
      <sz val="14"/>
      <name val="Calibri"/>
      <scheme val="minor"/>
    </font>
    <font>
      <b/>
      <sz val="14"/>
      <color theme="0"/>
      <name val="Calibri"/>
      <scheme val="minor"/>
    </font>
    <font>
      <sz val="11"/>
      <color theme="1"/>
      <name val="Calibri"/>
      <scheme val="minor"/>
    </font>
    <font>
      <b/>
      <sz val="11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rgb="FF002060"/>
      </patternFill>
    </fill>
    <fill>
      <patternFill patternType="solid">
        <fgColor theme="8" tint="-0.249977111117893"/>
        <bgColor indexed="65"/>
      </patternFill>
    </fill>
    <fill>
      <patternFill patternType="solid">
        <fgColor theme="8"/>
      </patternFill>
    </fill>
    <fill>
      <patternFill patternType="solid">
        <fgColor theme="4" tint="-0.249977111117893"/>
        <bgColor indexed="65"/>
      </patternFill>
    </fill>
    <fill>
      <patternFill patternType="solid">
        <fgColor theme="8" tint="0.79998168889431442"/>
        <bgColor indexed="5"/>
      </patternFill>
    </fill>
    <fill>
      <patternFill patternType="solid">
        <fgColor rgb="FFDEEBF6"/>
        <bgColor rgb="FFDEEBF6"/>
      </patternFill>
    </fill>
    <fill>
      <patternFill patternType="solid">
        <fgColor rgb="FF00B0F0"/>
      </patternFill>
    </fill>
  </fills>
  <borders count="1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44" fontId="20" fillId="0" borderId="0" applyFont="0" applyFill="0" applyBorder="0" applyProtection="0"/>
    <xf numFmtId="9" fontId="20" fillId="0" borderId="0" applyFont="0" applyFill="0" applyBorder="0" applyProtection="0"/>
    <xf numFmtId="164" fontId="20" fillId="0" borderId="1"/>
    <xf numFmtId="164" fontId="20" fillId="0" borderId="0"/>
  </cellStyleXfs>
  <cellXfs count="76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vertical="top"/>
    </xf>
    <xf numFmtId="0" fontId="4" fillId="3" borderId="0" xfId="0" applyFont="1" applyFill="1"/>
    <xf numFmtId="0" fontId="1" fillId="3" borderId="0" xfId="0" applyFont="1" applyFill="1"/>
    <xf numFmtId="0" fontId="5" fillId="0" borderId="0" xfId="0" applyFont="1"/>
    <xf numFmtId="0" fontId="5" fillId="0" borderId="0" xfId="0" applyFont="1" applyAlignment="1">
      <alignment horizontal="left" indent="1"/>
    </xf>
    <xf numFmtId="0" fontId="5" fillId="0" borderId="2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/>
    </xf>
    <xf numFmtId="0" fontId="6" fillId="5" borderId="2" xfId="0" applyFont="1" applyFill="1" applyBorder="1" applyAlignment="1">
      <alignment horizontal="center" vertical="center"/>
    </xf>
    <xf numFmtId="0" fontId="1" fillId="4" borderId="0" xfId="0" applyFont="1" applyFill="1"/>
    <xf numFmtId="0" fontId="4" fillId="4" borderId="0" xfId="0" applyFont="1" applyFill="1"/>
    <xf numFmtId="0" fontId="4" fillId="4" borderId="0" xfId="0" applyFont="1" applyFill="1" applyAlignment="1">
      <alignment horizontal="center"/>
    </xf>
    <xf numFmtId="0" fontId="0" fillId="4" borderId="0" xfId="0" applyFill="1"/>
    <xf numFmtId="0" fontId="7" fillId="0" borderId="0" xfId="0" applyFont="1"/>
    <xf numFmtId="0" fontId="7" fillId="4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4" borderId="0" xfId="0" applyFont="1" applyFill="1" applyAlignment="1">
      <alignment vertical="center"/>
    </xf>
    <xf numFmtId="0" fontId="0" fillId="4" borderId="2" xfId="0" applyFill="1" applyBorder="1" applyAlignment="1">
      <alignment vertical="center" wrapText="1"/>
    </xf>
    <xf numFmtId="165" fontId="10" fillId="2" borderId="2" xfId="2" applyNumberFormat="1" applyFont="1" applyFill="1" applyBorder="1" applyAlignment="1" applyProtection="1">
      <alignment horizontal="right" vertical="center" wrapText="1"/>
      <protection locked="0"/>
    </xf>
    <xf numFmtId="165" fontId="0" fillId="0" borderId="0" xfId="0" applyNumberFormat="1"/>
    <xf numFmtId="0" fontId="7" fillId="4" borderId="0" xfId="0" applyFont="1" applyFill="1"/>
    <xf numFmtId="0" fontId="0" fillId="0" borderId="0" xfId="0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12" fillId="5" borderId="6" xfId="1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Alignment="1">
      <alignment vertical="center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8" borderId="9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9" fillId="8" borderId="10" xfId="0" applyFont="1" applyFill="1" applyBorder="1" applyAlignment="1" applyProtection="1">
      <alignment horizontal="left" vertical="center"/>
      <protection locked="0"/>
    </xf>
    <xf numFmtId="0" fontId="15" fillId="6" borderId="11" xfId="0" applyFont="1" applyFill="1" applyBorder="1" applyAlignment="1" applyProtection="1">
      <alignment horizontal="center" vertical="center"/>
      <protection locked="0"/>
    </xf>
    <xf numFmtId="0" fontId="9" fillId="6" borderId="12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vertical="center" wrapText="1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165" fontId="12" fillId="5" borderId="13" xfId="1" applyNumberFormat="1" applyFont="1" applyFill="1" applyBorder="1" applyAlignment="1" applyProtection="1">
      <alignment horizontal="right" vertical="center" wrapText="1"/>
    </xf>
    <xf numFmtId="0" fontId="15" fillId="0" borderId="0" xfId="0" applyFont="1" applyAlignment="1" applyProtection="1">
      <alignment horizontal="center" vertical="center"/>
      <protection locked="0"/>
    </xf>
    <xf numFmtId="165" fontId="12" fillId="0" borderId="0" xfId="1" applyNumberFormat="1" applyFont="1" applyAlignment="1" applyProtection="1">
      <alignment horizontal="right" vertical="center" wrapText="1"/>
    </xf>
    <xf numFmtId="0" fontId="0" fillId="9" borderId="2" xfId="0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4" fontId="16" fillId="2" borderId="2" xfId="0" applyNumberFormat="1" applyFont="1" applyFill="1" applyBorder="1" applyAlignment="1">
      <alignment vertical="center"/>
    </xf>
    <xf numFmtId="1" fontId="12" fillId="5" borderId="2" xfId="0" applyNumberFormat="1" applyFont="1" applyFill="1" applyBorder="1" applyAlignment="1">
      <alignment horizontal="center" vertical="center"/>
    </xf>
    <xf numFmtId="165" fontId="12" fillId="5" borderId="2" xfId="0" applyNumberFormat="1" applyFont="1" applyFill="1" applyBorder="1" applyAlignment="1">
      <alignment horizontal="center" vertical="center"/>
    </xf>
    <xf numFmtId="0" fontId="7" fillId="10" borderId="2" xfId="0" applyFont="1" applyFill="1" applyBorder="1" applyAlignment="1" applyProtection="1">
      <alignment horizontal="center" vertical="center"/>
      <protection locked="0"/>
    </xf>
    <xf numFmtId="0" fontId="0" fillId="10" borderId="2" xfId="0" applyFill="1" applyBorder="1" applyAlignment="1" applyProtection="1">
      <alignment vertical="center" wrapText="1"/>
      <protection locked="0"/>
    </xf>
    <xf numFmtId="0" fontId="18" fillId="0" borderId="0" xfId="0" applyFont="1" applyAlignment="1">
      <alignment horizontal="center" vertical="center"/>
    </xf>
    <xf numFmtId="165" fontId="19" fillId="11" borderId="14" xfId="0" applyNumberFormat="1" applyFont="1" applyFill="1" applyBorder="1" applyAlignment="1">
      <alignment horizontal="center" vertical="center"/>
    </xf>
    <xf numFmtId="9" fontId="18" fillId="0" borderId="2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top"/>
    </xf>
    <xf numFmtId="0" fontId="9" fillId="7" borderId="6" xfId="0" applyFont="1" applyFill="1" applyBorder="1" applyAlignment="1">
      <alignment vertical="center" wrapText="1"/>
    </xf>
    <xf numFmtId="0" fontId="9" fillId="7" borderId="7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Alignment="1">
      <alignment horizontal="center" vertical="center"/>
    </xf>
  </cellXfs>
  <cellStyles count="5">
    <cellStyle name="Monétaire" xfId="1" builtinId="4"/>
    <cellStyle name="Normal" xfId="0" builtinId="0"/>
    <cellStyle name="Pourcentage" xfId="2" builtinId="5"/>
    <cellStyle name="Style 1" xfId="3" xr:uid="{00000000-0005-0000-0000-000003000000}"/>
    <cellStyle name="Style 2" xfId="4" xr:uid="{00000000-0005-0000-0000-000004000000}"/>
  </cellStyles>
  <dxfs count="6"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darkUp">
          <fgColor rgb="FF002060"/>
          <bgColor theme="4" tint="0.59996337778862885"/>
        </patternFill>
      </fill>
    </dxf>
    <dxf>
      <fill>
        <patternFill patternType="darkUp">
          <fgColor rgb="FF002060"/>
          <bgColor theme="4" tint="0.59996337778862885"/>
        </patternFill>
      </fill>
    </dxf>
    <dxf>
      <fill>
        <patternFill patternType="darkUp">
          <fgColor rgb="FF002060"/>
          <bgColor theme="4" tint="0.59996337778862885"/>
        </patternFill>
      </fill>
    </dxf>
    <dxf>
      <fill>
        <patternFill patternType="lightUp">
          <fgColor rgb="FF002060"/>
          <bgColor theme="4" tint="0.59996337778862885"/>
        </patternFill>
      </fill>
    </dxf>
    <dxf>
      <fill>
        <patternFill patternType="darkUp">
          <fgColor rgb="FF002060"/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Affichage1" id="{BB9490AA-AF21-0DA1-AFD6-1727FA719CF5}"/>
  <namedSheetView name="Affichage2" id="{52531B20-C79F-8E29-1BD2-AB8915459669}"/>
</namedSheetView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40"/>
  <sheetViews>
    <sheetView showGridLines="0" zoomScale="85" workbookViewId="0">
      <selection activeCell="B22" sqref="B22"/>
    </sheetView>
  </sheetViews>
  <sheetFormatPr baseColWidth="10" defaultColWidth="11.453125" defaultRowHeight="14" x14ac:dyDescent="0.3"/>
  <cols>
    <col min="1" max="1" width="32.453125" style="1" bestFit="1" customWidth="1"/>
    <col min="2" max="2" width="6.54296875" style="1" customWidth="1"/>
    <col min="3" max="3" width="74.453125" style="1" customWidth="1"/>
    <col min="4" max="4" width="41.453125" style="1" customWidth="1"/>
    <col min="5" max="5" width="28.1796875" style="1" customWidth="1"/>
    <col min="6" max="6" width="37.26953125" style="1" customWidth="1"/>
    <col min="7" max="16384" width="11.453125" style="1"/>
  </cols>
  <sheetData>
    <row r="1" spans="1:8" ht="18" x14ac:dyDescent="0.3">
      <c r="A1" s="65" t="s">
        <v>0</v>
      </c>
      <c r="B1" s="65"/>
      <c r="C1" s="65"/>
      <c r="D1" s="2"/>
      <c r="E1" s="2"/>
      <c r="F1" s="2"/>
      <c r="G1" s="2"/>
      <c r="H1" s="2"/>
    </row>
    <row r="4" spans="1:8" x14ac:dyDescent="0.3">
      <c r="A4" s="3" t="s">
        <v>1</v>
      </c>
      <c r="B4" s="4"/>
      <c r="C4" s="4"/>
      <c r="D4" s="4"/>
      <c r="E4" s="4"/>
      <c r="F4" s="4"/>
      <c r="G4" s="4"/>
      <c r="H4" s="4"/>
    </row>
    <row r="5" spans="1:8" s="5" customFormat="1" ht="12.5" x14ac:dyDescent="0.25">
      <c r="A5" s="6" t="s">
        <v>2</v>
      </c>
    </row>
    <row r="6" spans="1:8" s="5" customFormat="1" ht="12.5" x14ac:dyDescent="0.25">
      <c r="A6" s="7" t="s">
        <v>3</v>
      </c>
      <c r="B6" s="7" t="s">
        <v>4</v>
      </c>
      <c r="C6" s="7"/>
    </row>
    <row r="7" spans="1:8" s="5" customFormat="1" ht="12.5" x14ac:dyDescent="0.25">
      <c r="A7" s="8" t="s">
        <v>5</v>
      </c>
      <c r="B7" s="7" t="s">
        <v>6</v>
      </c>
      <c r="C7" s="7"/>
    </row>
    <row r="8" spans="1:8" s="5" customFormat="1" ht="12.5" x14ac:dyDescent="0.25">
      <c r="A8" s="8" t="s">
        <v>7</v>
      </c>
      <c r="B8" s="66" t="s">
        <v>8</v>
      </c>
      <c r="C8" s="67"/>
    </row>
    <row r="10" spans="1:8" x14ac:dyDescent="0.3">
      <c r="A10" s="9" t="s">
        <v>9</v>
      </c>
      <c r="B10" s="4"/>
      <c r="C10" s="4"/>
      <c r="D10" s="4"/>
      <c r="E10" s="4"/>
      <c r="F10" s="4"/>
      <c r="G10" s="4"/>
      <c r="H10" s="4"/>
    </row>
    <row r="12" spans="1:8" s="5" customFormat="1" ht="21" x14ac:dyDescent="0.3">
      <c r="A12" s="10"/>
      <c r="B12" s="1" t="s">
        <v>10</v>
      </c>
    </row>
    <row r="13" spans="1:8" s="11" customFormat="1" x14ac:dyDescent="0.3"/>
    <row r="14" spans="1:8" s="11" customFormat="1" x14ac:dyDescent="0.3"/>
    <row r="15" spans="1:8" s="11" customFormat="1" x14ac:dyDescent="0.3">
      <c r="A15" s="1"/>
    </row>
    <row r="16" spans="1:8" s="11" customFormat="1" x14ac:dyDescent="0.3">
      <c r="B16" s="12" t="s">
        <v>11</v>
      </c>
    </row>
    <row r="17" spans="1:3" s="11" customFormat="1" x14ac:dyDescent="0.3">
      <c r="A17" s="13" t="s">
        <v>12</v>
      </c>
      <c r="B17" s="11" t="s">
        <v>13</v>
      </c>
    </row>
    <row r="18" spans="1:3" s="11" customFormat="1" x14ac:dyDescent="0.3">
      <c r="A18" s="13"/>
    </row>
    <row r="19" spans="1:3" s="11" customFormat="1" x14ac:dyDescent="0.3">
      <c r="A19" s="13"/>
    </row>
    <row r="20" spans="1:3" s="11" customFormat="1" x14ac:dyDescent="0.3">
      <c r="A20" s="13"/>
      <c r="B20" s="12" t="s">
        <v>14</v>
      </c>
    </row>
    <row r="21" spans="1:3" s="11" customFormat="1" x14ac:dyDescent="0.3">
      <c r="A21" s="13" t="s">
        <v>15</v>
      </c>
      <c r="B21" s="11" t="s">
        <v>203</v>
      </c>
    </row>
    <row r="22" spans="1:3" s="11" customFormat="1" x14ac:dyDescent="0.3">
      <c r="A22" s="13"/>
    </row>
    <row r="23" spans="1:3" s="11" customFormat="1" x14ac:dyDescent="0.3">
      <c r="A23" s="13"/>
    </row>
    <row r="24" spans="1:3" s="11" customFormat="1" x14ac:dyDescent="0.3">
      <c r="A24" s="13"/>
    </row>
    <row r="25" spans="1:3" x14ac:dyDescent="0.3">
      <c r="A25" s="13"/>
      <c r="C25" s="11"/>
    </row>
    <row r="27" spans="1:3" ht="17.149999999999999" customHeight="1" x14ac:dyDescent="0.3">
      <c r="A27" s="1" t="s">
        <v>16</v>
      </c>
    </row>
    <row r="28" spans="1:3" s="5" customFormat="1" x14ac:dyDescent="0.3">
      <c r="A28" s="1"/>
    </row>
    <row r="29" spans="1:3" s="5" customFormat="1" x14ac:dyDescent="0.3">
      <c r="A29" s="1" t="s">
        <v>17</v>
      </c>
    </row>
    <row r="30" spans="1:3" x14ac:dyDescent="0.3">
      <c r="A30" s="5"/>
    </row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</sheetData>
  <mergeCells count="2">
    <mergeCell ref="A1:C1"/>
    <mergeCell ref="B8:C8"/>
  </mergeCells>
  <conditionalFormatting sqref="A12">
    <cfRule type="expression" dxfId="5" priority="2">
      <formula>ISBLANK(A12)</formula>
    </cfRule>
  </conditionalFormatting>
  <pageMargins left="0.7" right="0.7" top="0.75" bottom="0.75" header="0.3" footer="0.3"/>
  <pageSetup paperSize="9" orientation="portrait" horizontalDpi="2147483648" verticalDpi="21474836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G148"/>
  <sheetViews>
    <sheetView showGridLines="0" zoomScale="66" workbookViewId="0">
      <pane xSplit="2" ySplit="2" topLeftCell="C3" activePane="bottomRight" state="frozen"/>
      <selection activeCell="C3" sqref="C3"/>
      <selection pane="topRight"/>
      <selection pane="bottomLeft"/>
      <selection pane="bottomRight" activeCell="C3" sqref="C3"/>
    </sheetView>
  </sheetViews>
  <sheetFormatPr baseColWidth="10" defaultRowHeight="14.5" x14ac:dyDescent="0.35"/>
  <cols>
    <col min="1" max="1" width="70.453125" style="14" customWidth="1"/>
    <col min="2" max="2" width="55.6328125" style="14" bestFit="1" customWidth="1"/>
    <col min="3" max="3" width="14.26953125" style="14" customWidth="1"/>
    <col min="4" max="4" width="39.54296875" bestFit="1" customWidth="1"/>
    <col min="5" max="5" width="31.1796875" customWidth="1"/>
    <col min="6" max="6" width="13.08984375" customWidth="1"/>
    <col min="7" max="7" width="24.453125" customWidth="1"/>
  </cols>
  <sheetData>
    <row r="1" spans="1:7" ht="18" x14ac:dyDescent="0.35">
      <c r="A1" s="68" t="str">
        <f>'A PROPOS'!A1</f>
        <v>Marché d'AMOE pour la TRA - Lot 2 - Test de performance</v>
      </c>
      <c r="B1" s="68"/>
      <c r="C1" s="68"/>
      <c r="D1" s="68"/>
    </row>
    <row r="2" spans="1:7" s="15" customFormat="1" ht="15.5" x14ac:dyDescent="0.35">
      <c r="A2" s="16" t="s">
        <v>18</v>
      </c>
      <c r="B2" s="16" t="s">
        <v>19</v>
      </c>
      <c r="C2" s="16" t="s">
        <v>20</v>
      </c>
      <c r="D2" s="17" t="s">
        <v>21</v>
      </c>
      <c r="E2" s="18" t="s">
        <v>13</v>
      </c>
    </row>
    <row r="3" spans="1:7" x14ac:dyDescent="0.35">
      <c r="A3" s="71" t="s">
        <v>22</v>
      </c>
      <c r="B3" s="69" t="s">
        <v>23</v>
      </c>
      <c r="C3" s="19" t="s">
        <v>24</v>
      </c>
      <c r="D3" s="20"/>
      <c r="E3" s="21"/>
      <c r="F3" s="19" t="s">
        <v>25</v>
      </c>
      <c r="G3" s="19" t="s">
        <v>26</v>
      </c>
    </row>
    <row r="4" spans="1:7" x14ac:dyDescent="0.35">
      <c r="A4" s="72"/>
      <c r="B4" s="70"/>
      <c r="C4" s="19" t="s">
        <v>27</v>
      </c>
      <c r="D4" s="20"/>
      <c r="E4" s="21"/>
      <c r="F4" s="19" t="s">
        <v>24</v>
      </c>
      <c r="G4" s="19" t="s">
        <v>28</v>
      </c>
    </row>
    <row r="5" spans="1:7" x14ac:dyDescent="0.35">
      <c r="A5" s="71" t="s">
        <v>29</v>
      </c>
      <c r="B5" s="69" t="s">
        <v>30</v>
      </c>
      <c r="C5" s="19" t="s">
        <v>24</v>
      </c>
      <c r="D5" s="20"/>
      <c r="E5" s="21"/>
      <c r="F5" s="19" t="s">
        <v>27</v>
      </c>
      <c r="G5" s="19" t="s">
        <v>31</v>
      </c>
    </row>
    <row r="6" spans="1:7" x14ac:dyDescent="0.35">
      <c r="A6" s="73"/>
      <c r="B6" s="70"/>
      <c r="C6" s="19" t="s">
        <v>27</v>
      </c>
      <c r="D6" s="20"/>
      <c r="E6" s="21"/>
    </row>
    <row r="7" spans="1:7" x14ac:dyDescent="0.35">
      <c r="A7" s="73"/>
      <c r="B7" s="69" t="s">
        <v>32</v>
      </c>
      <c r="C7" s="19" t="s">
        <v>24</v>
      </c>
      <c r="D7" s="20"/>
      <c r="E7" s="21"/>
    </row>
    <row r="8" spans="1:7" x14ac:dyDescent="0.35">
      <c r="A8" s="72"/>
      <c r="B8" s="70"/>
      <c r="C8" s="19" t="s">
        <v>27</v>
      </c>
      <c r="D8" s="20"/>
      <c r="E8" s="21"/>
    </row>
    <row r="9" spans="1:7" x14ac:dyDescent="0.35">
      <c r="A9" s="71" t="s">
        <v>33</v>
      </c>
      <c r="B9" s="69" t="s">
        <v>34</v>
      </c>
      <c r="C9" s="19" t="s">
        <v>24</v>
      </c>
      <c r="D9" s="20"/>
      <c r="E9" s="21"/>
    </row>
    <row r="10" spans="1:7" x14ac:dyDescent="0.35">
      <c r="A10" s="73"/>
      <c r="B10" s="70"/>
      <c r="C10" s="19" t="s">
        <v>27</v>
      </c>
      <c r="D10" s="20"/>
    </row>
    <row r="11" spans="1:7" x14ac:dyDescent="0.35">
      <c r="A11" s="73"/>
      <c r="B11" s="69" t="s">
        <v>35</v>
      </c>
      <c r="C11" s="19" t="s">
        <v>24</v>
      </c>
      <c r="D11" s="20"/>
    </row>
    <row r="12" spans="1:7" x14ac:dyDescent="0.35">
      <c r="A12" s="73"/>
      <c r="B12" s="70"/>
      <c r="C12" s="19" t="s">
        <v>27</v>
      </c>
      <c r="D12" s="20"/>
    </row>
    <row r="13" spans="1:7" x14ac:dyDescent="0.35">
      <c r="A13" s="73"/>
      <c r="B13" s="69" t="s">
        <v>36</v>
      </c>
      <c r="C13" s="19" t="s">
        <v>24</v>
      </c>
      <c r="D13" s="20"/>
    </row>
    <row r="14" spans="1:7" x14ac:dyDescent="0.35">
      <c r="A14" s="73"/>
      <c r="B14" s="70"/>
      <c r="C14" s="19" t="s">
        <v>27</v>
      </c>
      <c r="D14" s="20"/>
    </row>
    <row r="15" spans="1:7" x14ac:dyDescent="0.35">
      <c r="A15" s="73"/>
      <c r="B15" s="69" t="s">
        <v>37</v>
      </c>
      <c r="C15" s="19" t="s">
        <v>24</v>
      </c>
      <c r="D15" s="20"/>
    </row>
    <row r="16" spans="1:7" x14ac:dyDescent="0.35">
      <c r="A16" s="72"/>
      <c r="B16" s="70"/>
      <c r="C16" s="19" t="s">
        <v>27</v>
      </c>
      <c r="D16" s="20"/>
    </row>
    <row r="17" spans="1:4" x14ac:dyDescent="0.35">
      <c r="A17" s="71" t="s">
        <v>38</v>
      </c>
      <c r="B17" s="69" t="s">
        <v>39</v>
      </c>
      <c r="C17" s="19" t="s">
        <v>24</v>
      </c>
      <c r="D17" s="20"/>
    </row>
    <row r="18" spans="1:4" x14ac:dyDescent="0.35">
      <c r="A18" s="73"/>
      <c r="B18" s="70"/>
      <c r="C18" s="19" t="s">
        <v>27</v>
      </c>
      <c r="D18" s="20"/>
    </row>
    <row r="19" spans="1:4" x14ac:dyDescent="0.35">
      <c r="A19" s="73"/>
      <c r="B19" s="69" t="s">
        <v>40</v>
      </c>
      <c r="C19" s="19" t="s">
        <v>24</v>
      </c>
      <c r="D19" s="20"/>
    </row>
    <row r="20" spans="1:4" x14ac:dyDescent="0.35">
      <c r="A20" s="72"/>
      <c r="B20" s="70"/>
      <c r="C20" s="19" t="s">
        <v>27</v>
      </c>
      <c r="D20" s="20"/>
    </row>
    <row r="21" spans="1:4" x14ac:dyDescent="0.35">
      <c r="A21" s="71" t="s">
        <v>41</v>
      </c>
      <c r="B21" s="69" t="s">
        <v>42</v>
      </c>
      <c r="C21" s="19" t="s">
        <v>24</v>
      </c>
      <c r="D21" s="20"/>
    </row>
    <row r="22" spans="1:4" x14ac:dyDescent="0.35">
      <c r="A22" s="72"/>
      <c r="B22" s="70"/>
      <c r="C22" s="19" t="s">
        <v>27</v>
      </c>
      <c r="D22" s="20"/>
    </row>
    <row r="23" spans="1:4" x14ac:dyDescent="0.35">
      <c r="A23" s="22" t="s">
        <v>43</v>
      </c>
      <c r="D23" s="23"/>
    </row>
    <row r="33" customFormat="1" x14ac:dyDescent="0.35"/>
    <row r="34" customFormat="1" x14ac:dyDescent="0.35"/>
    <row r="35" customFormat="1" x14ac:dyDescent="0.35"/>
    <row r="36" customFormat="1" x14ac:dyDescent="0.35"/>
    <row r="37" customFormat="1" x14ac:dyDescent="0.35"/>
    <row r="38" customFormat="1" x14ac:dyDescent="0.35"/>
    <row r="39" customFormat="1" x14ac:dyDescent="0.35"/>
    <row r="40" customFormat="1" x14ac:dyDescent="0.35"/>
    <row r="41" customFormat="1" x14ac:dyDescent="0.35"/>
    <row r="42" customFormat="1" x14ac:dyDescent="0.35"/>
    <row r="43" customFormat="1" x14ac:dyDescent="0.35"/>
    <row r="44" customFormat="1" x14ac:dyDescent="0.35"/>
    <row r="45" customFormat="1" x14ac:dyDescent="0.35"/>
    <row r="46" customFormat="1" x14ac:dyDescent="0.35"/>
    <row r="47" customFormat="1" x14ac:dyDescent="0.35"/>
    <row r="48" customFormat="1" x14ac:dyDescent="0.35"/>
    <row r="49" customFormat="1" x14ac:dyDescent="0.35"/>
    <row r="50" customFormat="1" x14ac:dyDescent="0.35"/>
    <row r="51" customFormat="1" x14ac:dyDescent="0.35"/>
    <row r="52" customFormat="1" x14ac:dyDescent="0.35"/>
    <row r="53" customFormat="1" x14ac:dyDescent="0.35"/>
    <row r="54" customFormat="1" x14ac:dyDescent="0.35"/>
    <row r="55" customFormat="1" x14ac:dyDescent="0.35"/>
    <row r="56" customFormat="1" x14ac:dyDescent="0.35"/>
    <row r="57" customFormat="1" x14ac:dyDescent="0.35"/>
    <row r="58" customFormat="1" x14ac:dyDescent="0.35"/>
    <row r="59" customFormat="1" x14ac:dyDescent="0.35"/>
    <row r="60" customFormat="1" x14ac:dyDescent="0.35"/>
    <row r="61" customFormat="1" x14ac:dyDescent="0.35"/>
    <row r="62" customFormat="1" x14ac:dyDescent="0.35"/>
    <row r="63" customFormat="1" x14ac:dyDescent="0.35"/>
    <row r="64" customFormat="1" x14ac:dyDescent="0.35"/>
    <row r="65" customFormat="1" x14ac:dyDescent="0.35"/>
    <row r="66" customFormat="1" x14ac:dyDescent="0.35"/>
    <row r="67" customFormat="1" x14ac:dyDescent="0.35"/>
    <row r="68" customFormat="1" x14ac:dyDescent="0.35"/>
    <row r="69" customFormat="1" x14ac:dyDescent="0.35"/>
    <row r="70" customFormat="1" x14ac:dyDescent="0.35"/>
    <row r="71" customFormat="1" x14ac:dyDescent="0.35"/>
    <row r="72" customFormat="1" x14ac:dyDescent="0.35"/>
    <row r="73" customFormat="1" x14ac:dyDescent="0.35"/>
    <row r="74" customFormat="1" x14ac:dyDescent="0.35"/>
    <row r="75" customFormat="1" x14ac:dyDescent="0.35"/>
    <row r="76" customFormat="1" x14ac:dyDescent="0.35"/>
    <row r="77" customFormat="1" x14ac:dyDescent="0.35"/>
    <row r="78" customFormat="1" x14ac:dyDescent="0.35"/>
    <row r="79" customFormat="1" x14ac:dyDescent="0.35"/>
    <row r="80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</sheetData>
  <autoFilter ref="A2:D2" xr:uid="{00000000-0009-0000-0000-000001000000}"/>
  <mergeCells count="16">
    <mergeCell ref="A21:A22"/>
    <mergeCell ref="B21:B22"/>
    <mergeCell ref="B13:B14"/>
    <mergeCell ref="B15:B16"/>
    <mergeCell ref="A17:A20"/>
    <mergeCell ref="B17:B18"/>
    <mergeCell ref="B19:B20"/>
    <mergeCell ref="A9:A16"/>
    <mergeCell ref="B9:B10"/>
    <mergeCell ref="B11:B12"/>
    <mergeCell ref="A1:D1"/>
    <mergeCell ref="B3:B4"/>
    <mergeCell ref="B5:B6"/>
    <mergeCell ref="A3:A4"/>
    <mergeCell ref="A5:A8"/>
    <mergeCell ref="B7:B8"/>
  </mergeCells>
  <conditionalFormatting sqref="D3:D22">
    <cfRule type="expression" dxfId="4" priority="1">
      <formula>ISBLANK(D3)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O436"/>
  <sheetViews>
    <sheetView showGridLines="0" zoomScale="87" workbookViewId="0">
      <pane ySplit="6" topLeftCell="A63" activePane="bottomLeft" state="frozen"/>
      <selection activeCell="E60" sqref="E60"/>
      <selection pane="bottomLeft" sqref="A1:H1"/>
    </sheetView>
  </sheetViews>
  <sheetFormatPr baseColWidth="10" defaultRowHeight="14.5" x14ac:dyDescent="0.35"/>
  <cols>
    <col min="1" max="1" width="9.54296875" style="24" customWidth="1"/>
    <col min="2" max="2" width="12.81640625" style="25" customWidth="1"/>
    <col min="3" max="3" width="37.26953125" style="26" customWidth="1"/>
    <col min="4" max="4" width="23.36328125" style="27" customWidth="1"/>
    <col min="5" max="5" width="70.1796875" style="28" customWidth="1"/>
    <col min="6" max="6" width="16.26953125" style="29" customWidth="1"/>
    <col min="7" max="7" width="38.6328125" style="28" customWidth="1"/>
    <col min="8" max="8" width="14.90625" style="30" customWidth="1"/>
    <col min="9" max="9" width="3.36328125" customWidth="1"/>
    <col min="10" max="10" width="19.36328125" customWidth="1"/>
    <col min="11" max="11" width="16.90625" customWidth="1"/>
    <col min="12" max="29" width="15.08984375" customWidth="1"/>
    <col min="30" max="32" width="10.90625" customWidth="1"/>
    <col min="42" max="44" width="10.90625" customWidth="1"/>
    <col min="48" max="50" width="10.90625" customWidth="1"/>
    <col min="59" max="59" width="10.26953125" customWidth="1"/>
    <col min="70" max="70" width="10.90625" customWidth="1"/>
  </cols>
  <sheetData>
    <row r="1" spans="1:15" ht="18.5" x14ac:dyDescent="0.35">
      <c r="A1" s="65" t="str">
        <f>'A PROPOS'!A1</f>
        <v>Marché d'AMOE pour la TRA - Lot 2 - Test de performance</v>
      </c>
      <c r="B1" s="65"/>
      <c r="C1" s="65"/>
      <c r="D1" s="65"/>
      <c r="E1" s="65"/>
      <c r="F1" s="65"/>
      <c r="G1" s="65"/>
      <c r="H1" s="65"/>
      <c r="I1" s="30"/>
      <c r="J1" s="31"/>
      <c r="K1" s="32" t="s">
        <v>44</v>
      </c>
      <c r="L1" s="32"/>
      <c r="M1" s="32"/>
      <c r="N1" s="32"/>
      <c r="O1" s="32"/>
    </row>
    <row r="2" spans="1:15" ht="28" customHeight="1" x14ac:dyDescent="0.35">
      <c r="A2" s="74" t="s">
        <v>45</v>
      </c>
      <c r="B2" s="74"/>
      <c r="C2" s="74"/>
      <c r="D2" s="74"/>
      <c r="E2" s="74"/>
      <c r="F2" s="74"/>
      <c r="G2" s="74"/>
      <c r="H2" s="74"/>
    </row>
    <row r="3" spans="1:15" ht="31" customHeight="1" x14ac:dyDescent="0.35">
      <c r="B3" s="30"/>
    </row>
    <row r="4" spans="1:15" ht="31" customHeight="1" x14ac:dyDescent="0.35">
      <c r="A4" s="33"/>
      <c r="B4" s="34"/>
      <c r="C4" s="35"/>
      <c r="D4" s="36"/>
      <c r="F4" s="37"/>
      <c r="G4" s="38"/>
    </row>
    <row r="5" spans="1:15" s="39" customFormat="1" x14ac:dyDescent="0.35">
      <c r="A5" s="34" t="s">
        <v>46</v>
      </c>
      <c r="B5" s="34" t="s">
        <v>47</v>
      </c>
      <c r="C5" s="34" t="s">
        <v>48</v>
      </c>
      <c r="D5" s="25" t="s">
        <v>49</v>
      </c>
      <c r="E5" s="40" t="s">
        <v>50</v>
      </c>
      <c r="F5" s="34" t="s">
        <v>51</v>
      </c>
      <c r="G5" s="41" t="s">
        <v>52</v>
      </c>
      <c r="H5" s="25" t="s">
        <v>53</v>
      </c>
      <c r="I5" s="25"/>
    </row>
    <row r="6" spans="1:15" x14ac:dyDescent="0.35">
      <c r="A6" s="33"/>
      <c r="B6" s="34"/>
      <c r="C6" s="35"/>
      <c r="D6" s="36"/>
      <c r="E6" s="38"/>
      <c r="F6" s="37"/>
      <c r="G6" s="38"/>
    </row>
    <row r="7" spans="1:15" ht="28.5" customHeight="1" x14ac:dyDescent="0.35">
      <c r="A7" s="42" t="s">
        <v>54</v>
      </c>
      <c r="B7" s="43"/>
      <c r="C7" s="44" t="s">
        <v>55</v>
      </c>
      <c r="D7" s="36"/>
      <c r="E7" s="38"/>
      <c r="F7" s="37"/>
      <c r="G7" s="38"/>
    </row>
    <row r="8" spans="1:15" ht="28.5" customHeight="1" x14ac:dyDescent="0.35">
      <c r="A8" s="33"/>
      <c r="B8" s="45" t="s">
        <v>56</v>
      </c>
      <c r="C8" s="46" t="s">
        <v>55</v>
      </c>
      <c r="D8" s="47" t="s">
        <v>57</v>
      </c>
      <c r="E8" s="48" t="s">
        <v>58</v>
      </c>
      <c r="F8" s="49" t="s">
        <v>59</v>
      </c>
      <c r="G8" s="48" t="s">
        <v>60</v>
      </c>
      <c r="H8" s="50"/>
    </row>
    <row r="9" spans="1:15" ht="28.5" customHeight="1" x14ac:dyDescent="0.35">
      <c r="A9" s="42" t="s">
        <v>61</v>
      </c>
      <c r="B9" s="51"/>
      <c r="C9" s="44" t="s">
        <v>62</v>
      </c>
      <c r="D9" s="36"/>
      <c r="E9" s="38"/>
      <c r="F9" s="37"/>
      <c r="G9" s="38"/>
      <c r="H9" s="52"/>
    </row>
    <row r="10" spans="1:15" ht="28.5" customHeight="1" x14ac:dyDescent="0.35">
      <c r="A10" s="33"/>
      <c r="B10" s="45" t="s">
        <v>63</v>
      </c>
      <c r="C10" s="46" t="s">
        <v>64</v>
      </c>
      <c r="D10" s="47" t="s">
        <v>65</v>
      </c>
      <c r="E10" s="53" t="s">
        <v>66</v>
      </c>
      <c r="F10" s="49" t="s">
        <v>67</v>
      </c>
      <c r="G10" s="48" t="s">
        <v>68</v>
      </c>
      <c r="H10" s="50"/>
    </row>
    <row r="11" spans="1:15" ht="28.5" customHeight="1" x14ac:dyDescent="0.35">
      <c r="A11" s="33"/>
      <c r="B11" s="34"/>
      <c r="C11" s="35"/>
      <c r="D11" s="36"/>
      <c r="E11" s="38"/>
      <c r="F11" s="37"/>
      <c r="G11" s="38"/>
      <c r="H11" s="52"/>
    </row>
    <row r="12" spans="1:15" ht="28.5" customHeight="1" x14ac:dyDescent="0.35">
      <c r="A12" s="33"/>
      <c r="B12" s="45" t="s">
        <v>69</v>
      </c>
      <c r="C12" s="46" t="s">
        <v>70</v>
      </c>
      <c r="D12" s="47" t="s">
        <v>71</v>
      </c>
      <c r="E12" s="48" t="s">
        <v>72</v>
      </c>
      <c r="F12" s="49" t="s">
        <v>67</v>
      </c>
      <c r="G12" s="48" t="s">
        <v>73</v>
      </c>
      <c r="H12" s="50"/>
    </row>
    <row r="13" spans="1:15" ht="28.5" customHeight="1" x14ac:dyDescent="0.35">
      <c r="A13" s="33"/>
      <c r="B13" s="34"/>
      <c r="C13" s="35"/>
      <c r="D13" s="36"/>
      <c r="E13" s="38"/>
      <c r="F13" s="37"/>
      <c r="G13" s="38"/>
      <c r="H13" s="52"/>
    </row>
    <row r="14" spans="1:15" ht="28.5" customHeight="1" x14ac:dyDescent="0.35">
      <c r="A14" s="33"/>
      <c r="B14" s="45" t="s">
        <v>74</v>
      </c>
      <c r="C14" s="46" t="s">
        <v>75</v>
      </c>
      <c r="D14" s="47" t="s">
        <v>76</v>
      </c>
      <c r="E14" s="53" t="s">
        <v>77</v>
      </c>
      <c r="F14" s="49" t="s">
        <v>67</v>
      </c>
      <c r="G14" s="48" t="s">
        <v>78</v>
      </c>
      <c r="H14" s="50"/>
    </row>
    <row r="15" spans="1:15" ht="28.5" customHeight="1" x14ac:dyDescent="0.35">
      <c r="A15" s="33"/>
      <c r="B15" s="34"/>
      <c r="C15" s="35"/>
      <c r="D15" s="36"/>
      <c r="E15" s="38"/>
      <c r="F15" s="37"/>
      <c r="G15" s="38"/>
      <c r="H15" s="52"/>
    </row>
    <row r="16" spans="1:15" ht="28.5" customHeight="1" x14ac:dyDescent="0.35">
      <c r="A16" s="33"/>
      <c r="B16" s="34"/>
      <c r="C16" s="35"/>
      <c r="D16" s="47" t="s">
        <v>79</v>
      </c>
      <c r="E16" s="53" t="s">
        <v>80</v>
      </c>
      <c r="F16" s="49" t="s">
        <v>67</v>
      </c>
      <c r="G16" s="53" t="s">
        <v>81</v>
      </c>
      <c r="H16" s="50"/>
    </row>
    <row r="17" spans="1:8" ht="28.5" customHeight="1" x14ac:dyDescent="0.35">
      <c r="A17" s="33"/>
      <c r="B17" s="34"/>
      <c r="C17" s="35"/>
      <c r="D17" s="36"/>
      <c r="E17" s="38"/>
      <c r="F17" s="37"/>
      <c r="G17" s="38"/>
      <c r="H17" s="52"/>
    </row>
    <row r="18" spans="1:8" ht="28.5" customHeight="1" x14ac:dyDescent="0.35">
      <c r="A18" s="33"/>
      <c r="B18" s="34"/>
      <c r="C18" s="35"/>
      <c r="D18" s="47" t="s">
        <v>82</v>
      </c>
      <c r="E18" s="53" t="s">
        <v>83</v>
      </c>
      <c r="F18" s="49" t="s">
        <v>67</v>
      </c>
      <c r="G18" s="53" t="s">
        <v>84</v>
      </c>
      <c r="H18" s="50"/>
    </row>
    <row r="19" spans="1:8" ht="28.5" customHeight="1" x14ac:dyDescent="0.35">
      <c r="A19" s="33"/>
      <c r="B19" s="34"/>
      <c r="C19" s="35"/>
      <c r="D19" s="36"/>
      <c r="E19" s="38"/>
      <c r="F19" s="37"/>
      <c r="G19" s="38"/>
      <c r="H19" s="52"/>
    </row>
    <row r="20" spans="1:8" ht="28.5" customHeight="1" x14ac:dyDescent="0.35">
      <c r="A20" s="33"/>
      <c r="B20" s="34"/>
      <c r="C20" s="35"/>
      <c r="D20" s="47" t="s">
        <v>85</v>
      </c>
      <c r="E20" s="53" t="s">
        <v>86</v>
      </c>
      <c r="F20" s="49" t="s">
        <v>67</v>
      </c>
      <c r="G20" s="53" t="s">
        <v>87</v>
      </c>
      <c r="H20" s="50"/>
    </row>
    <row r="21" spans="1:8" ht="28.5" customHeight="1" x14ac:dyDescent="0.35">
      <c r="A21" s="33"/>
      <c r="B21" s="34"/>
      <c r="C21" s="35"/>
      <c r="D21" s="36"/>
      <c r="E21" s="38"/>
      <c r="F21" s="37"/>
      <c r="G21" s="38"/>
      <c r="H21" s="52"/>
    </row>
    <row r="22" spans="1:8" ht="28.5" customHeight="1" x14ac:dyDescent="0.35">
      <c r="A22" s="33"/>
      <c r="B22" s="34"/>
      <c r="C22" s="35"/>
      <c r="D22" s="47" t="s">
        <v>88</v>
      </c>
      <c r="E22" s="53" t="s">
        <v>89</v>
      </c>
      <c r="F22" s="49" t="s">
        <v>67</v>
      </c>
      <c r="G22" s="53" t="s">
        <v>90</v>
      </c>
      <c r="H22" s="50"/>
    </row>
    <row r="23" spans="1:8" ht="28.5" customHeight="1" x14ac:dyDescent="0.35">
      <c r="A23" s="33"/>
      <c r="B23" s="34"/>
      <c r="C23" s="35"/>
      <c r="D23" s="36"/>
      <c r="E23" s="38"/>
      <c r="F23" s="37"/>
      <c r="G23" s="38"/>
      <c r="H23" s="52"/>
    </row>
    <row r="24" spans="1:8" ht="28.5" customHeight="1" x14ac:dyDescent="0.35">
      <c r="A24" s="33"/>
      <c r="B24" s="34"/>
      <c r="C24" s="35"/>
      <c r="D24" s="47" t="s">
        <v>91</v>
      </c>
      <c r="E24" s="53" t="s">
        <v>92</v>
      </c>
      <c r="F24" s="49" t="s">
        <v>67</v>
      </c>
      <c r="G24" s="53" t="s">
        <v>93</v>
      </c>
      <c r="H24" s="50"/>
    </row>
    <row r="25" spans="1:8" ht="28.5" customHeight="1" x14ac:dyDescent="0.35">
      <c r="A25" s="33"/>
      <c r="B25" s="34"/>
      <c r="C25" s="35"/>
      <c r="D25" s="36"/>
      <c r="E25" s="38"/>
      <c r="F25" s="37"/>
      <c r="G25" s="38"/>
      <c r="H25" s="52"/>
    </row>
    <row r="26" spans="1:8" ht="28.5" customHeight="1" x14ac:dyDescent="0.35">
      <c r="A26" s="33"/>
      <c r="B26" s="45" t="s">
        <v>94</v>
      </c>
      <c r="C26" s="46" t="s">
        <v>95</v>
      </c>
      <c r="D26" s="47" t="s">
        <v>96</v>
      </c>
      <c r="E26" s="48" t="s">
        <v>97</v>
      </c>
      <c r="F26" s="49" t="s">
        <v>59</v>
      </c>
      <c r="G26" s="48" t="s">
        <v>98</v>
      </c>
      <c r="H26" s="50"/>
    </row>
    <row r="27" spans="1:8" ht="28.5" customHeight="1" x14ac:dyDescent="0.35">
      <c r="A27" s="33"/>
      <c r="B27" s="34"/>
      <c r="C27" s="35"/>
      <c r="D27" s="36"/>
      <c r="E27" s="38"/>
      <c r="F27" s="37"/>
      <c r="G27" s="38"/>
      <c r="H27" s="52"/>
    </row>
    <row r="28" spans="1:8" ht="28.5" customHeight="1" x14ac:dyDescent="0.35">
      <c r="A28" s="33"/>
      <c r="B28" s="34"/>
      <c r="C28" s="35"/>
      <c r="D28" s="47" t="s">
        <v>99</v>
      </c>
      <c r="E28" s="48" t="s">
        <v>100</v>
      </c>
      <c r="F28" s="49" t="s">
        <v>59</v>
      </c>
      <c r="G28" s="48" t="s">
        <v>101</v>
      </c>
      <c r="H28" s="50"/>
    </row>
    <row r="29" spans="1:8" ht="28.5" customHeight="1" x14ac:dyDescent="0.35">
      <c r="A29" s="33"/>
      <c r="B29" s="34"/>
      <c r="C29" s="35"/>
      <c r="D29" s="36"/>
      <c r="E29" s="38"/>
      <c r="F29" s="37"/>
      <c r="G29" s="38"/>
      <c r="H29" s="52"/>
    </row>
    <row r="30" spans="1:8" ht="29" x14ac:dyDescent="0.35">
      <c r="A30" s="33"/>
      <c r="B30" s="45" t="s">
        <v>102</v>
      </c>
      <c r="C30" s="46" t="s">
        <v>103</v>
      </c>
      <c r="D30" s="47" t="s">
        <v>104</v>
      </c>
      <c r="E30" s="53" t="s">
        <v>105</v>
      </c>
      <c r="F30" s="49" t="s">
        <v>106</v>
      </c>
      <c r="G30" s="48" t="s">
        <v>101</v>
      </c>
      <c r="H30" s="50"/>
    </row>
    <row r="31" spans="1:8" ht="28.5" customHeight="1" x14ac:dyDescent="0.35">
      <c r="A31" s="33"/>
      <c r="B31" s="34"/>
      <c r="C31" s="35"/>
      <c r="D31" s="36"/>
      <c r="E31" s="38"/>
      <c r="F31" s="37"/>
      <c r="G31" s="38"/>
      <c r="H31" s="52"/>
    </row>
    <row r="32" spans="1:8" ht="29" x14ac:dyDescent="0.35">
      <c r="A32" s="33"/>
      <c r="B32" s="34"/>
      <c r="C32" s="35"/>
      <c r="D32" s="47" t="s">
        <v>107</v>
      </c>
      <c r="E32" s="53" t="s">
        <v>108</v>
      </c>
      <c r="F32" s="49" t="s">
        <v>106</v>
      </c>
      <c r="G32" s="48" t="s">
        <v>109</v>
      </c>
      <c r="H32" s="50"/>
    </row>
    <row r="33" spans="1:8" ht="28.5" customHeight="1" x14ac:dyDescent="0.35">
      <c r="A33" s="33"/>
      <c r="B33" s="34"/>
      <c r="C33" s="35"/>
      <c r="D33" s="36"/>
      <c r="E33" s="38"/>
      <c r="F33" s="37"/>
      <c r="G33" s="38"/>
      <c r="H33" s="52"/>
    </row>
    <row r="34" spans="1:8" ht="28.5" customHeight="1" x14ac:dyDescent="0.35">
      <c r="A34" s="33"/>
      <c r="B34" s="45" t="s">
        <v>110</v>
      </c>
      <c r="C34" s="46" t="s">
        <v>111</v>
      </c>
      <c r="D34" s="47" t="s">
        <v>112</v>
      </c>
      <c r="E34" s="48" t="s">
        <v>113</v>
      </c>
      <c r="F34" s="49" t="s">
        <v>67</v>
      </c>
      <c r="G34" s="48" t="s">
        <v>101</v>
      </c>
      <c r="H34" s="50"/>
    </row>
    <row r="35" spans="1:8" ht="28.5" customHeight="1" x14ac:dyDescent="0.35">
      <c r="A35" s="33"/>
      <c r="B35" s="34"/>
      <c r="C35" s="35"/>
      <c r="D35" s="36"/>
      <c r="E35" s="38"/>
      <c r="F35" s="37"/>
      <c r="G35" s="38"/>
      <c r="H35" s="52"/>
    </row>
    <row r="36" spans="1:8" ht="28.5" customHeight="1" x14ac:dyDescent="0.35">
      <c r="A36" s="33"/>
      <c r="B36" s="34"/>
      <c r="C36" s="35"/>
      <c r="D36" s="47" t="s">
        <v>114</v>
      </c>
      <c r="E36" s="48" t="s">
        <v>115</v>
      </c>
      <c r="F36" s="49" t="s">
        <v>67</v>
      </c>
      <c r="G36" s="48" t="s">
        <v>109</v>
      </c>
      <c r="H36" s="50"/>
    </row>
    <row r="37" spans="1:8" ht="28.5" customHeight="1" x14ac:dyDescent="0.35">
      <c r="A37" s="33"/>
      <c r="B37" s="34"/>
      <c r="C37" s="35"/>
      <c r="D37" s="36"/>
      <c r="E37" s="38"/>
      <c r="F37" s="37"/>
      <c r="G37" s="38"/>
      <c r="H37" s="52"/>
    </row>
    <row r="38" spans="1:8" ht="28.5" customHeight="1" x14ac:dyDescent="0.35">
      <c r="A38" s="33"/>
      <c r="B38" s="34"/>
      <c r="C38" s="35"/>
      <c r="D38" s="47" t="s">
        <v>116</v>
      </c>
      <c r="E38" s="48" t="s">
        <v>117</v>
      </c>
      <c r="F38" s="49" t="s">
        <v>67</v>
      </c>
      <c r="G38" s="48" t="s">
        <v>118</v>
      </c>
      <c r="H38" s="50"/>
    </row>
    <row r="39" spans="1:8" ht="28.5" customHeight="1" x14ac:dyDescent="0.35">
      <c r="A39" s="42" t="s">
        <v>119</v>
      </c>
      <c r="B39" s="51"/>
      <c r="C39" s="44" t="s">
        <v>120</v>
      </c>
      <c r="D39" s="36"/>
      <c r="E39" s="38"/>
      <c r="F39" s="37"/>
      <c r="G39" s="38"/>
      <c r="H39" s="52"/>
    </row>
    <row r="40" spans="1:8" ht="28.5" customHeight="1" x14ac:dyDescent="0.35">
      <c r="A40" s="33"/>
      <c r="B40" s="45" t="s">
        <v>121</v>
      </c>
      <c r="C40" s="46" t="s">
        <v>122</v>
      </c>
      <c r="D40" s="47" t="s">
        <v>123</v>
      </c>
      <c r="E40" s="48" t="s">
        <v>124</v>
      </c>
      <c r="F40" s="49" t="s">
        <v>67</v>
      </c>
      <c r="G40" s="48" t="s">
        <v>98</v>
      </c>
      <c r="H40" s="50"/>
    </row>
    <row r="41" spans="1:8" ht="28.5" customHeight="1" x14ac:dyDescent="0.35">
      <c r="A41" s="33"/>
      <c r="B41" s="34"/>
      <c r="C41" s="35"/>
      <c r="D41" s="36"/>
      <c r="E41" s="38"/>
      <c r="F41" s="37"/>
      <c r="G41" s="38"/>
      <c r="H41" s="52"/>
    </row>
    <row r="42" spans="1:8" ht="28.5" customHeight="1" x14ac:dyDescent="0.35">
      <c r="A42" s="33"/>
      <c r="B42" s="45" t="s">
        <v>125</v>
      </c>
      <c r="C42" s="46" t="s">
        <v>126</v>
      </c>
      <c r="D42" s="47" t="s">
        <v>127</v>
      </c>
      <c r="E42" s="48" t="s">
        <v>128</v>
      </c>
      <c r="F42" s="49" t="s">
        <v>67</v>
      </c>
      <c r="G42" s="48" t="s">
        <v>98</v>
      </c>
      <c r="H42" s="50"/>
    </row>
    <row r="43" spans="1:8" ht="28.5" customHeight="1" x14ac:dyDescent="0.35">
      <c r="A43" s="33"/>
      <c r="B43" s="34"/>
      <c r="C43" s="35"/>
      <c r="D43" s="36"/>
      <c r="E43" s="38"/>
      <c r="F43" s="37"/>
      <c r="G43" s="38"/>
      <c r="H43" s="52"/>
    </row>
    <row r="44" spans="1:8" ht="28.5" customHeight="1" x14ac:dyDescent="0.35">
      <c r="A44" s="33"/>
      <c r="B44" s="34"/>
      <c r="C44" s="35"/>
      <c r="D44" s="47" t="s">
        <v>129</v>
      </c>
      <c r="E44" s="48" t="s">
        <v>130</v>
      </c>
      <c r="F44" s="49" t="s">
        <v>67</v>
      </c>
      <c r="G44" s="48" t="s">
        <v>98</v>
      </c>
      <c r="H44" s="50"/>
    </row>
    <row r="45" spans="1:8" ht="28.5" customHeight="1" x14ac:dyDescent="0.35">
      <c r="A45" s="33"/>
      <c r="B45" s="34"/>
      <c r="C45" s="35"/>
      <c r="D45" s="36"/>
      <c r="E45" s="38"/>
      <c r="F45" s="37"/>
      <c r="G45" s="38"/>
      <c r="H45" s="52"/>
    </row>
    <row r="46" spans="1:8" ht="28.5" customHeight="1" x14ac:dyDescent="0.35">
      <c r="A46" s="33"/>
      <c r="B46" s="34"/>
      <c r="C46" s="35"/>
      <c r="D46" s="47" t="s">
        <v>131</v>
      </c>
      <c r="E46" s="48" t="s">
        <v>132</v>
      </c>
      <c r="F46" s="49" t="s">
        <v>67</v>
      </c>
      <c r="G46" s="48" t="s">
        <v>98</v>
      </c>
      <c r="H46" s="50"/>
    </row>
    <row r="47" spans="1:8" ht="28.5" customHeight="1" x14ac:dyDescent="0.35">
      <c r="A47" s="33"/>
      <c r="B47" s="34"/>
      <c r="C47" s="35"/>
      <c r="D47" s="36"/>
      <c r="E47" s="38"/>
      <c r="F47" s="37"/>
      <c r="G47" s="38"/>
      <c r="H47" s="52"/>
    </row>
    <row r="48" spans="1:8" ht="28.5" customHeight="1" x14ac:dyDescent="0.35">
      <c r="A48" s="33"/>
      <c r="B48" s="45" t="s">
        <v>133</v>
      </c>
      <c r="C48" s="46" t="s">
        <v>134</v>
      </c>
      <c r="D48" s="47" t="s">
        <v>135</v>
      </c>
      <c r="E48" s="48" t="s">
        <v>136</v>
      </c>
      <c r="F48" s="49" t="s">
        <v>59</v>
      </c>
      <c r="G48" s="48" t="s">
        <v>137</v>
      </c>
      <c r="H48" s="50"/>
    </row>
    <row r="49" spans="1:8" ht="28.5" customHeight="1" x14ac:dyDescent="0.35">
      <c r="A49" s="33"/>
      <c r="B49" s="34"/>
      <c r="C49" s="35"/>
      <c r="D49" s="36"/>
      <c r="E49" s="38"/>
      <c r="F49" s="37"/>
      <c r="G49" s="38"/>
      <c r="H49" s="52"/>
    </row>
    <row r="50" spans="1:8" ht="28.5" customHeight="1" x14ac:dyDescent="0.35">
      <c r="A50" s="33"/>
      <c r="B50" s="45" t="s">
        <v>138</v>
      </c>
      <c r="C50" s="46" t="s">
        <v>139</v>
      </c>
      <c r="D50" s="47" t="s">
        <v>140</v>
      </c>
      <c r="E50" s="48" t="s">
        <v>141</v>
      </c>
      <c r="F50" s="49" t="s">
        <v>67</v>
      </c>
      <c r="G50" s="48" t="s">
        <v>142</v>
      </c>
      <c r="H50" s="50"/>
    </row>
    <row r="51" spans="1:8" ht="28.5" customHeight="1" x14ac:dyDescent="0.35">
      <c r="A51" s="33"/>
      <c r="B51" s="34"/>
      <c r="C51" s="35"/>
      <c r="D51" s="36"/>
      <c r="E51" s="38"/>
      <c r="F51" s="37"/>
      <c r="G51" s="38"/>
      <c r="H51" s="52"/>
    </row>
    <row r="52" spans="1:8" ht="28.5" customHeight="1" x14ac:dyDescent="0.35">
      <c r="A52" s="33"/>
      <c r="B52" s="45" t="s">
        <v>143</v>
      </c>
      <c r="C52" s="46" t="s">
        <v>144</v>
      </c>
      <c r="D52" s="47" t="s">
        <v>145</v>
      </c>
      <c r="E52" s="48" t="s">
        <v>146</v>
      </c>
      <c r="F52" s="49" t="s">
        <v>67</v>
      </c>
      <c r="G52" s="48" t="s">
        <v>142</v>
      </c>
      <c r="H52" s="50"/>
    </row>
    <row r="53" spans="1:8" ht="28.5" customHeight="1" x14ac:dyDescent="0.35">
      <c r="A53" s="42" t="s">
        <v>147</v>
      </c>
      <c r="B53" s="51"/>
      <c r="C53" s="44" t="s">
        <v>148</v>
      </c>
      <c r="D53" s="36"/>
      <c r="E53" s="38"/>
      <c r="F53" s="37"/>
      <c r="G53" s="38"/>
      <c r="H53" s="52"/>
    </row>
    <row r="54" spans="1:8" ht="28.5" customHeight="1" x14ac:dyDescent="0.35">
      <c r="A54" s="33"/>
      <c r="B54" s="45" t="s">
        <v>149</v>
      </c>
      <c r="C54" s="46" t="s">
        <v>150</v>
      </c>
      <c r="D54" s="47" t="s">
        <v>151</v>
      </c>
      <c r="E54" s="48" t="s">
        <v>152</v>
      </c>
      <c r="F54" s="49" t="s">
        <v>67</v>
      </c>
      <c r="G54" s="48" t="s">
        <v>153</v>
      </c>
      <c r="H54" s="50"/>
    </row>
    <row r="55" spans="1:8" ht="28.5" customHeight="1" x14ac:dyDescent="0.35">
      <c r="A55" s="33"/>
      <c r="B55" s="34"/>
      <c r="C55" s="35"/>
      <c r="D55" s="36"/>
      <c r="E55" s="38"/>
      <c r="F55" s="37"/>
      <c r="G55" s="38"/>
      <c r="H55" s="52"/>
    </row>
    <row r="56" spans="1:8" ht="28.5" customHeight="1" x14ac:dyDescent="0.35">
      <c r="A56" s="33"/>
      <c r="B56" s="34"/>
      <c r="C56" s="35"/>
      <c r="D56" s="47" t="s">
        <v>154</v>
      </c>
      <c r="E56" s="48" t="s">
        <v>155</v>
      </c>
      <c r="F56" s="49" t="s">
        <v>67</v>
      </c>
      <c r="G56" s="48" t="s">
        <v>156</v>
      </c>
      <c r="H56" s="50"/>
    </row>
    <row r="57" spans="1:8" ht="28.5" customHeight="1" x14ac:dyDescent="0.35">
      <c r="A57" s="33"/>
      <c r="B57" s="34"/>
      <c r="C57" s="35"/>
      <c r="D57" s="36"/>
      <c r="E57" s="38"/>
      <c r="F57" s="37"/>
      <c r="G57" s="38"/>
      <c r="H57" s="52"/>
    </row>
    <row r="58" spans="1:8" ht="28.5" customHeight="1" x14ac:dyDescent="0.35">
      <c r="A58" s="33"/>
      <c r="B58" s="34"/>
      <c r="C58" s="35"/>
      <c r="D58" s="47" t="s">
        <v>157</v>
      </c>
      <c r="E58" s="48" t="s">
        <v>158</v>
      </c>
      <c r="F58" s="49" t="s">
        <v>67</v>
      </c>
      <c r="G58" s="48" t="s">
        <v>159</v>
      </c>
      <c r="H58" s="50"/>
    </row>
    <row r="59" spans="1:8" ht="28.5" customHeight="1" x14ac:dyDescent="0.35">
      <c r="A59" s="33"/>
      <c r="B59" s="34"/>
      <c r="C59" s="35"/>
      <c r="D59" s="36"/>
      <c r="E59" s="38"/>
      <c r="F59" s="37"/>
      <c r="G59" s="38"/>
      <c r="H59" s="52"/>
    </row>
    <row r="60" spans="1:8" ht="28.5" customHeight="1" x14ac:dyDescent="0.35">
      <c r="A60" s="33"/>
      <c r="B60" s="45" t="s">
        <v>160</v>
      </c>
      <c r="C60" s="46" t="s">
        <v>161</v>
      </c>
      <c r="D60" s="47" t="s">
        <v>162</v>
      </c>
      <c r="E60" s="48" t="s">
        <v>163</v>
      </c>
      <c r="F60" s="49" t="s">
        <v>67</v>
      </c>
      <c r="G60" s="48" t="s">
        <v>101</v>
      </c>
      <c r="H60" s="50"/>
    </row>
    <row r="61" spans="1:8" ht="28.5" customHeight="1" x14ac:dyDescent="0.35">
      <c r="A61" s="33"/>
      <c r="B61" s="34"/>
      <c r="C61" s="35"/>
      <c r="D61" s="36"/>
      <c r="E61" s="38"/>
      <c r="F61" s="37"/>
      <c r="G61" s="38"/>
      <c r="H61" s="52"/>
    </row>
    <row r="62" spans="1:8" ht="28.5" customHeight="1" x14ac:dyDescent="0.35">
      <c r="A62" s="33"/>
      <c r="B62" s="34"/>
      <c r="C62" s="35"/>
      <c r="D62" s="47" t="s">
        <v>164</v>
      </c>
      <c r="E62" s="48" t="s">
        <v>165</v>
      </c>
      <c r="F62" s="49" t="s">
        <v>67</v>
      </c>
      <c r="G62" s="48" t="s">
        <v>109</v>
      </c>
      <c r="H62" s="50"/>
    </row>
    <row r="63" spans="1:8" ht="28.5" customHeight="1" x14ac:dyDescent="0.35">
      <c r="A63" s="33"/>
      <c r="B63" s="34"/>
      <c r="C63" s="35"/>
      <c r="D63" s="36"/>
      <c r="E63" s="38"/>
      <c r="F63" s="37"/>
      <c r="G63" s="38"/>
      <c r="H63" s="52"/>
    </row>
    <row r="64" spans="1:8" ht="28.5" customHeight="1" x14ac:dyDescent="0.35">
      <c r="A64" s="33"/>
      <c r="B64" s="34"/>
      <c r="C64" s="35"/>
      <c r="D64" s="47" t="s">
        <v>166</v>
      </c>
      <c r="E64" s="48" t="s">
        <v>167</v>
      </c>
      <c r="F64" s="49" t="s">
        <v>67</v>
      </c>
      <c r="G64" s="48" t="s">
        <v>118</v>
      </c>
      <c r="H64" s="50"/>
    </row>
    <row r="65" spans="1:8" ht="28.5" customHeight="1" x14ac:dyDescent="0.35">
      <c r="A65" s="33"/>
      <c r="B65" s="34"/>
      <c r="C65" s="35"/>
      <c r="D65" s="36"/>
      <c r="E65" s="38"/>
      <c r="F65" s="37"/>
      <c r="G65" s="38"/>
      <c r="H65" s="52"/>
    </row>
    <row r="66" spans="1:8" ht="28.5" customHeight="1" x14ac:dyDescent="0.35">
      <c r="B66" s="45" t="s">
        <v>168</v>
      </c>
      <c r="C66" s="46" t="s">
        <v>169</v>
      </c>
      <c r="D66" s="47" t="s">
        <v>170</v>
      </c>
      <c r="E66" s="53" t="s">
        <v>171</v>
      </c>
      <c r="F66" s="49" t="s">
        <v>59</v>
      </c>
      <c r="G66" s="48" t="s">
        <v>101</v>
      </c>
      <c r="H66" s="50"/>
    </row>
    <row r="67" spans="1:8" ht="28.5" customHeight="1" x14ac:dyDescent="0.35">
      <c r="A67" s="33"/>
      <c r="B67" s="34"/>
      <c r="C67" s="35"/>
      <c r="D67" s="36"/>
      <c r="E67" s="38"/>
      <c r="F67" s="37"/>
      <c r="G67" s="38"/>
    </row>
    <row r="68" spans="1:8" ht="28.5" customHeight="1" x14ac:dyDescent="0.35">
      <c r="A68" s="33"/>
      <c r="B68" s="34"/>
      <c r="C68" s="35"/>
      <c r="D68" s="47" t="s">
        <v>172</v>
      </c>
      <c r="E68" s="48" t="s">
        <v>173</v>
      </c>
      <c r="F68" s="49" t="s">
        <v>174</v>
      </c>
      <c r="G68" s="48" t="s">
        <v>175</v>
      </c>
    </row>
    <row r="69" spans="1:8" ht="28.5" customHeight="1" x14ac:dyDescent="0.35">
      <c r="A69" s="42" t="s">
        <v>176</v>
      </c>
      <c r="B69" s="51"/>
      <c r="C69" s="44" t="s">
        <v>177</v>
      </c>
      <c r="D69" s="36"/>
      <c r="E69" s="38"/>
      <c r="F69" s="37"/>
      <c r="G69" s="38"/>
    </row>
    <row r="70" spans="1:8" ht="28.5" customHeight="1" x14ac:dyDescent="0.35">
      <c r="A70" s="33"/>
      <c r="B70" s="45" t="s">
        <v>178</v>
      </c>
      <c r="C70" s="46" t="s">
        <v>177</v>
      </c>
      <c r="D70" s="47" t="s">
        <v>179</v>
      </c>
      <c r="E70" s="48" t="s">
        <v>180</v>
      </c>
      <c r="F70" s="49" t="s">
        <v>59</v>
      </c>
      <c r="G70" s="48" t="s">
        <v>60</v>
      </c>
      <c r="H70" s="50"/>
    </row>
    <row r="71" spans="1:8" ht="28.5" customHeight="1" x14ac:dyDescent="0.35"/>
    <row r="72" spans="1:8" ht="28.5" customHeight="1" x14ac:dyDescent="0.35"/>
    <row r="73" spans="1:8" ht="28.5" customHeight="1" x14ac:dyDescent="0.35"/>
    <row r="74" spans="1:8" ht="28.5" customHeight="1" x14ac:dyDescent="0.35"/>
    <row r="75" spans="1:8" ht="28.5" customHeight="1" x14ac:dyDescent="0.35"/>
    <row r="76" spans="1:8" ht="28.5" customHeight="1" x14ac:dyDescent="0.35"/>
    <row r="77" spans="1:8" ht="28.5" customHeight="1" x14ac:dyDescent="0.35"/>
    <row r="78" spans="1:8" ht="28.5" customHeight="1" x14ac:dyDescent="0.35"/>
    <row r="79" spans="1:8" ht="28.5" customHeight="1" x14ac:dyDescent="0.35"/>
    <row r="80" spans="1:8" ht="28.5" customHeight="1" x14ac:dyDescent="0.35"/>
    <row r="81" customFormat="1" ht="28.5" customHeight="1" x14ac:dyDescent="0.35"/>
    <row r="82" customFormat="1" ht="28.5" customHeight="1" x14ac:dyDescent="0.35"/>
    <row r="83" customFormat="1" ht="28.5" customHeight="1" x14ac:dyDescent="0.35"/>
    <row r="84" customFormat="1" ht="28.5" customHeight="1" x14ac:dyDescent="0.35"/>
    <row r="85" customFormat="1" ht="28.5" customHeight="1" x14ac:dyDescent="0.35"/>
    <row r="86" customFormat="1" ht="28.5" customHeight="1" x14ac:dyDescent="0.35"/>
    <row r="87" customFormat="1" ht="28.5" customHeight="1" x14ac:dyDescent="0.35"/>
    <row r="88" customFormat="1" ht="28.5" customHeight="1" x14ac:dyDescent="0.35"/>
    <row r="89" customFormat="1" ht="28.5" customHeight="1" x14ac:dyDescent="0.35"/>
    <row r="90" customFormat="1" ht="28.5" customHeight="1" x14ac:dyDescent="0.35"/>
    <row r="91" customFormat="1" ht="28.5" customHeight="1" x14ac:dyDescent="0.35"/>
    <row r="92" customFormat="1" ht="28.5" customHeight="1" x14ac:dyDescent="0.35"/>
    <row r="93" customFormat="1" ht="28.5" customHeight="1" x14ac:dyDescent="0.35"/>
    <row r="94" customFormat="1" ht="28.5" customHeight="1" x14ac:dyDescent="0.35"/>
    <row r="95" customFormat="1" ht="28.5" customHeight="1" x14ac:dyDescent="0.35"/>
    <row r="96" customFormat="1" ht="28.5" customHeight="1" x14ac:dyDescent="0.35"/>
    <row r="97" customFormat="1" ht="28.5" customHeight="1" x14ac:dyDescent="0.35"/>
    <row r="98" customFormat="1" ht="28.5" customHeight="1" x14ac:dyDescent="0.35"/>
    <row r="99" customFormat="1" ht="28.5" customHeight="1" x14ac:dyDescent="0.35"/>
    <row r="100" customFormat="1" ht="28.5" customHeight="1" x14ac:dyDescent="0.35"/>
    <row r="101" customFormat="1" ht="28.5" customHeight="1" x14ac:dyDescent="0.35"/>
    <row r="102" customFormat="1" ht="28.5" customHeight="1" x14ac:dyDescent="0.35"/>
    <row r="103" customFormat="1" ht="28.5" customHeight="1" x14ac:dyDescent="0.35"/>
    <row r="104" customFormat="1" ht="28.5" customHeight="1" x14ac:dyDescent="0.35"/>
    <row r="105" customFormat="1" ht="28.5" customHeight="1" x14ac:dyDescent="0.35"/>
    <row r="106" customFormat="1" ht="28.5" customHeight="1" x14ac:dyDescent="0.35"/>
    <row r="107" customFormat="1" ht="28.5" customHeight="1" x14ac:dyDescent="0.35"/>
    <row r="108" customFormat="1" ht="28.5" customHeight="1" x14ac:dyDescent="0.35"/>
    <row r="109" customFormat="1" ht="28.5" customHeight="1" x14ac:dyDescent="0.35"/>
    <row r="110" customFormat="1" ht="28.5" customHeight="1" x14ac:dyDescent="0.35"/>
    <row r="111" customFormat="1" ht="28.5" customHeight="1" x14ac:dyDescent="0.35"/>
    <row r="112" customFormat="1" ht="28.5" customHeight="1" x14ac:dyDescent="0.35"/>
    <row r="113" customFormat="1" ht="28.5" customHeight="1" x14ac:dyDescent="0.35"/>
    <row r="114" customFormat="1" ht="28.5" customHeight="1" x14ac:dyDescent="0.35"/>
    <row r="115" customFormat="1" ht="28.5" customHeight="1" x14ac:dyDescent="0.35"/>
    <row r="116" customFormat="1" ht="28.5" customHeight="1" x14ac:dyDescent="0.35"/>
    <row r="117" customFormat="1" ht="28.5" customHeight="1" x14ac:dyDescent="0.35"/>
    <row r="118" customFormat="1" ht="28.5" customHeight="1" x14ac:dyDescent="0.35"/>
    <row r="119" customFormat="1" ht="28.5" customHeight="1" x14ac:dyDescent="0.35"/>
    <row r="120" customFormat="1" ht="28.5" customHeight="1" x14ac:dyDescent="0.35"/>
    <row r="121" customFormat="1" ht="28.5" customHeight="1" x14ac:dyDescent="0.35"/>
    <row r="122" customFormat="1" ht="28.5" customHeight="1" x14ac:dyDescent="0.35"/>
    <row r="123" customFormat="1" ht="28.5" customHeight="1" x14ac:dyDescent="0.35"/>
    <row r="124" customFormat="1" ht="28.5" customHeight="1" x14ac:dyDescent="0.35"/>
    <row r="125" customFormat="1" ht="28.5" customHeight="1" x14ac:dyDescent="0.35"/>
    <row r="126" customFormat="1" ht="28.5" customHeight="1" x14ac:dyDescent="0.35"/>
    <row r="127" customFormat="1" ht="28.5" customHeight="1" x14ac:dyDescent="0.35"/>
    <row r="128" customFormat="1" ht="28.5" customHeight="1" x14ac:dyDescent="0.35"/>
    <row r="129" customFormat="1" ht="28.5" customHeight="1" x14ac:dyDescent="0.35"/>
    <row r="130" customFormat="1" ht="28.5" customHeight="1" x14ac:dyDescent="0.35"/>
    <row r="131" customFormat="1" ht="28.5" customHeight="1" x14ac:dyDescent="0.35"/>
    <row r="132" customFormat="1" ht="28.5" customHeight="1" x14ac:dyDescent="0.35"/>
    <row r="133" customFormat="1" ht="28.5" customHeight="1" x14ac:dyDescent="0.35"/>
    <row r="134" customFormat="1" ht="28.5" customHeight="1" x14ac:dyDescent="0.35"/>
    <row r="135" customFormat="1" ht="28.5" customHeight="1" x14ac:dyDescent="0.35"/>
    <row r="136" customFormat="1" ht="28.5" customHeight="1" x14ac:dyDescent="0.35"/>
    <row r="137" customFormat="1" ht="28.5" customHeight="1" x14ac:dyDescent="0.35"/>
    <row r="138" customFormat="1" ht="28.5" customHeight="1" x14ac:dyDescent="0.35"/>
    <row r="139" customFormat="1" ht="28.5" customHeight="1" x14ac:dyDescent="0.35"/>
    <row r="140" customFormat="1" ht="28.5" customHeight="1" x14ac:dyDescent="0.35"/>
    <row r="141" customFormat="1" ht="28.5" customHeight="1" x14ac:dyDescent="0.35"/>
    <row r="142" customFormat="1" ht="28.5" customHeight="1" x14ac:dyDescent="0.35"/>
    <row r="143" customFormat="1" ht="28.5" customHeight="1" x14ac:dyDescent="0.35"/>
    <row r="144" customFormat="1" ht="28.5" customHeight="1" x14ac:dyDescent="0.35"/>
    <row r="145" customFormat="1" ht="28.5" customHeight="1" x14ac:dyDescent="0.35"/>
    <row r="146" customFormat="1" ht="28.5" customHeight="1" x14ac:dyDescent="0.35"/>
    <row r="147" customFormat="1" ht="28.5" customHeight="1" x14ac:dyDescent="0.35"/>
    <row r="148" customFormat="1" ht="28.5" customHeight="1" x14ac:dyDescent="0.35"/>
    <row r="149" customFormat="1" ht="28.5" customHeight="1" x14ac:dyDescent="0.35"/>
    <row r="150" customFormat="1" ht="28.5" customHeight="1" x14ac:dyDescent="0.35"/>
    <row r="151" customFormat="1" ht="28.5" customHeight="1" x14ac:dyDescent="0.35"/>
    <row r="152" customFormat="1" ht="28.5" customHeight="1" x14ac:dyDescent="0.35"/>
    <row r="153" customFormat="1" ht="28.5" customHeight="1" x14ac:dyDescent="0.35"/>
    <row r="154" customFormat="1" ht="28.5" customHeight="1" x14ac:dyDescent="0.35"/>
    <row r="155" customFormat="1" ht="28.5" customHeight="1" x14ac:dyDescent="0.35"/>
    <row r="156" customFormat="1" ht="28.5" customHeight="1" x14ac:dyDescent="0.35"/>
    <row r="157" customFormat="1" ht="28.5" customHeight="1" x14ac:dyDescent="0.35"/>
    <row r="158" customFormat="1" ht="28.5" customHeight="1" x14ac:dyDescent="0.35"/>
    <row r="159" customFormat="1" ht="28.5" customHeight="1" x14ac:dyDescent="0.35"/>
    <row r="160" customFormat="1" ht="28.5" customHeight="1" x14ac:dyDescent="0.35"/>
    <row r="161" customFormat="1" ht="28.5" customHeight="1" x14ac:dyDescent="0.35"/>
    <row r="162" customFormat="1" ht="28.5" customHeight="1" x14ac:dyDescent="0.35"/>
    <row r="163" customFormat="1" ht="28.5" customHeight="1" x14ac:dyDescent="0.35"/>
    <row r="164" customFormat="1" ht="28.5" customHeight="1" x14ac:dyDescent="0.35"/>
    <row r="165" customFormat="1" ht="28.5" customHeight="1" x14ac:dyDescent="0.35"/>
    <row r="166" customFormat="1" ht="28.5" customHeight="1" x14ac:dyDescent="0.35"/>
    <row r="167" customFormat="1" ht="28.5" customHeight="1" x14ac:dyDescent="0.35"/>
    <row r="168" customFormat="1" ht="28.5" customHeight="1" x14ac:dyDescent="0.35"/>
    <row r="169" customFormat="1" ht="28.5" customHeight="1" x14ac:dyDescent="0.35"/>
    <row r="170" customFormat="1" ht="28.5" customHeight="1" x14ac:dyDescent="0.35"/>
    <row r="171" customFormat="1" ht="28.5" customHeight="1" x14ac:dyDescent="0.35"/>
    <row r="172" customFormat="1" ht="28.5" customHeight="1" x14ac:dyDescent="0.35"/>
    <row r="173" customFormat="1" ht="28.5" customHeight="1" x14ac:dyDescent="0.35"/>
    <row r="174" customFormat="1" ht="28.5" customHeight="1" x14ac:dyDescent="0.35"/>
    <row r="175" customFormat="1" ht="28.5" customHeight="1" x14ac:dyDescent="0.35"/>
    <row r="176" customFormat="1" ht="28.5" customHeight="1" x14ac:dyDescent="0.35"/>
    <row r="177" customFormat="1" ht="28.5" customHeight="1" x14ac:dyDescent="0.35"/>
    <row r="178" customFormat="1" ht="28.5" customHeight="1" x14ac:dyDescent="0.35"/>
    <row r="179" customFormat="1" ht="28.5" customHeight="1" x14ac:dyDescent="0.35"/>
    <row r="180" customFormat="1" ht="28.5" customHeight="1" x14ac:dyDescent="0.35"/>
    <row r="181" customFormat="1" ht="28.5" customHeight="1" x14ac:dyDescent="0.35"/>
    <row r="182" customFormat="1" ht="28.5" customHeight="1" x14ac:dyDescent="0.35"/>
    <row r="183" customFormat="1" ht="28.5" customHeight="1" x14ac:dyDescent="0.35"/>
    <row r="184" customFormat="1" ht="28.5" customHeight="1" x14ac:dyDescent="0.35"/>
    <row r="185" customFormat="1" ht="28.5" customHeight="1" x14ac:dyDescent="0.35"/>
    <row r="186" customFormat="1" ht="28.5" customHeight="1" x14ac:dyDescent="0.35"/>
    <row r="187" customFormat="1" ht="28.5" customHeight="1" x14ac:dyDescent="0.35"/>
    <row r="188" customFormat="1" ht="28.5" customHeight="1" x14ac:dyDescent="0.35"/>
    <row r="189" customFormat="1" ht="28.5" customHeight="1" x14ac:dyDescent="0.35"/>
    <row r="190" customFormat="1" ht="28.5" customHeight="1" x14ac:dyDescent="0.35"/>
    <row r="191" customFormat="1" ht="28.5" customHeight="1" x14ac:dyDescent="0.35"/>
    <row r="192" customFormat="1" ht="28.5" customHeight="1" x14ac:dyDescent="0.35"/>
    <row r="193" customFormat="1" ht="28.5" customHeight="1" x14ac:dyDescent="0.35"/>
    <row r="194" customFormat="1" ht="28.5" customHeight="1" x14ac:dyDescent="0.35"/>
    <row r="195" customFormat="1" ht="28.5" customHeight="1" x14ac:dyDescent="0.35"/>
    <row r="196" customFormat="1" ht="28.5" customHeight="1" x14ac:dyDescent="0.35"/>
    <row r="197" customFormat="1" ht="28.5" customHeight="1" x14ac:dyDescent="0.35"/>
    <row r="198" customFormat="1" ht="28.5" customHeight="1" x14ac:dyDescent="0.35"/>
    <row r="199" customFormat="1" ht="28.5" customHeight="1" x14ac:dyDescent="0.35"/>
    <row r="200" customFormat="1" ht="28.5" customHeight="1" x14ac:dyDescent="0.35"/>
    <row r="201" customFormat="1" ht="28.5" customHeight="1" x14ac:dyDescent="0.35"/>
    <row r="202" customFormat="1" ht="28.5" customHeight="1" x14ac:dyDescent="0.35"/>
    <row r="203" customFormat="1" ht="28.5" customHeight="1" x14ac:dyDescent="0.35"/>
    <row r="204" customFormat="1" ht="28.5" customHeight="1" x14ac:dyDescent="0.35"/>
    <row r="205" customFormat="1" ht="28.5" customHeight="1" x14ac:dyDescent="0.35"/>
    <row r="206" customFormat="1" ht="28.5" customHeight="1" x14ac:dyDescent="0.35"/>
    <row r="207" customFormat="1" ht="28.5" customHeight="1" x14ac:dyDescent="0.35"/>
    <row r="208" customFormat="1" ht="28.5" customHeight="1" x14ac:dyDescent="0.35"/>
    <row r="209" customFormat="1" ht="28.5" customHeight="1" x14ac:dyDescent="0.35"/>
    <row r="210" customFormat="1" ht="28.5" customHeight="1" x14ac:dyDescent="0.35"/>
    <row r="211" customFormat="1" ht="28.5" customHeight="1" x14ac:dyDescent="0.35"/>
    <row r="212" customFormat="1" ht="28.5" customHeight="1" x14ac:dyDescent="0.35"/>
    <row r="213" customFormat="1" ht="28.5" customHeight="1" x14ac:dyDescent="0.35"/>
    <row r="214" customFormat="1" ht="28.5" customHeight="1" x14ac:dyDescent="0.35"/>
    <row r="215" customFormat="1" ht="28.5" customHeight="1" x14ac:dyDescent="0.35"/>
    <row r="216" customFormat="1" ht="28.5" customHeight="1" x14ac:dyDescent="0.35"/>
    <row r="217" customFormat="1" ht="28.5" customHeight="1" x14ac:dyDescent="0.35"/>
    <row r="218" customFormat="1" ht="28.5" customHeight="1" x14ac:dyDescent="0.35"/>
    <row r="219" customFormat="1" ht="28.5" customHeight="1" x14ac:dyDescent="0.35"/>
    <row r="220" customFormat="1" ht="28.5" customHeight="1" x14ac:dyDescent="0.35"/>
    <row r="221" customFormat="1" ht="28.5" customHeight="1" x14ac:dyDescent="0.35"/>
    <row r="222" customFormat="1" ht="28.5" customHeight="1" x14ac:dyDescent="0.35"/>
    <row r="223" customFormat="1" ht="28.5" customHeight="1" x14ac:dyDescent="0.35"/>
    <row r="224" customFormat="1" ht="28.5" customHeight="1" x14ac:dyDescent="0.35"/>
    <row r="225" customFormat="1" ht="28.5" customHeight="1" x14ac:dyDescent="0.35"/>
    <row r="226" customFormat="1" ht="28.5" customHeight="1" x14ac:dyDescent="0.35"/>
    <row r="227" customFormat="1" ht="28.5" customHeight="1" x14ac:dyDescent="0.35"/>
    <row r="228" customFormat="1" ht="28.5" customHeight="1" x14ac:dyDescent="0.35"/>
    <row r="229" customFormat="1" ht="28.5" customHeight="1" x14ac:dyDescent="0.35"/>
    <row r="230" customFormat="1" ht="28.5" customHeight="1" x14ac:dyDescent="0.35"/>
    <row r="231" customFormat="1" ht="28.5" customHeight="1" x14ac:dyDescent="0.35"/>
    <row r="232" customFormat="1" ht="28.5" customHeight="1" x14ac:dyDescent="0.35"/>
    <row r="233" customFormat="1" ht="28.5" customHeight="1" x14ac:dyDescent="0.35"/>
    <row r="234" customFormat="1" ht="28.5" customHeight="1" x14ac:dyDescent="0.35"/>
    <row r="235" customFormat="1" ht="28.5" customHeight="1" x14ac:dyDescent="0.35"/>
    <row r="236" customFormat="1" ht="28.5" customHeight="1" x14ac:dyDescent="0.35"/>
    <row r="237" customFormat="1" ht="28.5" customHeight="1" x14ac:dyDescent="0.35"/>
    <row r="238" customFormat="1" ht="28.5" customHeight="1" x14ac:dyDescent="0.35"/>
    <row r="239" customFormat="1" ht="28.5" customHeight="1" x14ac:dyDescent="0.35"/>
    <row r="240" customFormat="1" ht="28.5" customHeight="1" x14ac:dyDescent="0.35"/>
    <row r="241" customFormat="1" ht="28.5" customHeight="1" x14ac:dyDescent="0.35"/>
    <row r="242" customFormat="1" ht="28.5" customHeight="1" x14ac:dyDescent="0.35"/>
    <row r="243" customFormat="1" ht="28.5" customHeight="1" x14ac:dyDescent="0.35"/>
    <row r="244" customFormat="1" ht="28.5" customHeight="1" x14ac:dyDescent="0.35"/>
    <row r="245" customFormat="1" ht="28.5" customHeight="1" x14ac:dyDescent="0.35"/>
    <row r="246" customFormat="1" ht="28.5" customHeight="1" x14ac:dyDescent="0.35"/>
    <row r="247" customFormat="1" ht="28.5" customHeight="1" x14ac:dyDescent="0.35"/>
    <row r="248" customFormat="1" ht="28.5" customHeight="1" x14ac:dyDescent="0.35"/>
    <row r="249" customFormat="1" ht="28.5" customHeight="1" x14ac:dyDescent="0.35"/>
    <row r="250" customFormat="1" ht="28.5" customHeight="1" x14ac:dyDescent="0.35"/>
    <row r="251" customFormat="1" ht="28.5" customHeight="1" x14ac:dyDescent="0.35"/>
    <row r="252" customFormat="1" ht="28.5" customHeight="1" x14ac:dyDescent="0.35"/>
    <row r="253" customFormat="1" ht="28.5" customHeight="1" x14ac:dyDescent="0.35"/>
    <row r="254" customFormat="1" ht="28.5" customHeight="1" x14ac:dyDescent="0.35"/>
    <row r="255" customFormat="1" ht="28.5" customHeight="1" x14ac:dyDescent="0.35"/>
    <row r="256" customFormat="1" ht="28.5" customHeight="1" x14ac:dyDescent="0.35"/>
    <row r="257" customFormat="1" ht="28.5" customHeight="1" x14ac:dyDescent="0.35"/>
    <row r="258" customFormat="1" ht="28.5" customHeight="1" x14ac:dyDescent="0.35"/>
    <row r="259" customFormat="1" ht="28.5" customHeight="1" x14ac:dyDescent="0.35"/>
    <row r="260" customFormat="1" ht="28.5" customHeight="1" x14ac:dyDescent="0.35"/>
    <row r="261" customFormat="1" ht="28.5" customHeight="1" x14ac:dyDescent="0.35"/>
    <row r="262" customFormat="1" ht="28.5" customHeight="1" x14ac:dyDescent="0.35"/>
    <row r="263" customFormat="1" ht="28.5" customHeight="1" x14ac:dyDescent="0.35"/>
    <row r="264" customFormat="1" ht="28.5" customHeight="1" x14ac:dyDescent="0.35"/>
    <row r="265" customFormat="1" ht="28.5" customHeight="1" x14ac:dyDescent="0.35"/>
    <row r="266" customFormat="1" ht="28.5" customHeight="1" x14ac:dyDescent="0.35"/>
    <row r="267" customFormat="1" ht="28.5" customHeight="1" x14ac:dyDescent="0.35"/>
    <row r="268" customFormat="1" ht="28.5" customHeight="1" x14ac:dyDescent="0.35"/>
    <row r="269" customFormat="1" ht="28.5" customHeight="1" x14ac:dyDescent="0.35"/>
    <row r="270" customFormat="1" ht="28.5" customHeight="1" x14ac:dyDescent="0.35"/>
    <row r="271" customFormat="1" ht="28.5" customHeight="1" x14ac:dyDescent="0.35"/>
    <row r="272" customFormat="1" ht="28.5" customHeight="1" x14ac:dyDescent="0.35"/>
    <row r="273" customFormat="1" ht="28.5" customHeight="1" x14ac:dyDescent="0.35"/>
    <row r="274" customFormat="1" ht="28.5" customHeight="1" x14ac:dyDescent="0.35"/>
    <row r="275" customFormat="1" ht="28.5" customHeight="1" x14ac:dyDescent="0.35"/>
    <row r="276" customFormat="1" ht="28.5" customHeight="1" x14ac:dyDescent="0.35"/>
    <row r="277" customFormat="1" ht="28.5" customHeight="1" x14ac:dyDescent="0.35"/>
    <row r="278" customFormat="1" ht="28.5" customHeight="1" x14ac:dyDescent="0.35"/>
    <row r="279" customFormat="1" ht="28.5" customHeight="1" x14ac:dyDescent="0.35"/>
    <row r="280" customFormat="1" ht="28.5" customHeight="1" x14ac:dyDescent="0.35"/>
    <row r="281" customFormat="1" ht="28.5" customHeight="1" x14ac:dyDescent="0.35"/>
    <row r="282" customFormat="1" ht="28.5" customHeight="1" x14ac:dyDescent="0.35"/>
    <row r="283" customFormat="1" ht="28.5" customHeight="1" x14ac:dyDescent="0.35"/>
    <row r="284" customFormat="1" ht="28.5" customHeight="1" x14ac:dyDescent="0.35"/>
    <row r="285" customFormat="1" ht="28.5" customHeight="1" x14ac:dyDescent="0.35"/>
    <row r="286" customFormat="1" ht="28.5" customHeight="1" x14ac:dyDescent="0.35"/>
    <row r="287" customFormat="1" x14ac:dyDescent="0.35"/>
    <row r="288" customFormat="1" x14ac:dyDescent="0.35"/>
    <row r="289" customFormat="1" x14ac:dyDescent="0.35"/>
    <row r="290" customFormat="1" x14ac:dyDescent="0.35"/>
    <row r="291" customFormat="1" x14ac:dyDescent="0.35"/>
    <row r="292" customFormat="1" x14ac:dyDescent="0.35"/>
    <row r="293" customFormat="1" x14ac:dyDescent="0.35"/>
    <row r="294" customFormat="1" x14ac:dyDescent="0.35"/>
    <row r="295" customFormat="1" x14ac:dyDescent="0.35"/>
    <row r="296" customFormat="1" x14ac:dyDescent="0.35"/>
    <row r="297" customFormat="1" x14ac:dyDescent="0.35"/>
    <row r="298" customFormat="1" x14ac:dyDescent="0.35"/>
    <row r="299" customFormat="1" x14ac:dyDescent="0.35"/>
    <row r="300" customFormat="1" x14ac:dyDescent="0.35"/>
    <row r="301" customFormat="1" x14ac:dyDescent="0.35"/>
    <row r="302" customFormat="1" x14ac:dyDescent="0.35"/>
    <row r="303" customFormat="1" x14ac:dyDescent="0.35"/>
    <row r="304" customFormat="1" x14ac:dyDescent="0.35"/>
    <row r="305" customFormat="1" x14ac:dyDescent="0.35"/>
    <row r="306" customFormat="1" x14ac:dyDescent="0.35"/>
    <row r="307" customFormat="1" x14ac:dyDescent="0.35"/>
    <row r="308" customFormat="1" x14ac:dyDescent="0.35"/>
    <row r="309" customFormat="1" x14ac:dyDescent="0.35"/>
    <row r="310" customFormat="1" x14ac:dyDescent="0.35"/>
    <row r="311" customFormat="1" x14ac:dyDescent="0.35"/>
    <row r="312" customFormat="1" x14ac:dyDescent="0.35"/>
    <row r="313" customFormat="1" x14ac:dyDescent="0.35"/>
    <row r="314" customFormat="1" x14ac:dyDescent="0.35"/>
    <row r="315" customFormat="1" x14ac:dyDescent="0.35"/>
    <row r="316" customFormat="1" x14ac:dyDescent="0.35"/>
    <row r="317" customFormat="1" x14ac:dyDescent="0.35"/>
    <row r="318" customFormat="1" x14ac:dyDescent="0.35"/>
    <row r="319" customFormat="1" x14ac:dyDescent="0.35"/>
    <row r="320" customFormat="1" x14ac:dyDescent="0.35"/>
    <row r="321" customFormat="1" x14ac:dyDescent="0.35"/>
    <row r="322" customFormat="1" x14ac:dyDescent="0.35"/>
    <row r="323" customFormat="1" x14ac:dyDescent="0.35"/>
    <row r="324" customFormat="1" x14ac:dyDescent="0.35"/>
    <row r="325" customFormat="1" x14ac:dyDescent="0.35"/>
    <row r="326" customFormat="1" x14ac:dyDescent="0.35"/>
    <row r="327" customFormat="1" x14ac:dyDescent="0.35"/>
    <row r="328" customFormat="1" x14ac:dyDescent="0.35"/>
    <row r="329" customFormat="1" x14ac:dyDescent="0.35"/>
    <row r="330" customFormat="1" x14ac:dyDescent="0.35"/>
    <row r="331" customFormat="1" x14ac:dyDescent="0.35"/>
    <row r="332" customFormat="1" x14ac:dyDescent="0.35"/>
    <row r="333" customFormat="1" x14ac:dyDescent="0.35"/>
    <row r="334" customFormat="1" x14ac:dyDescent="0.35"/>
    <row r="335" customFormat="1" x14ac:dyDescent="0.35"/>
    <row r="336" customFormat="1" x14ac:dyDescent="0.35"/>
    <row r="337" customFormat="1" x14ac:dyDescent="0.35"/>
    <row r="338" customFormat="1" x14ac:dyDescent="0.35"/>
    <row r="339" customFormat="1" x14ac:dyDescent="0.35"/>
    <row r="340" customFormat="1" x14ac:dyDescent="0.35"/>
    <row r="341" customFormat="1" x14ac:dyDescent="0.35"/>
    <row r="342" customFormat="1" x14ac:dyDescent="0.35"/>
    <row r="343" customFormat="1" x14ac:dyDescent="0.35"/>
    <row r="344" customFormat="1" x14ac:dyDescent="0.35"/>
    <row r="345" customFormat="1" x14ac:dyDescent="0.35"/>
    <row r="346" customFormat="1" x14ac:dyDescent="0.35"/>
    <row r="347" customFormat="1" x14ac:dyDescent="0.35"/>
    <row r="348" customFormat="1" x14ac:dyDescent="0.35"/>
    <row r="349" customFormat="1" x14ac:dyDescent="0.35"/>
    <row r="350" customFormat="1" x14ac:dyDescent="0.35"/>
    <row r="351" customFormat="1" x14ac:dyDescent="0.35"/>
    <row r="352" customFormat="1" x14ac:dyDescent="0.35"/>
    <row r="353" customFormat="1" x14ac:dyDescent="0.35"/>
    <row r="354" customFormat="1" x14ac:dyDescent="0.35"/>
    <row r="355" customFormat="1" x14ac:dyDescent="0.35"/>
    <row r="356" customFormat="1" x14ac:dyDescent="0.35"/>
    <row r="357" customFormat="1" x14ac:dyDescent="0.35"/>
    <row r="358" customFormat="1" x14ac:dyDescent="0.35"/>
    <row r="359" customFormat="1" x14ac:dyDescent="0.35"/>
    <row r="360" customFormat="1" x14ac:dyDescent="0.35"/>
    <row r="361" customFormat="1" x14ac:dyDescent="0.35"/>
    <row r="362" customFormat="1" x14ac:dyDescent="0.35"/>
    <row r="363" customFormat="1" x14ac:dyDescent="0.35"/>
    <row r="364" customFormat="1" x14ac:dyDescent="0.35"/>
    <row r="365" customFormat="1" x14ac:dyDescent="0.35"/>
    <row r="366" customFormat="1" x14ac:dyDescent="0.35"/>
    <row r="367" customFormat="1" x14ac:dyDescent="0.35"/>
    <row r="368" customFormat="1" x14ac:dyDescent="0.35"/>
    <row r="369" customFormat="1" x14ac:dyDescent="0.35"/>
    <row r="370" customFormat="1" x14ac:dyDescent="0.35"/>
    <row r="371" customFormat="1" x14ac:dyDescent="0.35"/>
    <row r="372" customFormat="1" x14ac:dyDescent="0.35"/>
    <row r="373" customFormat="1" x14ac:dyDescent="0.35"/>
    <row r="374" customFormat="1" x14ac:dyDescent="0.35"/>
    <row r="375" customFormat="1" x14ac:dyDescent="0.35"/>
    <row r="376" customFormat="1" x14ac:dyDescent="0.35"/>
    <row r="377" customFormat="1" x14ac:dyDescent="0.35"/>
    <row r="378" customFormat="1" x14ac:dyDescent="0.35"/>
    <row r="379" customFormat="1" x14ac:dyDescent="0.35"/>
    <row r="380" customFormat="1" x14ac:dyDescent="0.35"/>
    <row r="381" customFormat="1" x14ac:dyDescent="0.35"/>
    <row r="382" customFormat="1" x14ac:dyDescent="0.35"/>
    <row r="383" customFormat="1" x14ac:dyDescent="0.35"/>
    <row r="384" customFormat="1" x14ac:dyDescent="0.35"/>
    <row r="385" customFormat="1" x14ac:dyDescent="0.35"/>
    <row r="386" customFormat="1" x14ac:dyDescent="0.35"/>
    <row r="387" customFormat="1" x14ac:dyDescent="0.35"/>
    <row r="388" customFormat="1" x14ac:dyDescent="0.35"/>
    <row r="389" customFormat="1" x14ac:dyDescent="0.35"/>
    <row r="390" customFormat="1" x14ac:dyDescent="0.35"/>
    <row r="391" customFormat="1" x14ac:dyDescent="0.35"/>
    <row r="392" customFormat="1" x14ac:dyDescent="0.35"/>
    <row r="393" customFormat="1" x14ac:dyDescent="0.35"/>
    <row r="394" customFormat="1" x14ac:dyDescent="0.35"/>
    <row r="395" customFormat="1" x14ac:dyDescent="0.35"/>
    <row r="396" customFormat="1" x14ac:dyDescent="0.35"/>
    <row r="397" customFormat="1" x14ac:dyDescent="0.35"/>
    <row r="398" customFormat="1" x14ac:dyDescent="0.35"/>
    <row r="399" customFormat="1" x14ac:dyDescent="0.35"/>
    <row r="400" customFormat="1" x14ac:dyDescent="0.35"/>
    <row r="401" customFormat="1" x14ac:dyDescent="0.35"/>
    <row r="402" customFormat="1" x14ac:dyDescent="0.35"/>
    <row r="403" customFormat="1" x14ac:dyDescent="0.35"/>
    <row r="404" customFormat="1" x14ac:dyDescent="0.35"/>
    <row r="405" customFormat="1" x14ac:dyDescent="0.35"/>
    <row r="406" customFormat="1" x14ac:dyDescent="0.35"/>
    <row r="407" customFormat="1" x14ac:dyDescent="0.35"/>
    <row r="408" customFormat="1" x14ac:dyDescent="0.35"/>
    <row r="409" customFormat="1" x14ac:dyDescent="0.35"/>
    <row r="410" customFormat="1" x14ac:dyDescent="0.35"/>
    <row r="411" customFormat="1" x14ac:dyDescent="0.35"/>
    <row r="412" customFormat="1" x14ac:dyDescent="0.35"/>
    <row r="413" customFormat="1" x14ac:dyDescent="0.35"/>
    <row r="414" customFormat="1" x14ac:dyDescent="0.35"/>
    <row r="415" customFormat="1" x14ac:dyDescent="0.35"/>
    <row r="416" customFormat="1" x14ac:dyDescent="0.35"/>
    <row r="417" customFormat="1" x14ac:dyDescent="0.35"/>
    <row r="418" customFormat="1" x14ac:dyDescent="0.35"/>
    <row r="419" customFormat="1" x14ac:dyDescent="0.35"/>
    <row r="420" customFormat="1" x14ac:dyDescent="0.35"/>
    <row r="421" customFormat="1" x14ac:dyDescent="0.35"/>
    <row r="422" customFormat="1" x14ac:dyDescent="0.35"/>
    <row r="423" customFormat="1" x14ac:dyDescent="0.35"/>
    <row r="424" customFormat="1" x14ac:dyDescent="0.35"/>
    <row r="425" customFormat="1" x14ac:dyDescent="0.35"/>
    <row r="426" customFormat="1" x14ac:dyDescent="0.35"/>
    <row r="427" customFormat="1" x14ac:dyDescent="0.35"/>
    <row r="428" customFormat="1" x14ac:dyDescent="0.35"/>
    <row r="429" customFormat="1" x14ac:dyDescent="0.35"/>
    <row r="430" customFormat="1" x14ac:dyDescent="0.35"/>
    <row r="431" customFormat="1" x14ac:dyDescent="0.35"/>
    <row r="432" customFormat="1" x14ac:dyDescent="0.35"/>
    <row r="433" customFormat="1" x14ac:dyDescent="0.35"/>
    <row r="434" customFormat="1" x14ac:dyDescent="0.35"/>
    <row r="435" customFormat="1" x14ac:dyDescent="0.35"/>
    <row r="436" customFormat="1" x14ac:dyDescent="0.35"/>
  </sheetData>
  <mergeCells count="2">
    <mergeCell ref="A1:H1"/>
    <mergeCell ref="A2:H2"/>
  </mergeCells>
  <conditionalFormatting sqref="J1">
    <cfRule type="expression" dxfId="3" priority="414">
      <formula>ISBLANK(J1)</formula>
    </cfRule>
  </conditionalFormatting>
  <conditionalFormatting sqref="H8 H10 H12 H14 H16 H18 H20 H22 H24 H26 H28 H30 H32 H34 H36 H38 H40 H42 H44 H46 H48 H50 H52 H54 H56 H58 H60 H62 H64 H66">
    <cfRule type="expression" dxfId="2" priority="2">
      <formula>ISBLANK(H8)</formula>
    </cfRule>
  </conditionalFormatting>
  <conditionalFormatting sqref="H70">
    <cfRule type="expression" dxfId="1" priority="1">
      <formula>ISBLANK(H70)</formula>
    </cfRule>
  </conditionalFormatting>
  <dataValidations count="1">
    <dataValidation type="list" allowBlank="1" showInputMessage="1" showErrorMessage="1" sqref="F8:F50" xr:uid="{00050078-003F-40AF-834C-00F700BC001F}">
      <formula1>List_Forme</formula1>
    </dataValidation>
  </dataValidation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L84"/>
  <sheetViews>
    <sheetView showGridLines="0" tabSelected="1" topLeftCell="E1" zoomScale="86" workbookViewId="0">
      <pane ySplit="4" topLeftCell="A5" activePane="bottomLeft" state="frozen"/>
      <selection activeCell="E69" sqref="E69"/>
      <selection pane="bottomLeft" activeCell="L71" sqref="L71"/>
    </sheetView>
  </sheetViews>
  <sheetFormatPr baseColWidth="10" defaultRowHeight="18.5" x14ac:dyDescent="0.35"/>
  <cols>
    <col min="1" max="1" width="9.54296875" style="24" customWidth="1"/>
    <col min="2" max="2" width="13.36328125" style="24" customWidth="1"/>
    <col min="3" max="3" width="43.90625" style="26" customWidth="1"/>
    <col min="4" max="4" width="34.26953125" style="30" customWidth="1"/>
    <col min="5" max="5" width="65.1796875" style="29" customWidth="1"/>
    <col min="6" max="6" width="16.6328125" style="30" customWidth="1"/>
    <col min="7" max="7" width="36" style="30" customWidth="1"/>
    <col min="8" max="8" width="19.81640625" style="54" customWidth="1"/>
    <col min="9" max="9" width="3.36328125" customWidth="1"/>
    <col min="10" max="10" width="10.90625" style="55"/>
    <col min="11" max="11" width="3.36328125" customWidth="1"/>
    <col min="12" max="12" width="19.36328125" style="55" customWidth="1"/>
  </cols>
  <sheetData>
    <row r="1" spans="1:12" x14ac:dyDescent="0.35">
      <c r="A1" s="65" t="str">
        <f>'A PROPOS'!A1</f>
        <v>Marché d'AMOE pour la TRA - Lot 2 - Test de performance</v>
      </c>
      <c r="B1" s="65"/>
      <c r="C1" s="65"/>
      <c r="D1" s="65"/>
      <c r="E1" s="65"/>
      <c r="F1" s="65"/>
      <c r="G1" s="65"/>
      <c r="H1" s="65"/>
    </row>
    <row r="2" spans="1:12" ht="26" x14ac:dyDescent="0.35">
      <c r="A2" s="75" t="s">
        <v>45</v>
      </c>
      <c r="B2" s="75"/>
      <c r="C2" s="75"/>
      <c r="D2" s="75"/>
      <c r="E2" s="75"/>
      <c r="F2" s="75"/>
      <c r="G2" s="75"/>
      <c r="H2" s="75"/>
    </row>
    <row r="4" spans="1:12" s="56" customFormat="1" x14ac:dyDescent="0.35">
      <c r="A4" s="34" t="s">
        <v>46</v>
      </c>
      <c r="B4" s="34" t="s">
        <v>47</v>
      </c>
      <c r="C4" s="34" t="s">
        <v>48</v>
      </c>
      <c r="D4" s="25" t="s">
        <v>49</v>
      </c>
      <c r="E4" s="40" t="s">
        <v>50</v>
      </c>
      <c r="F4" s="34" t="s">
        <v>51</v>
      </c>
      <c r="G4" s="41" t="s">
        <v>52</v>
      </c>
      <c r="H4" s="25" t="s">
        <v>181</v>
      </c>
      <c r="I4" s="25"/>
      <c r="J4" s="25" t="s">
        <v>182</v>
      </c>
      <c r="K4" s="25"/>
      <c r="L4" s="25" t="s">
        <v>53</v>
      </c>
    </row>
    <row r="5" spans="1:12" x14ac:dyDescent="0.35">
      <c r="A5" s="33"/>
      <c r="B5" s="34"/>
      <c r="C5" s="35"/>
      <c r="D5" s="36"/>
      <c r="E5" s="38"/>
      <c r="F5" s="37"/>
      <c r="G5" s="38"/>
    </row>
    <row r="6" spans="1:12" ht="27.5" customHeight="1" x14ac:dyDescent="0.35">
      <c r="A6" s="42" t="s">
        <v>54</v>
      </c>
      <c r="B6" s="43"/>
      <c r="C6" s="44" t="s">
        <v>55</v>
      </c>
      <c r="D6" s="36"/>
      <c r="E6" s="38"/>
      <c r="F6" s="37"/>
      <c r="G6" s="38"/>
    </row>
    <row r="7" spans="1:12" ht="27.5" customHeight="1" x14ac:dyDescent="0.35">
      <c r="A7" s="33"/>
      <c r="B7" s="45" t="s">
        <v>56</v>
      </c>
      <c r="C7" s="46" t="s">
        <v>55</v>
      </c>
      <c r="D7" s="47" t="s">
        <v>57</v>
      </c>
      <c r="E7" s="48" t="s">
        <v>58</v>
      </c>
      <c r="F7" s="49" t="s">
        <v>59</v>
      </c>
      <c r="G7" s="48" t="s">
        <v>60</v>
      </c>
      <c r="H7" s="57">
        <f>'BP Forfaitaire, unitaire'!H8</f>
        <v>0</v>
      </c>
      <c r="J7" s="58">
        <v>1</v>
      </c>
      <c r="L7" s="59">
        <f>H7*J7</f>
        <v>0</v>
      </c>
    </row>
    <row r="8" spans="1:12" ht="27.5" customHeight="1" x14ac:dyDescent="0.35">
      <c r="A8" s="42" t="s">
        <v>61</v>
      </c>
      <c r="B8" s="51"/>
      <c r="C8" s="44" t="s">
        <v>62</v>
      </c>
      <c r="D8" s="36"/>
      <c r="E8" s="38"/>
      <c r="F8" s="37"/>
      <c r="G8" s="38"/>
    </row>
    <row r="9" spans="1:12" ht="27.5" customHeight="1" x14ac:dyDescent="0.35">
      <c r="A9" s="33"/>
      <c r="B9" s="45" t="s">
        <v>63</v>
      </c>
      <c r="C9" s="46" t="s">
        <v>64</v>
      </c>
      <c r="D9" s="47" t="s">
        <v>65</v>
      </c>
      <c r="E9" s="53" t="s">
        <v>66</v>
      </c>
      <c r="F9" s="49" t="s">
        <v>67</v>
      </c>
      <c r="G9" s="48" t="s">
        <v>68</v>
      </c>
      <c r="H9" s="57">
        <f>'BP Forfaitaire, unitaire'!H10</f>
        <v>0</v>
      </c>
      <c r="J9" s="58">
        <v>80</v>
      </c>
      <c r="L9" s="59">
        <f>H9*J9</f>
        <v>0</v>
      </c>
    </row>
    <row r="10" spans="1:12" ht="27.5" customHeight="1" x14ac:dyDescent="0.35">
      <c r="A10" s="33"/>
      <c r="B10" s="34"/>
      <c r="C10" s="35"/>
      <c r="D10" s="36"/>
      <c r="E10" s="38"/>
      <c r="F10" s="37"/>
      <c r="G10" s="38"/>
    </row>
    <row r="11" spans="1:12" ht="27.5" customHeight="1" x14ac:dyDescent="0.35">
      <c r="A11" s="33"/>
      <c r="B11" s="45" t="s">
        <v>69</v>
      </c>
      <c r="C11" s="46" t="s">
        <v>70</v>
      </c>
      <c r="D11" s="60" t="s">
        <v>71</v>
      </c>
      <c r="E11" s="61" t="s">
        <v>72</v>
      </c>
      <c r="F11" s="49" t="s">
        <v>67</v>
      </c>
      <c r="G11" s="48" t="s">
        <v>73</v>
      </c>
      <c r="H11" s="57">
        <f>'BP Forfaitaire, unitaire'!H12</f>
        <v>0</v>
      </c>
      <c r="J11" s="58">
        <v>20</v>
      </c>
      <c r="L11" s="59">
        <f t="shared" ref="L11:L69" si="0">H11*J11</f>
        <v>0</v>
      </c>
    </row>
    <row r="12" spans="1:12" ht="27.5" customHeight="1" x14ac:dyDescent="0.35">
      <c r="A12" s="33"/>
      <c r="B12" s="34"/>
      <c r="C12" s="35"/>
      <c r="D12" s="36"/>
      <c r="E12" s="38"/>
      <c r="F12" s="37"/>
      <c r="G12" s="38"/>
    </row>
    <row r="13" spans="1:12" ht="27.5" customHeight="1" x14ac:dyDescent="0.35">
      <c r="A13" s="33"/>
      <c r="B13" s="45" t="s">
        <v>74</v>
      </c>
      <c r="C13" s="46" t="s">
        <v>75</v>
      </c>
      <c r="D13" s="47" t="s">
        <v>76</v>
      </c>
      <c r="E13" s="53" t="s">
        <v>77</v>
      </c>
      <c r="F13" s="49" t="s">
        <v>67</v>
      </c>
      <c r="G13" s="48" t="s">
        <v>78</v>
      </c>
      <c r="H13" s="57">
        <f>'BP Forfaitaire, unitaire'!H14</f>
        <v>0</v>
      </c>
      <c r="J13" s="58">
        <v>24</v>
      </c>
      <c r="L13" s="59">
        <f t="shared" si="0"/>
        <v>0</v>
      </c>
    </row>
    <row r="14" spans="1:12" ht="27.5" customHeight="1" x14ac:dyDescent="0.35">
      <c r="A14" s="33"/>
      <c r="B14" s="34"/>
      <c r="C14" s="35"/>
      <c r="D14" s="36"/>
      <c r="E14" s="38"/>
      <c r="F14" s="37"/>
      <c r="G14" s="38"/>
    </row>
    <row r="15" spans="1:12" ht="27.5" customHeight="1" x14ac:dyDescent="0.35">
      <c r="A15" s="33"/>
      <c r="B15" s="34"/>
      <c r="C15" s="35"/>
      <c r="D15" s="47" t="s">
        <v>79</v>
      </c>
      <c r="E15" s="53" t="s">
        <v>80</v>
      </c>
      <c r="F15" s="49" t="s">
        <v>67</v>
      </c>
      <c r="G15" s="53" t="s">
        <v>81</v>
      </c>
      <c r="H15" s="57">
        <f>'BP Forfaitaire, unitaire'!H16</f>
        <v>0</v>
      </c>
      <c r="J15" s="58">
        <v>32</v>
      </c>
      <c r="L15" s="59">
        <f t="shared" si="0"/>
        <v>0</v>
      </c>
    </row>
    <row r="16" spans="1:12" ht="27.5" customHeight="1" x14ac:dyDescent="0.35">
      <c r="A16" s="33"/>
      <c r="B16" s="34"/>
      <c r="C16" s="35"/>
      <c r="D16" s="36"/>
      <c r="E16" s="38"/>
      <c r="F16" s="37"/>
      <c r="G16" s="38"/>
    </row>
    <row r="17" spans="1:12" ht="27.5" customHeight="1" x14ac:dyDescent="0.35">
      <c r="A17" s="33"/>
      <c r="B17" s="34"/>
      <c r="C17" s="35"/>
      <c r="D17" s="47" t="s">
        <v>82</v>
      </c>
      <c r="E17" s="53" t="s">
        <v>83</v>
      </c>
      <c r="F17" s="49" t="s">
        <v>67</v>
      </c>
      <c r="G17" s="53" t="s">
        <v>84</v>
      </c>
      <c r="H17" s="57">
        <f>'BP Forfaitaire, unitaire'!H18</f>
        <v>0</v>
      </c>
      <c r="J17" s="58">
        <v>104</v>
      </c>
      <c r="L17" s="59">
        <f t="shared" si="0"/>
        <v>0</v>
      </c>
    </row>
    <row r="18" spans="1:12" ht="27.5" customHeight="1" x14ac:dyDescent="0.35">
      <c r="A18" s="33"/>
      <c r="B18" s="34"/>
      <c r="C18" s="35"/>
      <c r="D18" s="36"/>
      <c r="E18" s="38"/>
      <c r="F18" s="37"/>
      <c r="G18" s="38"/>
    </row>
    <row r="19" spans="1:12" ht="27.5" customHeight="1" x14ac:dyDescent="0.35">
      <c r="A19" s="33"/>
      <c r="B19" s="34"/>
      <c r="C19" s="35"/>
      <c r="D19" s="47" t="s">
        <v>85</v>
      </c>
      <c r="E19" s="53" t="s">
        <v>86</v>
      </c>
      <c r="F19" s="49" t="s">
        <v>67</v>
      </c>
      <c r="G19" s="53" t="s">
        <v>87</v>
      </c>
      <c r="H19" s="57">
        <f>'BP Forfaitaire, unitaire'!H20</f>
        <v>0</v>
      </c>
      <c r="J19" s="58">
        <v>8</v>
      </c>
      <c r="L19" s="59">
        <f t="shared" si="0"/>
        <v>0</v>
      </c>
    </row>
    <row r="20" spans="1:12" ht="27.5" customHeight="1" x14ac:dyDescent="0.35">
      <c r="A20" s="33"/>
      <c r="B20" s="34"/>
      <c r="C20" s="35"/>
      <c r="D20" s="36"/>
      <c r="E20" s="38"/>
      <c r="F20" s="37"/>
      <c r="G20" s="38"/>
    </row>
    <row r="21" spans="1:12" ht="27.5" customHeight="1" x14ac:dyDescent="0.35">
      <c r="A21" s="33"/>
      <c r="B21" s="34"/>
      <c r="C21" s="35"/>
      <c r="D21" s="47" t="s">
        <v>88</v>
      </c>
      <c r="E21" s="53" t="s">
        <v>89</v>
      </c>
      <c r="F21" s="49" t="s">
        <v>67</v>
      </c>
      <c r="G21" s="53" t="s">
        <v>90</v>
      </c>
      <c r="H21" s="57">
        <f>'BP Forfaitaire, unitaire'!H22</f>
        <v>0</v>
      </c>
      <c r="J21" s="58">
        <v>12</v>
      </c>
      <c r="L21" s="59">
        <f t="shared" si="0"/>
        <v>0</v>
      </c>
    </row>
    <row r="22" spans="1:12" ht="27.5" customHeight="1" x14ac:dyDescent="0.35">
      <c r="A22" s="33"/>
      <c r="B22" s="34"/>
      <c r="C22" s="35"/>
      <c r="D22" s="36"/>
      <c r="E22" s="38"/>
      <c r="F22" s="37"/>
      <c r="G22" s="38"/>
    </row>
    <row r="23" spans="1:12" ht="27.5" customHeight="1" x14ac:dyDescent="0.35">
      <c r="A23" s="33"/>
      <c r="B23" s="34"/>
      <c r="C23" s="35"/>
      <c r="D23" s="47" t="s">
        <v>91</v>
      </c>
      <c r="E23" s="53" t="s">
        <v>92</v>
      </c>
      <c r="F23" s="49" t="s">
        <v>67</v>
      </c>
      <c r="G23" s="53" t="s">
        <v>93</v>
      </c>
      <c r="H23" s="57">
        <f>'BP Forfaitaire, unitaire'!H24</f>
        <v>0</v>
      </c>
      <c r="J23" s="58">
        <v>32</v>
      </c>
      <c r="L23" s="59">
        <f t="shared" si="0"/>
        <v>0</v>
      </c>
    </row>
    <row r="24" spans="1:12" ht="27.5" customHeight="1" x14ac:dyDescent="0.35">
      <c r="A24" s="33"/>
      <c r="B24" s="34"/>
      <c r="C24" s="35"/>
      <c r="D24" s="36"/>
      <c r="E24" s="38"/>
      <c r="F24" s="37"/>
      <c r="G24" s="38"/>
    </row>
    <row r="25" spans="1:12" ht="27.5" customHeight="1" x14ac:dyDescent="0.35">
      <c r="A25" s="33"/>
      <c r="B25" s="45" t="s">
        <v>94</v>
      </c>
      <c r="C25" s="46" t="s">
        <v>95</v>
      </c>
      <c r="D25" s="47" t="s">
        <v>96</v>
      </c>
      <c r="E25" s="48" t="s">
        <v>97</v>
      </c>
      <c r="F25" s="49" t="s">
        <v>59</v>
      </c>
      <c r="G25" s="48" t="s">
        <v>98</v>
      </c>
      <c r="H25" s="57">
        <f>'BP Forfaitaire, unitaire'!H26</f>
        <v>0</v>
      </c>
      <c r="J25" s="58">
        <v>4</v>
      </c>
      <c r="L25" s="59">
        <f t="shared" si="0"/>
        <v>0</v>
      </c>
    </row>
    <row r="26" spans="1:12" ht="27.5" customHeight="1" x14ac:dyDescent="0.35">
      <c r="A26" s="33"/>
      <c r="B26" s="34"/>
      <c r="C26" s="35"/>
      <c r="D26" s="36"/>
      <c r="E26" s="38"/>
      <c r="F26" s="37"/>
      <c r="G26" s="38"/>
    </row>
    <row r="27" spans="1:12" ht="27.5" customHeight="1" x14ac:dyDescent="0.35">
      <c r="A27" s="33"/>
      <c r="B27" s="34"/>
      <c r="C27" s="35"/>
      <c r="D27" s="47" t="s">
        <v>99</v>
      </c>
      <c r="E27" s="48" t="s">
        <v>100</v>
      </c>
      <c r="F27" s="49" t="s">
        <v>59</v>
      </c>
      <c r="G27" s="48" t="s">
        <v>101</v>
      </c>
      <c r="H27" s="57">
        <f>'BP Forfaitaire, unitaire'!H28</f>
        <v>0</v>
      </c>
      <c r="J27" s="58">
        <v>4</v>
      </c>
      <c r="L27" s="59">
        <f t="shared" si="0"/>
        <v>0</v>
      </c>
    </row>
    <row r="28" spans="1:12" ht="27.5" customHeight="1" x14ac:dyDescent="0.35">
      <c r="A28" s="33"/>
      <c r="B28" s="34"/>
      <c r="C28" s="35"/>
      <c r="D28" s="36"/>
      <c r="E28" s="38"/>
      <c r="F28" s="37"/>
      <c r="G28" s="38"/>
    </row>
    <row r="29" spans="1:12" ht="29" x14ac:dyDescent="0.35">
      <c r="A29" s="33"/>
      <c r="B29" s="45" t="s">
        <v>102</v>
      </c>
      <c r="C29" s="46" t="s">
        <v>103</v>
      </c>
      <c r="D29" s="47" t="s">
        <v>104</v>
      </c>
      <c r="E29" s="53" t="s">
        <v>105</v>
      </c>
      <c r="F29" s="49" t="s">
        <v>106</v>
      </c>
      <c r="G29" s="48" t="s">
        <v>101</v>
      </c>
      <c r="H29" s="57">
        <f>'BP Forfaitaire, unitaire'!H30</f>
        <v>0</v>
      </c>
      <c r="J29" s="58">
        <v>4</v>
      </c>
      <c r="L29" s="59">
        <f t="shared" si="0"/>
        <v>0</v>
      </c>
    </row>
    <row r="30" spans="1:12" ht="27.5" customHeight="1" x14ac:dyDescent="0.35">
      <c r="A30" s="33"/>
      <c r="B30" s="34"/>
      <c r="C30" s="35"/>
      <c r="D30" s="36"/>
      <c r="E30" s="38"/>
      <c r="F30" s="37"/>
      <c r="G30" s="38"/>
    </row>
    <row r="31" spans="1:12" ht="29" x14ac:dyDescent="0.35">
      <c r="A31" s="33"/>
      <c r="B31" s="34"/>
      <c r="C31" s="35"/>
      <c r="D31" s="47" t="s">
        <v>107</v>
      </c>
      <c r="E31" s="53" t="s">
        <v>108</v>
      </c>
      <c r="F31" s="49" t="s">
        <v>106</v>
      </c>
      <c r="G31" s="48" t="s">
        <v>109</v>
      </c>
      <c r="H31" s="57">
        <f>'BP Forfaitaire, unitaire'!H32</f>
        <v>0</v>
      </c>
      <c r="J31" s="58">
        <v>4</v>
      </c>
      <c r="L31" s="59">
        <f t="shared" si="0"/>
        <v>0</v>
      </c>
    </row>
    <row r="32" spans="1:12" ht="27.5" customHeight="1" x14ac:dyDescent="0.35">
      <c r="A32" s="33"/>
      <c r="B32" s="34"/>
      <c r="C32" s="35"/>
      <c r="D32" s="36"/>
      <c r="E32" s="38"/>
      <c r="F32" s="37"/>
      <c r="G32" s="38"/>
    </row>
    <row r="33" spans="1:12" ht="27.5" customHeight="1" x14ac:dyDescent="0.35">
      <c r="A33" s="33"/>
      <c r="B33" s="45" t="s">
        <v>110</v>
      </c>
      <c r="C33" s="46" t="s">
        <v>111</v>
      </c>
      <c r="D33" s="47" t="s">
        <v>112</v>
      </c>
      <c r="E33" s="48" t="s">
        <v>113</v>
      </c>
      <c r="F33" s="49" t="s">
        <v>67</v>
      </c>
      <c r="G33" s="48" t="s">
        <v>101</v>
      </c>
      <c r="H33" s="57">
        <f>'BP Forfaitaire, unitaire'!H34</f>
        <v>0</v>
      </c>
      <c r="J33" s="58">
        <v>4</v>
      </c>
      <c r="L33" s="59">
        <f t="shared" si="0"/>
        <v>0</v>
      </c>
    </row>
    <row r="34" spans="1:12" ht="27.5" customHeight="1" x14ac:dyDescent="0.35">
      <c r="A34" s="33"/>
      <c r="B34" s="34"/>
      <c r="C34" s="35"/>
      <c r="D34" s="36"/>
      <c r="E34" s="38"/>
      <c r="F34" s="37"/>
      <c r="G34" s="38"/>
    </row>
    <row r="35" spans="1:12" ht="27.5" customHeight="1" x14ac:dyDescent="0.35">
      <c r="A35" s="33"/>
      <c r="B35" s="34"/>
      <c r="C35" s="35"/>
      <c r="D35" s="47" t="s">
        <v>114</v>
      </c>
      <c r="E35" s="48" t="s">
        <v>115</v>
      </c>
      <c r="F35" s="49" t="s">
        <v>67</v>
      </c>
      <c r="G35" s="48" t="s">
        <v>109</v>
      </c>
      <c r="H35" s="57">
        <f>'BP Forfaitaire, unitaire'!H36</f>
        <v>0</v>
      </c>
      <c r="J35" s="58">
        <v>4</v>
      </c>
      <c r="L35" s="59">
        <f t="shared" si="0"/>
        <v>0</v>
      </c>
    </row>
    <row r="36" spans="1:12" ht="27.5" customHeight="1" x14ac:dyDescent="0.35">
      <c r="A36" s="33"/>
      <c r="B36" s="34"/>
      <c r="C36" s="35"/>
      <c r="D36" s="36"/>
      <c r="E36" s="38"/>
      <c r="F36" s="37"/>
      <c r="G36" s="38"/>
    </row>
    <row r="37" spans="1:12" ht="27.5" customHeight="1" x14ac:dyDescent="0.35">
      <c r="A37" s="33"/>
      <c r="B37" s="34"/>
      <c r="C37" s="35"/>
      <c r="D37" s="47" t="s">
        <v>116</v>
      </c>
      <c r="E37" s="48" t="s">
        <v>117</v>
      </c>
      <c r="F37" s="49" t="s">
        <v>67</v>
      </c>
      <c r="G37" s="48" t="s">
        <v>118</v>
      </c>
      <c r="H37" s="57">
        <f>'BP Forfaitaire, unitaire'!H38</f>
        <v>0</v>
      </c>
      <c r="J37" s="58">
        <v>4</v>
      </c>
      <c r="L37" s="59">
        <f t="shared" si="0"/>
        <v>0</v>
      </c>
    </row>
    <row r="38" spans="1:12" ht="27.5" customHeight="1" x14ac:dyDescent="0.35">
      <c r="A38" s="42" t="s">
        <v>119</v>
      </c>
      <c r="B38" s="51"/>
      <c r="C38" s="44" t="s">
        <v>120</v>
      </c>
      <c r="D38" s="36"/>
      <c r="E38" s="38"/>
      <c r="F38" s="37"/>
      <c r="G38" s="38"/>
    </row>
    <row r="39" spans="1:12" ht="27.5" customHeight="1" x14ac:dyDescent="0.35">
      <c r="A39" s="33"/>
      <c r="B39" s="45" t="s">
        <v>121</v>
      </c>
      <c r="C39" s="46" t="s">
        <v>122</v>
      </c>
      <c r="D39" s="47" t="s">
        <v>123</v>
      </c>
      <c r="E39" s="48" t="s">
        <v>124</v>
      </c>
      <c r="F39" s="49" t="s">
        <v>67</v>
      </c>
      <c r="G39" s="48" t="s">
        <v>98</v>
      </c>
      <c r="H39" s="57">
        <f>'BP Forfaitaire, unitaire'!H40</f>
        <v>0</v>
      </c>
      <c r="J39" s="58">
        <v>8</v>
      </c>
      <c r="L39" s="59">
        <f t="shared" si="0"/>
        <v>0</v>
      </c>
    </row>
    <row r="40" spans="1:12" ht="27.5" customHeight="1" x14ac:dyDescent="0.35">
      <c r="A40" s="33"/>
      <c r="B40" s="34"/>
      <c r="C40" s="35"/>
      <c r="D40" s="36"/>
      <c r="E40" s="38"/>
      <c r="F40" s="37"/>
      <c r="G40" s="38"/>
    </row>
    <row r="41" spans="1:12" ht="27.5" customHeight="1" x14ac:dyDescent="0.35">
      <c r="A41" s="33"/>
      <c r="B41" s="45" t="s">
        <v>125</v>
      </c>
      <c r="C41" s="46" t="s">
        <v>126</v>
      </c>
      <c r="D41" s="47" t="s">
        <v>127</v>
      </c>
      <c r="E41" s="48" t="s">
        <v>128</v>
      </c>
      <c r="F41" s="49" t="s">
        <v>67</v>
      </c>
      <c r="G41" s="48" t="s">
        <v>98</v>
      </c>
      <c r="H41" s="57">
        <f>'BP Forfaitaire, unitaire'!H42</f>
        <v>0</v>
      </c>
      <c r="J41" s="58">
        <v>2</v>
      </c>
      <c r="L41" s="59">
        <f t="shared" si="0"/>
        <v>0</v>
      </c>
    </row>
    <row r="42" spans="1:12" ht="27.5" customHeight="1" x14ac:dyDescent="0.35">
      <c r="A42" s="33"/>
      <c r="B42" s="34"/>
      <c r="C42" s="35"/>
      <c r="D42" s="36"/>
      <c r="E42" s="38"/>
      <c r="F42" s="37"/>
      <c r="G42" s="38"/>
    </row>
    <row r="43" spans="1:12" ht="27.5" customHeight="1" x14ac:dyDescent="0.35">
      <c r="A43" s="33"/>
      <c r="B43" s="34"/>
      <c r="C43" s="35"/>
      <c r="D43" s="47" t="s">
        <v>129</v>
      </c>
      <c r="E43" s="48" t="s">
        <v>130</v>
      </c>
      <c r="F43" s="49" t="s">
        <v>67</v>
      </c>
      <c r="G43" s="48" t="s">
        <v>98</v>
      </c>
      <c r="H43" s="57">
        <f>'BP Forfaitaire, unitaire'!H44</f>
        <v>0</v>
      </c>
      <c r="J43" s="58">
        <v>4</v>
      </c>
      <c r="L43" s="59">
        <f t="shared" si="0"/>
        <v>0</v>
      </c>
    </row>
    <row r="44" spans="1:12" ht="27.5" customHeight="1" x14ac:dyDescent="0.35">
      <c r="A44" s="33"/>
      <c r="B44" s="34"/>
      <c r="C44" s="35"/>
      <c r="D44" s="36"/>
      <c r="E44" s="38"/>
      <c r="F44" s="37"/>
      <c r="G44" s="38"/>
    </row>
    <row r="45" spans="1:12" ht="27.5" customHeight="1" x14ac:dyDescent="0.35">
      <c r="A45" s="33"/>
      <c r="B45" s="34"/>
      <c r="C45" s="35"/>
      <c r="D45" s="47" t="s">
        <v>131</v>
      </c>
      <c r="E45" s="48" t="s">
        <v>132</v>
      </c>
      <c r="F45" s="49" t="s">
        <v>67</v>
      </c>
      <c r="G45" s="48" t="s">
        <v>98</v>
      </c>
      <c r="H45" s="57">
        <f>'BP Forfaitaire, unitaire'!H46</f>
        <v>0</v>
      </c>
      <c r="J45" s="58">
        <v>4</v>
      </c>
      <c r="L45" s="59">
        <f t="shared" si="0"/>
        <v>0</v>
      </c>
    </row>
    <row r="46" spans="1:12" ht="27.5" customHeight="1" x14ac:dyDescent="0.35">
      <c r="A46" s="33"/>
      <c r="B46" s="34"/>
      <c r="C46" s="35"/>
      <c r="D46" s="36"/>
      <c r="E46" s="38"/>
      <c r="F46" s="37"/>
      <c r="G46" s="38"/>
    </row>
    <row r="47" spans="1:12" ht="27.5" customHeight="1" x14ac:dyDescent="0.35">
      <c r="A47" s="33"/>
      <c r="B47" s="45" t="s">
        <v>133</v>
      </c>
      <c r="C47" s="46" t="s">
        <v>134</v>
      </c>
      <c r="D47" s="47" t="s">
        <v>135</v>
      </c>
      <c r="E47" s="48" t="s">
        <v>136</v>
      </c>
      <c r="F47" s="49" t="s">
        <v>59</v>
      </c>
      <c r="G47" s="48" t="s">
        <v>137</v>
      </c>
      <c r="H47" s="57">
        <f>'BP Forfaitaire, unitaire'!H48</f>
        <v>0</v>
      </c>
      <c r="J47" s="58">
        <v>2</v>
      </c>
      <c r="L47" s="59">
        <f t="shared" si="0"/>
        <v>0</v>
      </c>
    </row>
    <row r="48" spans="1:12" ht="27.5" customHeight="1" x14ac:dyDescent="0.35">
      <c r="A48" s="33"/>
      <c r="B48" s="34"/>
      <c r="C48" s="35"/>
      <c r="D48" s="36"/>
      <c r="E48" s="38"/>
      <c r="F48" s="37"/>
      <c r="G48" s="38"/>
    </row>
    <row r="49" spans="1:12" ht="27.5" customHeight="1" x14ac:dyDescent="0.35">
      <c r="A49" s="33"/>
      <c r="B49" s="45" t="s">
        <v>138</v>
      </c>
      <c r="C49" s="46" t="s">
        <v>139</v>
      </c>
      <c r="D49" s="47" t="s">
        <v>140</v>
      </c>
      <c r="E49" s="48" t="s">
        <v>141</v>
      </c>
      <c r="F49" s="49" t="s">
        <v>67</v>
      </c>
      <c r="G49" s="48" t="s">
        <v>142</v>
      </c>
      <c r="H49" s="57">
        <f>'BP Forfaitaire, unitaire'!H50</f>
        <v>0</v>
      </c>
      <c r="J49" s="58">
        <v>8</v>
      </c>
      <c r="L49" s="59">
        <f t="shared" si="0"/>
        <v>0</v>
      </c>
    </row>
    <row r="50" spans="1:12" ht="27.5" customHeight="1" x14ac:dyDescent="0.35">
      <c r="A50" s="33"/>
      <c r="B50" s="34"/>
      <c r="C50" s="35"/>
      <c r="D50" s="36"/>
      <c r="E50" s="38"/>
      <c r="F50" s="37"/>
      <c r="G50" s="38"/>
    </row>
    <row r="51" spans="1:12" ht="27.5" customHeight="1" x14ac:dyDescent="0.35">
      <c r="A51" s="33"/>
      <c r="B51" s="45" t="s">
        <v>143</v>
      </c>
      <c r="C51" s="46" t="s">
        <v>144</v>
      </c>
      <c r="D51" s="47" t="s">
        <v>145</v>
      </c>
      <c r="E51" s="48" t="s">
        <v>146</v>
      </c>
      <c r="F51" s="49" t="s">
        <v>67</v>
      </c>
      <c r="G51" s="48" t="s">
        <v>142</v>
      </c>
      <c r="H51" s="57">
        <f>'BP Forfaitaire, unitaire'!H52</f>
        <v>0</v>
      </c>
      <c r="J51" s="58">
        <v>16</v>
      </c>
      <c r="L51" s="59">
        <f t="shared" si="0"/>
        <v>0</v>
      </c>
    </row>
    <row r="52" spans="1:12" ht="27.5" customHeight="1" x14ac:dyDescent="0.35">
      <c r="A52" s="42" t="s">
        <v>147</v>
      </c>
      <c r="B52" s="51"/>
      <c r="C52" s="44" t="s">
        <v>148</v>
      </c>
      <c r="D52" s="36"/>
      <c r="E52" s="38"/>
      <c r="F52" s="37"/>
      <c r="G52" s="38"/>
    </row>
    <row r="53" spans="1:12" ht="27.5" customHeight="1" x14ac:dyDescent="0.35">
      <c r="A53" s="33"/>
      <c r="B53" s="45" t="s">
        <v>149</v>
      </c>
      <c r="C53" s="46" t="s">
        <v>150</v>
      </c>
      <c r="D53" s="47" t="s">
        <v>151</v>
      </c>
      <c r="E53" s="48" t="s">
        <v>152</v>
      </c>
      <c r="F53" s="49" t="s">
        <v>67</v>
      </c>
      <c r="G53" s="48" t="s">
        <v>153</v>
      </c>
      <c r="H53" s="57">
        <f>'BP Forfaitaire, unitaire'!H54</f>
        <v>0</v>
      </c>
      <c r="J53" s="58">
        <v>4</v>
      </c>
      <c r="L53" s="59">
        <f t="shared" si="0"/>
        <v>0</v>
      </c>
    </row>
    <row r="54" spans="1:12" ht="27.5" customHeight="1" x14ac:dyDescent="0.35">
      <c r="A54" s="33"/>
      <c r="B54" s="34"/>
      <c r="C54" s="35"/>
      <c r="D54" s="36"/>
      <c r="E54" s="38"/>
      <c r="F54" s="37"/>
      <c r="G54" s="38"/>
    </row>
    <row r="55" spans="1:12" ht="27.5" customHeight="1" x14ac:dyDescent="0.35">
      <c r="A55" s="33"/>
      <c r="B55" s="34"/>
      <c r="C55" s="35"/>
      <c r="D55" s="47" t="s">
        <v>154</v>
      </c>
      <c r="E55" s="48" t="s">
        <v>155</v>
      </c>
      <c r="F55" s="49" t="s">
        <v>67</v>
      </c>
      <c r="G55" s="48" t="s">
        <v>156</v>
      </c>
      <c r="H55" s="57">
        <f>'BP Forfaitaire, unitaire'!H56</f>
        <v>0</v>
      </c>
      <c r="J55" s="58">
        <v>2</v>
      </c>
      <c r="L55" s="59">
        <f t="shared" si="0"/>
        <v>0</v>
      </c>
    </row>
    <row r="56" spans="1:12" ht="27.5" customHeight="1" x14ac:dyDescent="0.35">
      <c r="A56" s="33"/>
      <c r="B56" s="34"/>
      <c r="C56" s="35"/>
      <c r="D56" s="36"/>
      <c r="E56" s="38"/>
      <c r="F56" s="37"/>
      <c r="G56" s="38"/>
    </row>
    <row r="57" spans="1:12" ht="27.5" customHeight="1" x14ac:dyDescent="0.35">
      <c r="A57" s="33"/>
      <c r="B57" s="34"/>
      <c r="C57" s="35"/>
      <c r="D57" s="47" t="s">
        <v>157</v>
      </c>
      <c r="E57" s="48" t="s">
        <v>158</v>
      </c>
      <c r="F57" s="49" t="s">
        <v>67</v>
      </c>
      <c r="G57" s="48" t="s">
        <v>159</v>
      </c>
      <c r="H57" s="57">
        <f>'BP Forfaitaire, unitaire'!H58</f>
        <v>0</v>
      </c>
      <c r="J57" s="58">
        <v>1</v>
      </c>
      <c r="L57" s="59">
        <f t="shared" si="0"/>
        <v>0</v>
      </c>
    </row>
    <row r="58" spans="1:12" ht="27.5" customHeight="1" x14ac:dyDescent="0.35">
      <c r="A58" s="33"/>
      <c r="B58" s="34"/>
      <c r="C58" s="35"/>
      <c r="D58" s="36"/>
      <c r="E58" s="38"/>
      <c r="F58" s="37"/>
      <c r="G58" s="38"/>
    </row>
    <row r="59" spans="1:12" ht="27.5" customHeight="1" x14ac:dyDescent="0.35">
      <c r="A59" s="33"/>
      <c r="B59" s="45" t="s">
        <v>160</v>
      </c>
      <c r="C59" s="46" t="s">
        <v>161</v>
      </c>
      <c r="D59" s="47" t="s">
        <v>162</v>
      </c>
      <c r="E59" s="48" t="s">
        <v>163</v>
      </c>
      <c r="F59" s="49" t="s">
        <v>67</v>
      </c>
      <c r="G59" s="48" t="s">
        <v>101</v>
      </c>
      <c r="H59" s="57">
        <f>'BP Forfaitaire, unitaire'!H60</f>
        <v>0</v>
      </c>
      <c r="J59" s="58">
        <v>4</v>
      </c>
      <c r="L59" s="59">
        <f t="shared" si="0"/>
        <v>0</v>
      </c>
    </row>
    <row r="60" spans="1:12" ht="27.5" customHeight="1" x14ac:dyDescent="0.35">
      <c r="A60" s="33"/>
      <c r="B60" s="34"/>
      <c r="C60" s="35"/>
      <c r="D60" s="36"/>
      <c r="E60" s="38"/>
      <c r="F60" s="37"/>
      <c r="G60" s="38"/>
    </row>
    <row r="61" spans="1:12" ht="27.5" customHeight="1" x14ac:dyDescent="0.35">
      <c r="A61" s="33"/>
      <c r="B61" s="34"/>
      <c r="C61" s="35"/>
      <c r="D61" s="47" t="s">
        <v>164</v>
      </c>
      <c r="E61" s="48" t="s">
        <v>165</v>
      </c>
      <c r="F61" s="49" t="s">
        <v>67</v>
      </c>
      <c r="G61" s="48" t="s">
        <v>109</v>
      </c>
      <c r="H61" s="57">
        <f>'BP Forfaitaire, unitaire'!H62</f>
        <v>0</v>
      </c>
      <c r="J61" s="58">
        <v>1</v>
      </c>
      <c r="L61" s="59">
        <f t="shared" si="0"/>
        <v>0</v>
      </c>
    </row>
    <row r="62" spans="1:12" ht="27.5" customHeight="1" x14ac:dyDescent="0.35">
      <c r="A62" s="33"/>
      <c r="B62" s="34"/>
      <c r="C62" s="35"/>
      <c r="D62" s="36"/>
      <c r="E62" s="38"/>
      <c r="F62" s="37"/>
      <c r="G62" s="38"/>
    </row>
    <row r="63" spans="1:12" ht="27.5" customHeight="1" x14ac:dyDescent="0.35">
      <c r="A63" s="33"/>
      <c r="B63" s="34"/>
      <c r="C63" s="35"/>
      <c r="D63" s="47" t="s">
        <v>166</v>
      </c>
      <c r="E63" s="48" t="s">
        <v>167</v>
      </c>
      <c r="F63" s="49" t="s">
        <v>67</v>
      </c>
      <c r="G63" s="48" t="s">
        <v>118</v>
      </c>
      <c r="H63" s="57">
        <f>'BP Forfaitaire, unitaire'!H64</f>
        <v>0</v>
      </c>
      <c r="J63" s="58">
        <v>1</v>
      </c>
      <c r="L63" s="59">
        <f t="shared" si="0"/>
        <v>0</v>
      </c>
    </row>
    <row r="64" spans="1:12" ht="27.5" customHeight="1" x14ac:dyDescent="0.35">
      <c r="A64" s="33"/>
      <c r="B64" s="34"/>
      <c r="C64" s="35"/>
      <c r="D64" s="36"/>
      <c r="E64" s="38"/>
      <c r="F64" s="37"/>
      <c r="G64" s="38"/>
    </row>
    <row r="65" spans="1:12" ht="27.5" customHeight="1" x14ac:dyDescent="0.35">
      <c r="B65" s="45" t="s">
        <v>168</v>
      </c>
      <c r="C65" s="46" t="s">
        <v>169</v>
      </c>
      <c r="D65" s="47" t="s">
        <v>170</v>
      </c>
      <c r="E65" s="53" t="s">
        <v>171</v>
      </c>
      <c r="F65" s="49" t="s">
        <v>59</v>
      </c>
      <c r="G65" s="48" t="s">
        <v>101</v>
      </c>
      <c r="H65" s="57">
        <f>'BP Forfaitaire, unitaire'!H66</f>
        <v>0</v>
      </c>
      <c r="J65" s="58">
        <v>1</v>
      </c>
      <c r="L65" s="59">
        <f t="shared" si="0"/>
        <v>0</v>
      </c>
    </row>
    <row r="66" spans="1:12" ht="27.5" customHeight="1" x14ac:dyDescent="0.35">
      <c r="A66" s="33"/>
      <c r="B66" s="34"/>
      <c r="C66" s="35"/>
      <c r="D66" s="36"/>
      <c r="E66" s="38"/>
      <c r="F66" s="37"/>
      <c r="G66" s="38"/>
    </row>
    <row r="67" spans="1:12" ht="27.5" customHeight="1" x14ac:dyDescent="0.35">
      <c r="A67" s="33"/>
      <c r="B67" s="34"/>
      <c r="C67" s="35"/>
      <c r="D67" s="47" t="s">
        <v>172</v>
      </c>
      <c r="E67" s="48" t="s">
        <v>173</v>
      </c>
      <c r="F67" s="49" t="s">
        <v>174</v>
      </c>
      <c r="G67" s="48" t="s">
        <v>175</v>
      </c>
      <c r="H67" s="57">
        <f>'BP Forfaitaire, unitaire'!H68</f>
        <v>0</v>
      </c>
    </row>
    <row r="68" spans="1:12" ht="27.5" customHeight="1" x14ac:dyDescent="0.35">
      <c r="A68" s="42" t="s">
        <v>176</v>
      </c>
      <c r="B68" s="51"/>
      <c r="C68" s="44" t="s">
        <v>177</v>
      </c>
      <c r="D68" s="36"/>
      <c r="E68" s="38"/>
      <c r="F68" s="37"/>
      <c r="G68" s="38"/>
    </row>
    <row r="69" spans="1:12" ht="27.5" customHeight="1" x14ac:dyDescent="0.35">
      <c r="A69" s="33"/>
      <c r="B69" s="45" t="s">
        <v>178</v>
      </c>
      <c r="C69" s="46" t="s">
        <v>177</v>
      </c>
      <c r="D69" s="47" t="s">
        <v>179</v>
      </c>
      <c r="E69" s="48" t="s">
        <v>180</v>
      </c>
      <c r="F69" s="49" t="s">
        <v>59</v>
      </c>
      <c r="G69" s="48" t="s">
        <v>60</v>
      </c>
      <c r="H69" s="57">
        <f>'BP Forfaitaire, unitaire'!H70</f>
        <v>0</v>
      </c>
      <c r="J69" s="58">
        <v>1</v>
      </c>
      <c r="L69" s="59">
        <f t="shared" si="0"/>
        <v>0</v>
      </c>
    </row>
    <row r="70" spans="1:12" x14ac:dyDescent="0.35">
      <c r="D70" s="27"/>
      <c r="E70" s="28"/>
      <c r="F70" s="29"/>
      <c r="G70" s="28"/>
    </row>
    <row r="71" spans="1:12" x14ac:dyDescent="0.35">
      <c r="D71" s="27"/>
      <c r="E71" s="28"/>
      <c r="F71" s="29"/>
      <c r="G71" s="28"/>
      <c r="J71" s="62" t="s">
        <v>53</v>
      </c>
      <c r="L71" s="63">
        <f>SUM(L6:L69)</f>
        <v>0</v>
      </c>
    </row>
    <row r="72" spans="1:12" x14ac:dyDescent="0.35">
      <c r="D72" s="27"/>
      <c r="E72" s="28"/>
      <c r="F72" s="29"/>
      <c r="G72" s="28"/>
    </row>
    <row r="73" spans="1:12" x14ac:dyDescent="0.35">
      <c r="D73" s="27"/>
      <c r="E73" s="28"/>
      <c r="F73" s="29"/>
      <c r="G73" s="28"/>
      <c r="J73" s="62" t="s">
        <v>183</v>
      </c>
      <c r="L73" s="64">
        <v>0.2</v>
      </c>
    </row>
    <row r="74" spans="1:12" x14ac:dyDescent="0.35">
      <c r="D74" s="27"/>
      <c r="E74" s="28"/>
      <c r="F74" s="29"/>
      <c r="G74" s="28"/>
    </row>
    <row r="75" spans="1:12" x14ac:dyDescent="0.35">
      <c r="D75" s="27"/>
      <c r="E75" s="28"/>
      <c r="F75" s="29"/>
      <c r="G75" s="28"/>
      <c r="J75" s="62" t="s">
        <v>184</v>
      </c>
      <c r="L75" s="63">
        <f>L73*L71+L71</f>
        <v>0</v>
      </c>
    </row>
    <row r="76" spans="1:12" x14ac:dyDescent="0.35">
      <c r="D76" s="27"/>
      <c r="E76" s="28"/>
      <c r="F76" s="29"/>
      <c r="G76" s="28"/>
    </row>
    <row r="77" spans="1:12" x14ac:dyDescent="0.35">
      <c r="D77" s="27"/>
      <c r="E77" s="28"/>
      <c r="F77" s="29"/>
      <c r="G77" s="28"/>
    </row>
    <row r="78" spans="1:12" x14ac:dyDescent="0.35">
      <c r="D78" s="27"/>
      <c r="E78" s="28"/>
      <c r="F78" s="29"/>
      <c r="G78" s="28"/>
    </row>
    <row r="79" spans="1:12" x14ac:dyDescent="0.35">
      <c r="D79" s="27"/>
      <c r="E79" s="28"/>
      <c r="F79" s="29"/>
      <c r="G79" s="28"/>
    </row>
    <row r="80" spans="1:12" x14ac:dyDescent="0.35">
      <c r="D80" s="27"/>
      <c r="E80" s="28"/>
      <c r="F80" s="29"/>
      <c r="G80" s="28"/>
    </row>
    <row r="81" spans="4:7" x14ac:dyDescent="0.35">
      <c r="D81" s="27"/>
      <c r="E81" s="28"/>
      <c r="F81" s="29"/>
      <c r="G81" s="28"/>
    </row>
    <row r="82" spans="4:7" x14ac:dyDescent="0.35">
      <c r="D82" s="27"/>
      <c r="E82" s="28"/>
      <c r="F82" s="29"/>
      <c r="G82" s="28"/>
    </row>
    <row r="83" spans="4:7" x14ac:dyDescent="0.35">
      <c r="D83" s="27"/>
      <c r="E83" s="28"/>
      <c r="F83" s="29"/>
      <c r="G83" s="28"/>
    </row>
    <row r="84" spans="4:7" x14ac:dyDescent="0.35">
      <c r="D84" s="27"/>
      <c r="E84" s="28"/>
      <c r="F84" s="29"/>
      <c r="G84" s="28"/>
    </row>
  </sheetData>
  <mergeCells count="2">
    <mergeCell ref="A1:H1"/>
    <mergeCell ref="A2:H2"/>
  </mergeCells>
  <conditionalFormatting sqref="H7 H9 H11 H13 H15 H17 H19 H21 H23 H25 H27 H29 H31 H33 H35 H37 H39 H41 H43 H45 H47 H49 H51 H53 H55 H57 H59 H61 H63 H65 H67 H69">
    <cfRule type="expression" dxfId="0" priority="557">
      <formula>ISBLANK(H7)</formula>
    </cfRule>
  </conditionalFormatting>
  <dataValidations count="1">
    <dataValidation type="list" allowBlank="1" showInputMessage="1" showErrorMessage="1" sqref="F7:F49" xr:uid="{008C004B-001E-4F75-9C72-007800B900F0}">
      <formula1>List_Forme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E10"/>
  <sheetViews>
    <sheetView workbookViewId="0">
      <selection activeCell="E1" sqref="E1:E4"/>
    </sheetView>
  </sheetViews>
  <sheetFormatPr baseColWidth="10" defaultRowHeight="14.5" x14ac:dyDescent="0.35"/>
  <cols>
    <col min="1" max="1" width="61.90625" bestFit="1" customWidth="1"/>
    <col min="3" max="3" width="13.1796875" bestFit="1" customWidth="1"/>
  </cols>
  <sheetData>
    <row r="1" spans="1:5" x14ac:dyDescent="0.35">
      <c r="A1" t="s">
        <v>185</v>
      </c>
      <c r="C1" t="s">
        <v>186</v>
      </c>
      <c r="E1" t="s">
        <v>187</v>
      </c>
    </row>
    <row r="2" spans="1:5" x14ac:dyDescent="0.35">
      <c r="A2" t="s">
        <v>188</v>
      </c>
      <c r="C2" t="s">
        <v>189</v>
      </c>
      <c r="E2" t="s">
        <v>59</v>
      </c>
    </row>
    <row r="3" spans="1:5" x14ac:dyDescent="0.35">
      <c r="A3" t="s">
        <v>190</v>
      </c>
      <c r="C3" t="s">
        <v>191</v>
      </c>
      <c r="E3" t="s">
        <v>67</v>
      </c>
    </row>
    <row r="4" spans="1:5" x14ac:dyDescent="0.35">
      <c r="A4" t="s">
        <v>192</v>
      </c>
      <c r="C4" t="s">
        <v>193</v>
      </c>
      <c r="E4" t="s">
        <v>174</v>
      </c>
    </row>
    <row r="5" spans="1:5" x14ac:dyDescent="0.35">
      <c r="A5" t="s">
        <v>194</v>
      </c>
      <c r="C5" t="s">
        <v>195</v>
      </c>
    </row>
    <row r="6" spans="1:5" x14ac:dyDescent="0.35">
      <c r="A6" t="s">
        <v>196</v>
      </c>
      <c r="C6" t="s">
        <v>197</v>
      </c>
    </row>
    <row r="7" spans="1:5" x14ac:dyDescent="0.35">
      <c r="A7" t="s">
        <v>198</v>
      </c>
      <c r="C7" t="s">
        <v>199</v>
      </c>
    </row>
    <row r="8" spans="1:5" x14ac:dyDescent="0.35">
      <c r="C8" t="s">
        <v>200</v>
      </c>
    </row>
    <row r="9" spans="1:5" x14ac:dyDescent="0.35">
      <c r="C9" t="s">
        <v>201</v>
      </c>
    </row>
    <row r="10" spans="1:5" x14ac:dyDescent="0.35">
      <c r="C10" t="s">
        <v>202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A PROPOS</vt:lpstr>
      <vt:lpstr>Table des profils</vt:lpstr>
      <vt:lpstr>BP Forfaitaire, unitaire</vt:lpstr>
      <vt:lpstr>Détail Quantitatif Estimatif</vt:lpstr>
      <vt:lpstr>Param</vt:lpstr>
      <vt:lpstr>List_Complexité</vt:lpstr>
      <vt:lpstr>List_Déclenchement</vt:lpstr>
      <vt:lpstr>List_Forme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</dc:creator>
  <cp:lastModifiedBy>BERNARD Maud</cp:lastModifiedBy>
  <cp:revision>4</cp:revision>
  <dcterms:created xsi:type="dcterms:W3CDTF">2023-08-21T09:10:02Z</dcterms:created>
  <dcterms:modified xsi:type="dcterms:W3CDTF">2025-02-20T08:34:27Z</dcterms:modified>
</cp:coreProperties>
</file>