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AE et annexes\"/>
    </mc:Choice>
  </mc:AlternateContent>
  <bookViews>
    <workbookView xWindow="-120" yWindow="-120" windowWidth="29040" windowHeight="15840" tabRatio="779"/>
  </bookViews>
  <sheets>
    <sheet name="SOMMAIRE" sheetId="1" r:id="rId1"/>
    <sheet name="Formule Self" sheetId="2" r:id="rId2"/>
    <sheet name="Cafeteria" sheetId="5" r:id="rId3"/>
    <sheet name="Boissons EVEN CLUB" sheetId="18" r:id="rId4"/>
    <sheet name="EVENEMENTIEL" sheetId="6" r:id="rId5"/>
    <sheet name="CLUB" sheetId="10" r:id="rId6"/>
    <sheet name="CONSEILLERS" sheetId="8" r:id="rId7"/>
  </sheets>
  <definedNames>
    <definedName name="_xlnm._FilterDatabase" localSheetId="2" hidden="1">Cafeteria!$B$4:$G$4</definedName>
    <definedName name="_xlnm.Print_Titles" localSheetId="2">Cafeteria!$4:$4</definedName>
    <definedName name="_xlnm.Print_Area" localSheetId="3">'Boissons EVEN CLUB'!$B$1:$F$70</definedName>
    <definedName name="_xlnm.Print_Area" localSheetId="2">Cafeteria!$B$1:$G$142</definedName>
    <definedName name="_xlnm.Print_Area" localSheetId="5">CLUB!$B$1:$G$29</definedName>
    <definedName name="_xlnm.Print_Area" localSheetId="6">CONSEILLERS!$A$1:$F$14</definedName>
    <definedName name="_xlnm.Print_Area" localSheetId="4">EVENEMENTIEL!$A$1:$H$127</definedName>
    <definedName name="_xlnm.Print_Area" localSheetId="1">'Formule Self'!$A$1:$D$24</definedName>
    <definedName name="_xlnm.Print_Area" localSheetId="0">SOMMAIRE!$A$1:$C$13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10" l="1"/>
  <c r="E27" i="10"/>
  <c r="G26" i="10"/>
  <c r="E26" i="10"/>
  <c r="F11" i="8" l="1"/>
  <c r="F10" i="8"/>
  <c r="F9" i="8"/>
  <c r="F8" i="8"/>
  <c r="F6" i="8"/>
  <c r="F5" i="8"/>
  <c r="G24" i="10"/>
  <c r="G23" i="10"/>
  <c r="G22" i="10"/>
  <c r="G21" i="10"/>
  <c r="G20" i="10"/>
  <c r="G18" i="10"/>
  <c r="G17" i="10"/>
  <c r="G16" i="10"/>
  <c r="G15" i="10"/>
  <c r="G14" i="10"/>
  <c r="G13" i="10"/>
  <c r="G11" i="10"/>
  <c r="G10" i="10"/>
  <c r="G9" i="10"/>
  <c r="G8" i="10"/>
  <c r="G7" i="10"/>
  <c r="G6" i="10"/>
  <c r="G5" i="10"/>
  <c r="H6" i="6"/>
  <c r="H7" i="6"/>
  <c r="H8" i="6"/>
  <c r="H11" i="6"/>
  <c r="H12" i="6"/>
  <c r="H13" i="6"/>
  <c r="H14" i="6"/>
  <c r="H15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8" i="6"/>
  <c r="H39" i="6"/>
  <c r="H40" i="6"/>
  <c r="H41" i="6"/>
  <c r="H44" i="6"/>
  <c r="H45" i="6"/>
  <c r="H46" i="6"/>
  <c r="H47" i="6"/>
  <c r="H50" i="6"/>
  <c r="H51" i="6"/>
  <c r="H52" i="6"/>
  <c r="H53" i="6"/>
  <c r="H56" i="6"/>
  <c r="H57" i="6"/>
  <c r="H58" i="6"/>
  <c r="H61" i="6"/>
  <c r="H62" i="6"/>
  <c r="H63" i="6"/>
  <c r="H66" i="6"/>
  <c r="H67" i="6"/>
  <c r="H68" i="6"/>
  <c r="H71" i="6"/>
  <c r="H72" i="6"/>
  <c r="H73" i="6"/>
  <c r="H74" i="6"/>
  <c r="H77" i="6"/>
  <c r="H78" i="6"/>
  <c r="H79" i="6"/>
  <c r="H80" i="6"/>
  <c r="H81" i="6"/>
  <c r="H82" i="6"/>
  <c r="H83" i="6"/>
  <c r="H86" i="6"/>
  <c r="H87" i="6"/>
  <c r="H88" i="6"/>
  <c r="H89" i="6"/>
  <c r="H90" i="6"/>
  <c r="H91" i="6"/>
  <c r="H92" i="6"/>
  <c r="H93" i="6"/>
  <c r="H94" i="6"/>
  <c r="H95" i="6"/>
  <c r="H96" i="6"/>
  <c r="H97" i="6"/>
  <c r="H98" i="6"/>
  <c r="H99" i="6"/>
  <c r="H100" i="6"/>
  <c r="H101" i="6"/>
  <c r="H102" i="6"/>
  <c r="H103" i="6"/>
  <c r="H104" i="6"/>
  <c r="H105" i="6"/>
  <c r="H106" i="6"/>
  <c r="H107" i="6"/>
  <c r="H110" i="6"/>
  <c r="H111" i="6"/>
  <c r="H113" i="6"/>
  <c r="H114" i="6"/>
  <c r="H115" i="6"/>
  <c r="H117" i="6"/>
  <c r="H118" i="6"/>
  <c r="H119" i="6"/>
  <c r="H120" i="6"/>
  <c r="H121" i="6"/>
  <c r="H123" i="6"/>
  <c r="H124" i="6"/>
  <c r="H125" i="6"/>
  <c r="E36" i="18" l="1"/>
  <c r="E35" i="18"/>
  <c r="E34" i="18"/>
  <c r="E33" i="18"/>
  <c r="E30" i="18" l="1"/>
  <c r="E29" i="18"/>
  <c r="E10" i="18"/>
  <c r="D6" i="8" l="1"/>
  <c r="E24" i="10" l="1"/>
  <c r="F78" i="6" l="1"/>
  <c r="F77" i="6"/>
  <c r="E8" i="10" l="1"/>
  <c r="E9" i="10"/>
  <c r="E10" i="10"/>
  <c r="E11" i="10"/>
  <c r="F74" i="5"/>
  <c r="F65" i="5"/>
  <c r="F94" i="5"/>
  <c r="F97" i="5"/>
  <c r="F95" i="5"/>
  <c r="F99" i="5"/>
  <c r="F98" i="5"/>
  <c r="F96" i="5"/>
  <c r="F91" i="5"/>
  <c r="F87" i="5"/>
  <c r="F86" i="5"/>
  <c r="F85" i="5"/>
  <c r="F76" i="5"/>
  <c r="F82" i="5"/>
  <c r="F81" i="5"/>
  <c r="F83" i="5"/>
  <c r="F80" i="5"/>
  <c r="F84" i="5"/>
  <c r="F78" i="5"/>
  <c r="F89" i="5"/>
  <c r="F88" i="5"/>
  <c r="F90" i="5"/>
  <c r="F92" i="5"/>
  <c r="F77" i="5"/>
  <c r="F79" i="5"/>
  <c r="F75" i="5"/>
  <c r="F72" i="5"/>
  <c r="F50" i="5"/>
  <c r="F56" i="5"/>
  <c r="F57" i="5"/>
  <c r="F62" i="5"/>
  <c r="F58" i="5"/>
  <c r="F59" i="5"/>
  <c r="F53" i="5"/>
  <c r="F52" i="5"/>
  <c r="F63" i="5"/>
  <c r="F54" i="5"/>
  <c r="F61" i="5"/>
  <c r="F55" i="5"/>
  <c r="F51" i="5"/>
  <c r="F60" i="5"/>
  <c r="F44" i="5"/>
  <c r="F45" i="5"/>
  <c r="F47" i="5"/>
  <c r="F46" i="5"/>
  <c r="F48" i="5"/>
  <c r="F68" i="5"/>
  <c r="F69" i="5"/>
  <c r="F70" i="5"/>
  <c r="F66" i="5"/>
  <c r="F67" i="5"/>
  <c r="E62" i="18" l="1"/>
  <c r="E56" i="18"/>
  <c r="E59" i="18"/>
  <c r="E60" i="18"/>
  <c r="E58" i="18"/>
  <c r="E57" i="18"/>
  <c r="E51" i="18"/>
  <c r="E54" i="18"/>
  <c r="E53" i="18"/>
  <c r="E50" i="18"/>
  <c r="E49" i="18"/>
  <c r="E48" i="18"/>
  <c r="E52" i="18"/>
  <c r="E47" i="18"/>
  <c r="E45" i="18"/>
  <c r="E43" i="18"/>
  <c r="E42" i="18"/>
  <c r="E44" i="18"/>
  <c r="E67" i="18"/>
  <c r="E66" i="18"/>
  <c r="E65" i="18"/>
  <c r="E64" i="18"/>
  <c r="E39" i="18"/>
  <c r="E40" i="18"/>
  <c r="E38" i="18"/>
  <c r="E16" i="18"/>
  <c r="E15" i="18"/>
  <c r="E14" i="18"/>
  <c r="E13" i="18"/>
  <c r="E12" i="18"/>
  <c r="E21" i="18"/>
  <c r="E20" i="18"/>
  <c r="E19" i="18"/>
  <c r="E18" i="18"/>
  <c r="E17" i="18"/>
  <c r="E9" i="18"/>
  <c r="E11" i="18"/>
  <c r="E31" i="18"/>
  <c r="E25" i="18"/>
  <c r="E28" i="18"/>
  <c r="E23" i="18"/>
  <c r="E26" i="18"/>
  <c r="E24" i="18"/>
  <c r="E22" i="18"/>
  <c r="E27" i="18"/>
  <c r="F12" i="6" l="1"/>
  <c r="F15" i="6" l="1"/>
  <c r="F68" i="6" l="1"/>
  <c r="F67" i="6"/>
  <c r="F66" i="6"/>
  <c r="F63" i="6"/>
  <c r="F62" i="6"/>
  <c r="F61" i="6"/>
  <c r="F53" i="6"/>
  <c r="F52" i="6"/>
  <c r="F51" i="6"/>
  <c r="F50" i="6"/>
  <c r="F47" i="6"/>
  <c r="F46" i="6"/>
  <c r="F45" i="6"/>
  <c r="F44" i="6"/>
  <c r="F58" i="6"/>
  <c r="F142" i="5" l="1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7" i="5"/>
  <c r="F126" i="5"/>
  <c r="F125" i="5"/>
  <c r="F124" i="5"/>
  <c r="F123" i="5"/>
  <c r="F122" i="5"/>
  <c r="F121" i="5"/>
  <c r="F114" i="5"/>
  <c r="F115" i="5"/>
  <c r="F116" i="5"/>
  <c r="F117" i="5"/>
  <c r="F118" i="5"/>
  <c r="F119" i="5"/>
  <c r="F113" i="5"/>
  <c r="F111" i="5"/>
  <c r="F110" i="5"/>
  <c r="F109" i="5"/>
  <c r="F108" i="5"/>
  <c r="F106" i="5"/>
  <c r="F105" i="5"/>
  <c r="F103" i="5"/>
  <c r="F102" i="5"/>
  <c r="F42" i="5"/>
  <c r="F33" i="5"/>
  <c r="F31" i="5"/>
  <c r="F35" i="5"/>
  <c r="F34" i="5"/>
  <c r="F37" i="5"/>
  <c r="F36" i="5"/>
  <c r="F40" i="5"/>
  <c r="F30" i="5"/>
  <c r="F29" i="5"/>
  <c r="F32" i="5"/>
  <c r="F39" i="5"/>
  <c r="F38" i="5"/>
  <c r="F41" i="5"/>
  <c r="F24" i="5"/>
  <c r="F26" i="5"/>
  <c r="F23" i="5"/>
  <c r="F27" i="5"/>
  <c r="F25" i="5"/>
  <c r="F28" i="5"/>
  <c r="F11" i="5"/>
  <c r="F15" i="5"/>
  <c r="F14" i="5"/>
  <c r="F19" i="5"/>
  <c r="F18" i="5"/>
  <c r="F17" i="5"/>
  <c r="F16" i="5"/>
  <c r="F20" i="5"/>
  <c r="F6" i="5"/>
  <c r="F21" i="5"/>
  <c r="F7" i="5"/>
  <c r="F9" i="5"/>
  <c r="F12" i="5"/>
  <c r="F13" i="5"/>
  <c r="F10" i="5"/>
  <c r="F125" i="6"/>
  <c r="F124" i="6"/>
  <c r="F123" i="6"/>
  <c r="F121" i="6"/>
  <c r="F120" i="6"/>
  <c r="F119" i="6"/>
  <c r="F118" i="6"/>
  <c r="F117" i="6"/>
  <c r="F115" i="6"/>
  <c r="F114" i="6"/>
  <c r="F113" i="6"/>
  <c r="F111" i="6"/>
  <c r="F110" i="6"/>
  <c r="F86" i="6"/>
  <c r="F87" i="6"/>
  <c r="F88" i="6"/>
  <c r="F89" i="6"/>
  <c r="F82" i="6"/>
  <c r="F83" i="6"/>
  <c r="F93" i="6"/>
  <c r="F94" i="6"/>
  <c r="F102" i="6"/>
  <c r="F103" i="6"/>
  <c r="F100" i="6"/>
  <c r="F101" i="6"/>
  <c r="F104" i="6"/>
  <c r="F105" i="6"/>
  <c r="F91" i="6"/>
  <c r="F80" i="6"/>
  <c r="F90" i="6"/>
  <c r="F106" i="6"/>
  <c r="F99" i="6"/>
  <c r="F92" i="6"/>
  <c r="F98" i="6"/>
  <c r="F81" i="6"/>
  <c r="F95" i="6"/>
  <c r="F96" i="6"/>
  <c r="F79" i="6"/>
  <c r="F107" i="6"/>
  <c r="F97" i="6"/>
  <c r="F74" i="6"/>
  <c r="F73" i="6"/>
  <c r="F72" i="6"/>
  <c r="F71" i="6"/>
  <c r="F57" i="6"/>
  <c r="F56" i="6"/>
  <c r="F41" i="6"/>
  <c r="F40" i="6"/>
  <c r="F39" i="6"/>
  <c r="F38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4" i="6"/>
  <c r="F13" i="6"/>
  <c r="F11" i="6"/>
  <c r="F8" i="6"/>
  <c r="F7" i="6"/>
  <c r="F6" i="6"/>
  <c r="D11" i="2" l="1"/>
  <c r="D16" i="2"/>
  <c r="E23" i="10" l="1"/>
  <c r="E22" i="10"/>
  <c r="E21" i="10"/>
  <c r="E20" i="10"/>
  <c r="E18" i="10"/>
  <c r="E17" i="10"/>
  <c r="E16" i="10"/>
  <c r="E15" i="10"/>
  <c r="E14" i="10"/>
  <c r="E13" i="10"/>
  <c r="E7" i="10"/>
  <c r="E6" i="10"/>
  <c r="E5" i="10"/>
  <c r="D11" i="8"/>
  <c r="D10" i="8"/>
  <c r="D9" i="8"/>
  <c r="D8" i="8"/>
  <c r="D5" i="8"/>
  <c r="D21" i="2"/>
  <c r="D20" i="2"/>
  <c r="D19" i="2"/>
  <c r="D18" i="2"/>
  <c r="D15" i="2"/>
  <c r="D13" i="2"/>
  <c r="D9" i="2"/>
  <c r="D7" i="2"/>
  <c r="D5" i="2"/>
</calcChain>
</file>

<file path=xl/sharedStrings.xml><?xml version="1.0" encoding="utf-8"?>
<sst xmlns="http://schemas.openxmlformats.org/spreadsheetml/2006/main" count="1471" uniqueCount="418">
  <si>
    <t>Self</t>
  </si>
  <si>
    <t xml:space="preserve">Formule Self </t>
  </si>
  <si>
    <t>Autres prestations</t>
  </si>
  <si>
    <t xml:space="preserve">Annexe : Formule Self </t>
  </si>
  <si>
    <t>Retour sommaire</t>
  </si>
  <si>
    <t xml:space="preserve">Prestation </t>
  </si>
  <si>
    <t>Formules (*)</t>
  </si>
  <si>
    <t xml:space="preserve">toutes catégories </t>
  </si>
  <si>
    <t>Yaourt supplément (**)</t>
  </si>
  <si>
    <t>(**) les convives ont la possibilité de choisir en sus de la formule un ou plusieurs périphériques complémentaires</t>
  </si>
  <si>
    <t>Produits</t>
  </si>
  <si>
    <t>Pizza</t>
  </si>
  <si>
    <t>Boissons</t>
  </si>
  <si>
    <t>120 g</t>
  </si>
  <si>
    <t>100 g</t>
  </si>
  <si>
    <t>200 g</t>
  </si>
  <si>
    <t>140 g</t>
  </si>
  <si>
    <t>Yaourt nature</t>
  </si>
  <si>
    <t>50 cl</t>
  </si>
  <si>
    <t>33 cl</t>
  </si>
  <si>
    <t>25 cl</t>
  </si>
  <si>
    <t>12 cl</t>
  </si>
  <si>
    <t>Grammage brut</t>
  </si>
  <si>
    <t>Limonade</t>
  </si>
  <si>
    <t>6 cl</t>
  </si>
  <si>
    <t>Café double</t>
  </si>
  <si>
    <t>Café crème</t>
  </si>
  <si>
    <t>8 cl</t>
  </si>
  <si>
    <t>Café crème double</t>
  </si>
  <si>
    <t>20 cl</t>
  </si>
  <si>
    <t>Café décaféiné</t>
  </si>
  <si>
    <t>Thé</t>
  </si>
  <si>
    <t>Infusion</t>
  </si>
  <si>
    <t>Chocolat chaud</t>
  </si>
  <si>
    <t>Cappuccino</t>
  </si>
  <si>
    <t>Lot de 3 mini-viennoiseries</t>
  </si>
  <si>
    <t>Palmier</t>
  </si>
  <si>
    <t>Cake</t>
  </si>
  <si>
    <t>Cookie</t>
  </si>
  <si>
    <t>Salade de fruits frais</t>
  </si>
  <si>
    <t>Flan</t>
  </si>
  <si>
    <t>Tarte au chocolat</t>
  </si>
  <si>
    <t>Biscuits salés et sucrés individuels</t>
  </si>
  <si>
    <t>Fruits</t>
  </si>
  <si>
    <t>Yaourt aux fruits</t>
  </si>
  <si>
    <t>Compote</t>
  </si>
  <si>
    <t>PLATS</t>
  </si>
  <si>
    <t>Base protéine + fromage</t>
  </si>
  <si>
    <t>Base végétarien</t>
  </si>
  <si>
    <t>Base salade + protéine + fromage</t>
  </si>
  <si>
    <t>Base féculent + protéine + fromage</t>
  </si>
  <si>
    <t>Base salade végétarien</t>
  </si>
  <si>
    <t>Base féculent végétarien</t>
  </si>
  <si>
    <t xml:space="preserve">Offre chaude </t>
  </si>
  <si>
    <t>Panini végétarien</t>
  </si>
  <si>
    <t>Panini + fromage</t>
  </si>
  <si>
    <t>Croque-monsieur, croque-madame…</t>
  </si>
  <si>
    <t>Prestations Annexes</t>
  </si>
  <si>
    <t>Petit déjeuner n°1</t>
  </si>
  <si>
    <t>Petit déjeuner n°2</t>
  </si>
  <si>
    <t>Softs</t>
  </si>
  <si>
    <t xml:space="preserve">Jus d'ananas </t>
  </si>
  <si>
    <t xml:space="preserve">Jus de pamplemousse </t>
  </si>
  <si>
    <t>Jus de tomates</t>
  </si>
  <si>
    <t>Alcools</t>
  </si>
  <si>
    <t>Champagne brut Réserve</t>
  </si>
  <si>
    <t>75cl</t>
  </si>
  <si>
    <t>Crémant</t>
  </si>
  <si>
    <t>Cidre</t>
  </si>
  <si>
    <t>Bordeaux</t>
  </si>
  <si>
    <t>Bourgogne</t>
  </si>
  <si>
    <t xml:space="preserve">Bourgueil </t>
  </si>
  <si>
    <t xml:space="preserve">Brouilly </t>
  </si>
  <si>
    <t xml:space="preserve">Gigondas </t>
  </si>
  <si>
    <t>Sancerre rouge</t>
  </si>
  <si>
    <t xml:space="preserve">Côte de Provence </t>
  </si>
  <si>
    <t>Pouilly fumé</t>
  </si>
  <si>
    <t>Sauternes</t>
  </si>
  <si>
    <t>Sancerre Blanc</t>
  </si>
  <si>
    <t>Chablis</t>
  </si>
  <si>
    <t>Autre</t>
  </si>
  <si>
    <t xml:space="preserve">Pain individuel </t>
  </si>
  <si>
    <t xml:space="preserve">Pain spécial individuel </t>
  </si>
  <si>
    <t>A vin</t>
  </si>
  <si>
    <t>A eau</t>
  </si>
  <si>
    <t>A apéritif</t>
  </si>
  <si>
    <t>Service</t>
  </si>
  <si>
    <t>Formules déjeuner</t>
  </si>
  <si>
    <t>Cliquer sur le lien ci-dessous pour accéder à l'onglet</t>
  </si>
  <si>
    <t>Entrée / hors d'œuvre supplément (**)</t>
  </si>
  <si>
    <t>Dessert supplément (**)</t>
  </si>
  <si>
    <t>Pain (**)</t>
  </si>
  <si>
    <t>pain classique</t>
  </si>
  <si>
    <t>pain premium</t>
  </si>
  <si>
    <t>montant unitaire HT
(hors frais fixes)</t>
  </si>
  <si>
    <t>montant unitaire TTC
(hors frais fixes)</t>
  </si>
  <si>
    <t>Catégorie 1 (eau minérale ou gazeuse)</t>
  </si>
  <si>
    <t>Catégorie 2 (soda, eau aromatisée)</t>
  </si>
  <si>
    <t>Catégorie 3 (cidre, bière)</t>
  </si>
  <si>
    <t>Catégorie 4 (vin, alcools)</t>
  </si>
  <si>
    <t>Autre (à préciser)</t>
  </si>
  <si>
    <t>verre</t>
  </si>
  <si>
    <t xml:space="preserve">Jus de fruits frais </t>
  </si>
  <si>
    <t>BOISSONS FRAICHES</t>
  </si>
  <si>
    <t>BOISSONS CHAUDES</t>
  </si>
  <si>
    <t xml:space="preserve">Remise sur boisson chaude si le convive apporte son contenant </t>
  </si>
  <si>
    <t>Chausson aux pommes</t>
  </si>
  <si>
    <t>Formule n° 4</t>
  </si>
  <si>
    <t>à préciser</t>
  </si>
  <si>
    <t>Formule n° 5</t>
  </si>
  <si>
    <t>Formule n° 6</t>
  </si>
  <si>
    <t>Formule n° 7</t>
  </si>
  <si>
    <t>Jus de fruits pasteurisé</t>
  </si>
  <si>
    <t>tasse</t>
  </si>
  <si>
    <t>canette alu</t>
  </si>
  <si>
    <t>Sandwich pain spécial</t>
  </si>
  <si>
    <t>Salade</t>
  </si>
  <si>
    <t>Sandwich traditionnel (baguette)</t>
  </si>
  <si>
    <t>Panini + protéine + fromage</t>
  </si>
  <si>
    <t>Quiche / snack salé</t>
  </si>
  <si>
    <t>Plateau milieu de gamme</t>
  </si>
  <si>
    <t>Fromage supplément (**)</t>
  </si>
  <si>
    <t>Buffet milieu de gamme</t>
  </si>
  <si>
    <t>Buffet campagnard / champêtre</t>
  </si>
  <si>
    <t>Précision</t>
  </si>
  <si>
    <t>Pause  n° 1</t>
  </si>
  <si>
    <t>Pause  n° 2</t>
  </si>
  <si>
    <t>Pause  n° 3</t>
  </si>
  <si>
    <t>Mini viennoiseries 50 pièces</t>
  </si>
  <si>
    <t>Mini viennoiseries 100 pièces</t>
  </si>
  <si>
    <t>1 L</t>
  </si>
  <si>
    <t>Eau minérale n° 3 (bouteille verre)</t>
  </si>
  <si>
    <t>Eau minérale n° 4 (bouteille verre)</t>
  </si>
  <si>
    <t>Eau gazeuse n° 5 (bouteille verre)</t>
  </si>
  <si>
    <t>Muscadet</t>
  </si>
  <si>
    <t>Côtes du Rhône</t>
  </si>
  <si>
    <t>8 pers</t>
  </si>
  <si>
    <t>unité</t>
  </si>
  <si>
    <t>Four salé (gamme classique)</t>
  </si>
  <si>
    <t>Four salé (gamme prestige)</t>
  </si>
  <si>
    <t>Four sucré (gamme classique)</t>
  </si>
  <si>
    <t>Four sucré (gamme prestige)</t>
  </si>
  <si>
    <t>Mignardise (gamme classique)</t>
  </si>
  <si>
    <t>Mignardise (gamme prestige)</t>
  </si>
  <si>
    <t>6 pers</t>
  </si>
  <si>
    <t>Plateau de fromages gamme classique (pain compris)</t>
  </si>
  <si>
    <t>Plateau de fromages gamme prestige (pain compris)</t>
  </si>
  <si>
    <t>Plateau de charcuterie gamme classique (pain compris)</t>
  </si>
  <si>
    <t>Plateau de charcuteries gamme prestige (pain compris)</t>
  </si>
  <si>
    <t>Plateau de poissons fumés gamme classique (pain compris)</t>
  </si>
  <si>
    <t>Plateau de poissons fumés gamme prestige (pain compris)</t>
  </si>
  <si>
    <t>1 pers</t>
  </si>
  <si>
    <t>Galette des rois</t>
  </si>
  <si>
    <t>Quiche</t>
  </si>
  <si>
    <t>Mélange salé</t>
  </si>
  <si>
    <t>Paquet de chips</t>
  </si>
  <si>
    <t>Cacahuètes</t>
  </si>
  <si>
    <t>Thermos de chocolat chaud</t>
  </si>
  <si>
    <t>Blinis</t>
  </si>
  <si>
    <t>Légumes frais taillés sur présentation</t>
  </si>
  <si>
    <t>Seau à glace</t>
  </si>
  <si>
    <t>Vacation journée (6 heures)</t>
  </si>
  <si>
    <t>Vacation à la demi-journée (3 heures)</t>
  </si>
  <si>
    <t>Service à l'heure (en plus d'une vacation)</t>
  </si>
  <si>
    <t>Plat préparé</t>
  </si>
  <si>
    <t>Boisson supplément (**)</t>
  </si>
  <si>
    <t>montant HT</t>
  </si>
  <si>
    <t>montant TTC</t>
  </si>
  <si>
    <t>montant HT
(frais fixes compris)</t>
  </si>
  <si>
    <t>montant TTC
(frais fixes compris)</t>
  </si>
  <si>
    <t>précision</t>
  </si>
  <si>
    <t>Pain surprise</t>
  </si>
  <si>
    <t>Verre (à la pièce)</t>
  </si>
  <si>
    <t>Couvert (à la pièce)</t>
  </si>
  <si>
    <t>à renseigner</t>
  </si>
  <si>
    <t>A renseigner</t>
  </si>
  <si>
    <t>contenant</t>
  </si>
  <si>
    <t>tetra pak ou verre</t>
  </si>
  <si>
    <t>Boissons chaudes (thé, café), 
eau en carafe, jus de fruits (2 choix)</t>
  </si>
  <si>
    <t>Boissons chaudes (thé , café) 
eau en carafe</t>
  </si>
  <si>
    <t>Eau en carafe, jus de fruits</t>
  </si>
  <si>
    <t>Formule n° 1</t>
  </si>
  <si>
    <t xml:space="preserve">Formule n° 2 </t>
  </si>
  <si>
    <t xml:space="preserve">Formule n° 3 </t>
  </si>
  <si>
    <t>Annexe : Cafeteria</t>
  </si>
  <si>
    <t xml:space="preserve">Cafeteria </t>
  </si>
  <si>
    <t>Sommaire des annexes à compléter
BORDEREAU DES PRIX UNITAIRES</t>
  </si>
  <si>
    <t>Eau de source plate</t>
  </si>
  <si>
    <t>Eau de source gazeuse</t>
  </si>
  <si>
    <t>FORMULES SUBVENTIONNEES (alimentaire, sans frais fixes)</t>
  </si>
  <si>
    <t>AUTRE (à compléter)</t>
  </si>
  <si>
    <t>Boissons chaudes (thé, café), 
eau en carafe, jus de fruits (2 choix) et biscuits secs, madeleines, cakes</t>
  </si>
  <si>
    <t>Boissons chaudes (thé, café), jus de fruits, eau en carafe et 2 mini viennoiseries /pers</t>
  </si>
  <si>
    <t xml:space="preserve">Formule 2 : entrée + plat + dessert + café </t>
  </si>
  <si>
    <t xml:space="preserve">Formule 5 : entrée + plat + dessert + café </t>
  </si>
  <si>
    <r>
      <t xml:space="preserve">Formule 1 : entrée + plat + café </t>
    </r>
    <r>
      <rPr>
        <sz val="10"/>
        <color rgb="FFFF0000"/>
        <rFont val="Marianne"/>
      </rPr>
      <t>ou</t>
    </r>
    <r>
      <rPr>
        <sz val="10"/>
        <rFont val="Marianne"/>
      </rPr>
      <t xml:space="preserve"> plat + dessert + café </t>
    </r>
  </si>
  <si>
    <t>Formule 3 VIP : amuse-bouche 3 pièces + entrée + plat + fromage + dessert + café + mignardises 3 pièces</t>
  </si>
  <si>
    <t>Formules déjeuner sur plateaux</t>
  </si>
  <si>
    <r>
      <t xml:space="preserve">Formule 4 : entrée + plat + café </t>
    </r>
    <r>
      <rPr>
        <sz val="10"/>
        <color rgb="FFFF0000"/>
        <rFont val="Marianne"/>
      </rPr>
      <t>ou</t>
    </r>
    <r>
      <rPr>
        <sz val="10"/>
        <rFont val="Marianne"/>
      </rPr>
      <t xml:space="preserve"> plat + dessert + café </t>
    </r>
  </si>
  <si>
    <t>Latte macchiato aromatisé</t>
  </si>
  <si>
    <t>Chocolat viennois</t>
  </si>
  <si>
    <t>Chocolat viennois aromatisé</t>
  </si>
  <si>
    <t>Double espresso serré caramel viennois</t>
  </si>
  <si>
    <t>Double espresso serré mochaccino</t>
  </si>
  <si>
    <t>Pancake</t>
  </si>
  <si>
    <t>Pain au chocolat pur beurre</t>
  </si>
  <si>
    <t>Croissant pur beurre</t>
  </si>
  <si>
    <t>Pain aux raisins pur beurre</t>
  </si>
  <si>
    <t>Tartine et beurre</t>
  </si>
  <si>
    <t>Milkshake</t>
  </si>
  <si>
    <t>Smoothie</t>
  </si>
  <si>
    <t>Café normal (espresso, ristretto, allongé)</t>
  </si>
  <si>
    <t>Cappuccino aromatisé</t>
  </si>
  <si>
    <t>Café noisette (macchiato)</t>
  </si>
  <si>
    <t>Chocolat caramel</t>
  </si>
  <si>
    <t>Chocolat speculoos</t>
  </si>
  <si>
    <t>Brownie</t>
  </si>
  <si>
    <t>Yaourt liégeois café/chocolat</t>
  </si>
  <si>
    <t>Thé maté</t>
  </si>
  <si>
    <t>Détox</t>
  </si>
  <si>
    <t>Thé glacé</t>
  </si>
  <si>
    <t>Lait chaud</t>
  </si>
  <si>
    <t>muffin salé</t>
  </si>
  <si>
    <t>• Sandwich qualité supérieur (au choix)
• Yaourt, fromage blanc, fruit entier, salade de fruits ou compote (au choix)
• Eau de source ou eau pétillante (33cl ou 50cl)</t>
  </si>
  <si>
    <t>• Salade composée (au choix)
• Yaourt, fromage blanc, fruit entier, salade de fruits ou compote (au choix)
•  Eau de source ou eau pétillante (33cl ou 50cl)</t>
  </si>
  <si>
    <t>• Plat chaud (au choix)
• Yaourt, fromage blanc, fruit entier, salade de fruits ou compote (au choix)
•  Eau de source ou eau pétillante (33cl ou 50cl)</t>
  </si>
  <si>
    <t>Tarte aux pommes</t>
  </si>
  <si>
    <t>Pause n° 4 gourmande</t>
  </si>
  <si>
    <t>Petit déjeuner n°3 brunch</t>
  </si>
  <si>
    <t xml:space="preserve">Pdj 1 club :
Café, thé, chocolat, 3 petites viennoiseries par personne, pain, beurre, confiture, jus de fruit </t>
  </si>
  <si>
    <t xml:space="preserve">Pdj 2 club : 
Café, thé, chocolat, 3 mini viennoiseries par personne, pain, beurre, confiture, jus de fruit frais, yaourt, salade de fruits frais. </t>
  </si>
  <si>
    <t xml:space="preserve">Pdj 3 club : 
Café, thé, chocolat, 3 mini viennoiseries par personne, pain, beurre, confiture, jus de fruit frais, yaourt, salade de fruits frais, charcuterie, fromage. </t>
  </si>
  <si>
    <t>Pdj 4 club : brunch (service à table ou service en buffet)
Café, thé, chocolat, 3 mini viennoiseries par personne, pain, beurre, confiture, jus de fruits frais, yaourt, céréales, salade de fruits frais, charcuterie, fromage</t>
  </si>
  <si>
    <t xml:space="preserve">Jus d'orange </t>
  </si>
  <si>
    <t>Jus de fruits frais (orange)</t>
  </si>
  <si>
    <t>Bière blonde</t>
  </si>
  <si>
    <t>Bière ambrée</t>
  </si>
  <si>
    <t>Bière blanche</t>
  </si>
  <si>
    <t>Bière brune</t>
  </si>
  <si>
    <t>Bière (individuelle)</t>
  </si>
  <si>
    <t>Fourchette</t>
  </si>
  <si>
    <t>Cuillère</t>
  </si>
  <si>
    <t>Couteau</t>
  </si>
  <si>
    <t>Flûte à champagne</t>
  </si>
  <si>
    <t>6 pièces</t>
  </si>
  <si>
    <t>9 pièces</t>
  </si>
  <si>
    <t>12 pièces</t>
  </si>
  <si>
    <t>15 pièces</t>
  </si>
  <si>
    <t>18 pièces</t>
  </si>
  <si>
    <t>21 pièces</t>
  </si>
  <si>
    <t>Cocktail n° 1 basique</t>
  </si>
  <si>
    <t>Cocktail n° 1 milieu de gamme</t>
  </si>
  <si>
    <t>Cocktail n° 1 prestige</t>
  </si>
  <si>
    <t>Cocktail n° 2 basique</t>
  </si>
  <si>
    <t>Cocktail n° 2 milieu de gamme</t>
  </si>
  <si>
    <t>Cocktail n° 2 prestige</t>
  </si>
  <si>
    <t>Cocktail n° 3 basique</t>
  </si>
  <si>
    <t>Cocktail n° 3 milieu de gamme</t>
  </si>
  <si>
    <t>Cocktail n° 3 prestige</t>
  </si>
  <si>
    <t>Cocktail n° 4 basique</t>
  </si>
  <si>
    <t>Cocktail n° 4 milieu de gamme</t>
  </si>
  <si>
    <t>Cocktail n° 4 prestige</t>
  </si>
  <si>
    <t>Cocktail n° 5 basique</t>
  </si>
  <si>
    <t>Cocktail n° 5 milieu de gamme</t>
  </si>
  <si>
    <t>Cocktail n° 5 prestige</t>
  </si>
  <si>
    <t>Cocktail n° 6 basique</t>
  </si>
  <si>
    <t>Cocktail n° 6 milieu de gamme</t>
  </si>
  <si>
    <t>Cocktail n° 6 prestige</t>
  </si>
  <si>
    <t>Supplément boissons alcoolisées / personne (TVA 20%)</t>
  </si>
  <si>
    <t>Jus de tomate individuel (bouteille verre)</t>
  </si>
  <si>
    <t>Jus d'orange individuel (bouteille verre)</t>
  </si>
  <si>
    <t>Buffet (au mètre linéaire)</t>
  </si>
  <si>
    <t>Nappage papier</t>
  </si>
  <si>
    <t>Nappage tissu</t>
  </si>
  <si>
    <t>grammage, unité</t>
  </si>
  <si>
    <t>Boissons individuelles - en livraison simple ou en plus d'une prestation</t>
  </si>
  <si>
    <t>Autres prestation alimentaires - en livraison simple ou en plus d'une prestation</t>
  </si>
  <si>
    <t>Locations et fournitures diverses (à l'unité) et frais de personnel</t>
  </si>
  <si>
    <t>Boissons chaudes (thé, café), jus de fruits, eau en carafe, 2 mini viennoiseries /pers, 
pain, beurre, confiture, fruits crus et/ou salade de fruits</t>
  </si>
  <si>
    <t>Boissons chaudes (thé, café, chocolat), 
eau en carafe, jus de fruit frais,
3 mini viennoiseries /pers, 
pain, beurre, confiture, charcuterie, fromage,
 yaourt, fruits crus et/ou salade de fruits frais</t>
  </si>
  <si>
    <t>Corbeille de fruits de saison</t>
  </si>
  <si>
    <t>Brochette de fruits frais de saison</t>
  </si>
  <si>
    <t>Eau minérale n° 1  individuelle (bouteille verre)</t>
  </si>
  <si>
    <t>Eau minérale n° 2  individuelle (canette)</t>
  </si>
  <si>
    <t>Eau minérale n° 5 (bouteille verre)</t>
  </si>
  <si>
    <t>Eau gazeuse n° 1  individuelle (bouteille verre)</t>
  </si>
  <si>
    <t>Eau gazeuse n° 2  individuelle (canette)</t>
  </si>
  <si>
    <t>Eau gazeuse n° 3 (bouteille verre)</t>
  </si>
  <si>
    <t>Eau gazeuse n° 4 (bouteille verre)</t>
  </si>
  <si>
    <t>Cola individuel (canette)</t>
  </si>
  <si>
    <t>Mini viennoiseries 25 pièces</t>
  </si>
  <si>
    <t>mélange de croissants, pains au chocolat, 
pains au raisin, chaussons aux pommes</t>
  </si>
  <si>
    <t>Plateau basique</t>
  </si>
  <si>
    <t>Plateau prestige</t>
  </si>
  <si>
    <t>Buffet basique</t>
  </si>
  <si>
    <t>Buffet prestige</t>
  </si>
  <si>
    <t xml:space="preserve">Mini viennoiseries et gâteaux - en livraison simple ou en plus d'une prestation </t>
  </si>
  <si>
    <t>Gâteaux en emballages individuels 50 pièces
(assortiment : biscuits, madeleines, financiers, sablés...)</t>
  </si>
  <si>
    <t>Crêpe (50 g minimum et diamètre 27 cm minimum)</t>
  </si>
  <si>
    <t>Annexe : Boissons sur prestations événementielles et club</t>
  </si>
  <si>
    <t>60 g</t>
  </si>
  <si>
    <t>90 g</t>
  </si>
  <si>
    <t>50 g</t>
  </si>
  <si>
    <t>Soda n° 1</t>
  </si>
  <si>
    <t>Soda n° 2</t>
  </si>
  <si>
    <t>Soda n° 3</t>
  </si>
  <si>
    <t>Soda n° 4</t>
  </si>
  <si>
    <t>Précision ou marque</t>
  </si>
  <si>
    <t>PATISSERIE</t>
  </si>
  <si>
    <t>LAITAGE</t>
  </si>
  <si>
    <t>SNACK SALÉ</t>
  </si>
  <si>
    <t>SNACK SUCRÉ</t>
  </si>
  <si>
    <t>SNACK DIVERS</t>
  </si>
  <si>
    <t>VIENNOISERIE</t>
  </si>
  <si>
    <t xml:space="preserve">Fromage blanc </t>
  </si>
  <si>
    <t xml:space="preserve">Faisselle </t>
  </si>
  <si>
    <t>pot</t>
  </si>
  <si>
    <t>part individuelle</t>
  </si>
  <si>
    <t>gâteau entier</t>
  </si>
  <si>
    <t>Brioche entière</t>
  </si>
  <si>
    <t>Cake aux fruits</t>
  </si>
  <si>
    <t>Carrot cake</t>
  </si>
  <si>
    <t>Eclair</t>
  </si>
  <si>
    <t>Galette des rois (6/8 parts)</t>
  </si>
  <si>
    <t>Galette des rois (la part)</t>
  </si>
  <si>
    <t>Moelleux au chocolat</t>
  </si>
  <si>
    <t>Moelleux au citron</t>
  </si>
  <si>
    <t>Tropézienne</t>
  </si>
  <si>
    <t xml:space="preserve">Glace et sorbet en saison </t>
  </si>
  <si>
    <t xml:space="preserve">Graines </t>
  </si>
  <si>
    <t>Mélange fruits secs</t>
  </si>
  <si>
    <t xml:space="preserve">Muffin nature </t>
  </si>
  <si>
    <t xml:space="preserve">Muffin au chocolat </t>
  </si>
  <si>
    <t>Muffin aux fruits</t>
  </si>
  <si>
    <t>Cannelé</t>
  </si>
  <si>
    <t>Macaron</t>
  </si>
  <si>
    <t>Crêpe (sucre, confiture, chocolat, nutela, nature…)</t>
  </si>
  <si>
    <t>Gaufre</t>
  </si>
  <si>
    <t>Donut  sucré</t>
  </si>
  <si>
    <t>Donut citron</t>
  </si>
  <si>
    <t>Brioche nutella</t>
  </si>
  <si>
    <t>Madeleine à l'unité</t>
  </si>
  <si>
    <t>Madeleine par 2</t>
  </si>
  <si>
    <t>Madeleine par 3</t>
  </si>
  <si>
    <t>Roulé à la cannelle</t>
  </si>
  <si>
    <t xml:space="preserve">Brioche individuelle </t>
  </si>
  <si>
    <t>lot de deux</t>
  </si>
  <si>
    <t>lot de trois</t>
  </si>
  <si>
    <t>Carafe d'eau et 4 gobelets jetables (payante sur prestation événementielle)</t>
  </si>
  <si>
    <t>Une même boisson vendue sur le site de Ségur doit être proposée au même tarif quel que soit le secteur, l'heure ou le jour.</t>
  </si>
  <si>
    <t>Droit de bouchon (à la bouteille ouverte - avec verres fournis par le titulaire)</t>
  </si>
  <si>
    <t>non alimentaire : TVA à 20%</t>
  </si>
  <si>
    <t>alcools et non alimentaire : TVA à 20%</t>
  </si>
  <si>
    <t>Supplément entrée ou hors d'œuvre (**)</t>
  </si>
  <si>
    <t>Supplément plat principal (**)</t>
  </si>
  <si>
    <t>Supplément fromage (**)</t>
  </si>
  <si>
    <t>Supplément dessert (**)</t>
  </si>
  <si>
    <t>Canapé salé (gamme classique)</t>
  </si>
  <si>
    <t>Canapé salé (gamme prestige)</t>
  </si>
  <si>
    <r>
      <t xml:space="preserve">Pause / prix par personne - avec vaisselle </t>
    </r>
    <r>
      <rPr>
        <b/>
        <sz val="12"/>
        <color rgb="FFFF0000"/>
        <rFont val="Marianne"/>
      </rPr>
      <t>jetable,</t>
    </r>
    <r>
      <rPr>
        <b/>
        <sz val="12"/>
        <rFont val="Marianne"/>
      </rPr>
      <t xml:space="preserve"> serviettes et nappage en papier </t>
    </r>
  </si>
  <si>
    <r>
      <t>Cocktail / prix par personne - avec eau, softs, nappage et service inclus</t>
    </r>
    <r>
      <rPr>
        <sz val="12"/>
        <rFont val="Marianne"/>
      </rPr>
      <t xml:space="preserve"> (salé, sucré ou mix des deux - option végétarienne possible sur demande sans surcoût)</t>
    </r>
  </si>
  <si>
    <r>
      <t>Plateaux repas - avec thé / café, eau et pain inclus</t>
    </r>
    <r>
      <rPr>
        <sz val="12"/>
        <rFont val="Marianne"/>
      </rPr>
      <t xml:space="preserve"> (végétarien, viande ou poisson sur demande sans surcoût)</t>
    </r>
  </si>
  <si>
    <r>
      <t xml:space="preserve">Pause / prix par personne - avec </t>
    </r>
    <r>
      <rPr>
        <b/>
        <sz val="12"/>
        <color rgb="FFFF0000"/>
        <rFont val="Marianne"/>
      </rPr>
      <t>vaisselle en dur,</t>
    </r>
    <r>
      <rPr>
        <b/>
        <sz val="12"/>
        <rFont val="Marianne"/>
      </rPr>
      <t xml:space="preserve"> nappage tissu et serviettes en papier </t>
    </r>
  </si>
  <si>
    <r>
      <t xml:space="preserve">Pause / prix par personne - avec vaisselle en dur, nappage tissu, </t>
    </r>
    <r>
      <rPr>
        <b/>
        <sz val="12"/>
        <color rgb="FFFF0000"/>
        <rFont val="Marianne"/>
      </rPr>
      <t>service</t>
    </r>
    <r>
      <rPr>
        <b/>
        <sz val="12"/>
        <rFont val="Marianne"/>
      </rPr>
      <t xml:space="preserve"> et serviettes en papier </t>
    </r>
  </si>
  <si>
    <r>
      <t xml:space="preserve">Petit déjeuner / prix par personne  - avec vaisselle </t>
    </r>
    <r>
      <rPr>
        <b/>
        <sz val="12"/>
        <color rgb="FFFF0000"/>
        <rFont val="Marianne"/>
      </rPr>
      <t>jetable,</t>
    </r>
    <r>
      <rPr>
        <b/>
        <sz val="12"/>
        <rFont val="Marianne"/>
      </rPr>
      <t xml:space="preserve"> nappage et serviettes en papier </t>
    </r>
  </si>
  <si>
    <r>
      <t xml:space="preserve">Petit déjeuner / prix par personne  - avec </t>
    </r>
    <r>
      <rPr>
        <b/>
        <sz val="12"/>
        <color rgb="FFFF0000"/>
        <rFont val="Marianne"/>
      </rPr>
      <t>vaisselle en dur</t>
    </r>
    <r>
      <rPr>
        <b/>
        <sz val="12"/>
        <rFont val="Marianne"/>
      </rPr>
      <t xml:space="preserve">, nappage tissu et serviettes en papier </t>
    </r>
  </si>
  <si>
    <r>
      <t xml:space="preserve">Petit déjeuner / prix par personne  - avec vaisselle en dur, nappage tissu, </t>
    </r>
    <r>
      <rPr>
        <b/>
        <sz val="12"/>
        <color rgb="FFFF0000"/>
        <rFont val="Marianne"/>
      </rPr>
      <t>service</t>
    </r>
    <r>
      <rPr>
        <b/>
        <sz val="12"/>
        <rFont val="Marianne"/>
      </rPr>
      <t xml:space="preserve"> et serviettes en papier </t>
    </r>
  </si>
  <si>
    <r>
      <t>Buffet / prix par personne - avec thé / café, eau et softs inclus - vaisselle en dur, nappage tissu, serviettes en papier, service</t>
    </r>
    <r>
      <rPr>
        <sz val="12"/>
        <rFont val="Marianne"/>
      </rPr>
      <t xml:space="preserve"> (végétarien, viande ou poisson sur demande sans surcoût)</t>
    </r>
  </si>
  <si>
    <t>(**) Suppléments : les convives ont la possibilité de choisir en sus de la formule un ou plusieurs périphériques complémentaires</t>
  </si>
  <si>
    <t>Panier repas simple (sandwich ou salade, fruit ou yaourt, pain, eau)</t>
  </si>
  <si>
    <t>Plateau repas simple (entrée, plat, dessert, pain, eau)</t>
  </si>
  <si>
    <t>Prestation (tarif par personne)</t>
  </si>
  <si>
    <t>Supplément plateau : entrée ou hors d'œuvre (**)</t>
  </si>
  <si>
    <t>Supplément plateau : plat principal (**)</t>
  </si>
  <si>
    <t>Supplément plateau : fromage (**)</t>
  </si>
  <si>
    <t>Supplément plateau : dessert (**)</t>
  </si>
  <si>
    <t>Supplément petit-déjeuner : omelette, œufs brouillés, bacon grillé…</t>
  </si>
  <si>
    <t>Formule déjeuner conseiller (*)</t>
  </si>
  <si>
    <t>Déjeuners (*)</t>
  </si>
  <si>
    <t>Catégorie 1 (eau minérale ou gazeuse en bouteille)</t>
  </si>
  <si>
    <t>Formules petit-déjeuner (vaisselle en dur, nappage tissu, service à table et serviettes tissu)</t>
  </si>
  <si>
    <t>Supplément périphérique supplémentaire (**)</t>
  </si>
  <si>
    <t>Carafe d'eau (gratuite en service à table au club)</t>
  </si>
  <si>
    <t>Carafe d'eau et 4 verres (payante sur prestation événementielle)</t>
  </si>
  <si>
    <t>Jus de pomme</t>
  </si>
  <si>
    <t>Soda individuel (bouteille verre)</t>
  </si>
  <si>
    <t>Vin rouge : AOP / BIO / cru classé / grand cru</t>
  </si>
  <si>
    <t>Vin blanc : AOP / BIO / cru classé / grand cru</t>
  </si>
  <si>
    <t>(*) composition selon cahier des charges et mémoire technique =  1 plat/accompagnement + 1 périphérique = formule déclenchée automatiquement.
NB : La formule peut être remplacée par 4 périphériques.</t>
  </si>
  <si>
    <t>125 g</t>
  </si>
  <si>
    <t>450 g</t>
  </si>
  <si>
    <t>800 g</t>
  </si>
  <si>
    <t>135 g</t>
  </si>
  <si>
    <t>80 g</t>
  </si>
  <si>
    <t>70 g</t>
  </si>
  <si>
    <t>45 g</t>
  </si>
  <si>
    <t>300 g</t>
  </si>
  <si>
    <t>35 g</t>
  </si>
  <si>
    <t>240 g</t>
  </si>
  <si>
    <t>220 g</t>
  </si>
  <si>
    <t>250 g</t>
  </si>
  <si>
    <t>Autres alcools</t>
  </si>
  <si>
    <t>Autres boissons sans alcool</t>
  </si>
  <si>
    <t>boissons sans alcool : TVA à 10%</t>
  </si>
  <si>
    <t>(*) composition selon cahier des charges et mémoire technique = 1 plat/accompagnement + 2 périphériques + café + 1 pain</t>
  </si>
  <si>
    <t>SEMAINE AVANT 15H</t>
  </si>
  <si>
    <t>SEMAINE APRES 15H, SOIR, WEEK-END et JOUR FERIE</t>
  </si>
  <si>
    <t>Annexe : Prestations événementielles</t>
  </si>
  <si>
    <t>Annexe : Club</t>
  </si>
  <si>
    <t>Annexe : Table des conseillers</t>
  </si>
  <si>
    <t>A renseigner (par personne)</t>
  </si>
  <si>
    <t>Prestations événementielles</t>
  </si>
  <si>
    <t>Club</t>
  </si>
  <si>
    <t>Table des conseillers</t>
  </si>
  <si>
    <t>Panier repas à emporter pour le personnel de soutien (sandwich ou salade, fruit ou pâtisserie, eau en canette)</t>
  </si>
  <si>
    <t>Plateau repas pour le personnel de soutien (entrée, plat, dessert, pain)</t>
  </si>
  <si>
    <t>Prestations simples sans service, mises à disposition en vitrine réfrigérée</t>
  </si>
  <si>
    <t>Les onglets doivent être complétés dans leur INTEGRALITE sous peine d'irrégularité de l'offre.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</si>
</sst>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_€"/>
  </numFmts>
  <fonts count="5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2"/>
      <name val="Montserrat"/>
    </font>
    <font>
      <sz val="9"/>
      <name val="Montserrat"/>
    </font>
    <font>
      <sz val="10"/>
      <color indexed="11"/>
      <name val="Arial"/>
      <family val="2"/>
    </font>
    <font>
      <b/>
      <sz val="10"/>
      <name val="Montserrat"/>
    </font>
    <font>
      <b/>
      <sz val="12"/>
      <color theme="8" tint="-0.249977111117893"/>
      <name val="Montserrat"/>
    </font>
    <font>
      <sz val="11"/>
      <color theme="1"/>
      <name val="Marianne"/>
    </font>
    <font>
      <sz val="10"/>
      <color theme="1"/>
      <name val="Marianne"/>
    </font>
    <font>
      <b/>
      <i/>
      <sz val="11"/>
      <name val="Marianne"/>
    </font>
    <font>
      <b/>
      <i/>
      <sz val="10"/>
      <name val="Marianne"/>
    </font>
    <font>
      <b/>
      <sz val="11"/>
      <name val="Marianne"/>
    </font>
    <font>
      <b/>
      <sz val="12"/>
      <name val="Marianne"/>
    </font>
    <font>
      <sz val="9"/>
      <name val="Marianne"/>
    </font>
    <font>
      <b/>
      <u/>
      <sz val="12"/>
      <name val="Marianne"/>
    </font>
    <font>
      <sz val="12"/>
      <name val="Marianne"/>
    </font>
    <font>
      <sz val="14"/>
      <name val="Marianne"/>
    </font>
    <font>
      <sz val="14"/>
      <color indexed="8"/>
      <name val="Marianne"/>
    </font>
    <font>
      <b/>
      <sz val="10"/>
      <name val="Marianne"/>
    </font>
    <font>
      <sz val="10"/>
      <color indexed="8"/>
      <name val="Marianne"/>
    </font>
    <font>
      <sz val="10"/>
      <name val="Marianne"/>
    </font>
    <font>
      <i/>
      <sz val="11"/>
      <color theme="1"/>
      <name val="Marianne"/>
    </font>
    <font>
      <sz val="9"/>
      <color indexed="8"/>
      <name val="Marianne"/>
    </font>
    <font>
      <b/>
      <sz val="14"/>
      <name val="Marianne"/>
    </font>
    <font>
      <sz val="12"/>
      <color theme="1"/>
      <name val="Marianne"/>
    </font>
    <font>
      <sz val="10"/>
      <color rgb="FFFF0000"/>
      <name val="Marianne"/>
    </font>
    <font>
      <b/>
      <sz val="12"/>
      <color theme="8" tint="-0.249977111117893"/>
      <name val="Marianne"/>
    </font>
    <font>
      <b/>
      <sz val="14"/>
      <color indexed="8"/>
      <name val="Marianne"/>
    </font>
    <font>
      <b/>
      <i/>
      <sz val="14"/>
      <name val="Marianne"/>
    </font>
    <font>
      <i/>
      <sz val="10"/>
      <name val="Marianne"/>
    </font>
    <font>
      <sz val="11"/>
      <name val="Marianne"/>
    </font>
    <font>
      <b/>
      <i/>
      <sz val="16"/>
      <color theme="0"/>
      <name val="Marianne"/>
    </font>
    <font>
      <b/>
      <u/>
      <sz val="10"/>
      <name val="Marianne"/>
    </font>
    <font>
      <sz val="11"/>
      <color rgb="FFFF0000"/>
      <name val="Marianne"/>
    </font>
    <font>
      <sz val="14"/>
      <color rgb="FFFF0000"/>
      <name val="Marianne"/>
    </font>
    <font>
      <i/>
      <sz val="8"/>
      <color theme="1"/>
      <name val="Marianne"/>
    </font>
    <font>
      <sz val="12"/>
      <color rgb="FFFF0000"/>
      <name val="Marianne"/>
    </font>
    <font>
      <sz val="12"/>
      <color rgb="FF0070C0"/>
      <name val="Marianne"/>
    </font>
    <font>
      <sz val="14"/>
      <color rgb="FF0070C0"/>
      <name val="Marianne"/>
    </font>
    <font>
      <i/>
      <sz val="12"/>
      <name val="Marianne"/>
    </font>
    <font>
      <i/>
      <sz val="12"/>
      <color rgb="FFFF0000"/>
      <name val="Marianne"/>
    </font>
    <font>
      <i/>
      <sz val="12"/>
      <color rgb="FF0070C0"/>
      <name val="Marianne"/>
    </font>
    <font>
      <b/>
      <sz val="10"/>
      <color rgb="FF0070C0"/>
      <name val="Marianne"/>
    </font>
    <font>
      <sz val="10"/>
      <color rgb="FF0070C0"/>
      <name val="Marianne"/>
    </font>
    <font>
      <b/>
      <sz val="12"/>
      <color rgb="FF0070C0"/>
      <name val="Marianne"/>
    </font>
    <font>
      <b/>
      <sz val="12"/>
      <color rgb="FFFF0000"/>
      <name val="Marianne"/>
    </font>
    <font>
      <i/>
      <sz val="11"/>
      <name val="Marianne"/>
    </font>
    <font>
      <b/>
      <sz val="11"/>
      <color rgb="FFFF0000"/>
      <name val="Marianne"/>
    </font>
    <font>
      <b/>
      <sz val="9"/>
      <color rgb="FFFF0000"/>
      <name val="Marianne"/>
    </font>
    <font>
      <sz val="9"/>
      <color theme="1"/>
      <name val="Marianne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5" fillId="0" borderId="0">
      <alignment vertical="top"/>
    </xf>
  </cellStyleXfs>
  <cellXfs count="226">
    <xf numFmtId="0" fontId="0" fillId="0" borderId="0" xfId="0"/>
    <xf numFmtId="0" fontId="8" fillId="2" borderId="0" xfId="0" applyFont="1" applyFill="1" applyAlignment="1">
      <alignment vertical="center"/>
    </xf>
    <xf numFmtId="0" fontId="9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/>
    </xf>
    <xf numFmtId="44" fontId="19" fillId="8" borderId="4" xfId="1" applyFont="1" applyFill="1" applyBorder="1" applyAlignment="1" applyProtection="1">
      <alignment horizontal="center" vertical="center"/>
    </xf>
    <xf numFmtId="0" fontId="29" fillId="2" borderId="0" xfId="0" applyFont="1" applyFill="1" applyAlignment="1">
      <alignment horizontal="center" vertical="center" wrapText="1"/>
    </xf>
    <xf numFmtId="0" fontId="30" fillId="2" borderId="0" xfId="0" applyFont="1" applyFill="1" applyAlignment="1">
      <alignment horizontal="center" vertical="center"/>
    </xf>
    <xf numFmtId="44" fontId="21" fillId="10" borderId="4" xfId="1" applyFont="1" applyFill="1" applyBorder="1" applyAlignment="1" applyProtection="1">
      <alignment horizontal="center" vertical="center"/>
    </xf>
    <xf numFmtId="44" fontId="21" fillId="0" borderId="0" xfId="1" applyFont="1" applyFill="1" applyBorder="1" applyAlignment="1" applyProtection="1">
      <alignment horizontal="left" vertical="center"/>
    </xf>
    <xf numFmtId="44" fontId="21" fillId="7" borderId="3" xfId="1" applyFont="1" applyFill="1" applyBorder="1" applyAlignment="1" applyProtection="1">
      <alignment horizontal="center" vertical="center" wrapText="1"/>
      <protection locked="0"/>
    </xf>
    <xf numFmtId="44" fontId="19" fillId="0" borderId="3" xfId="1" applyFont="1" applyFill="1" applyBorder="1" applyAlignment="1" applyProtection="1">
      <alignment horizontal="center" vertical="top"/>
    </xf>
    <xf numFmtId="0" fontId="21" fillId="7" borderId="3" xfId="0" applyFont="1" applyFill="1" applyBorder="1" applyAlignment="1" applyProtection="1">
      <alignment horizontal="center" vertical="center" wrapText="1"/>
      <protection locked="0"/>
    </xf>
    <xf numFmtId="44" fontId="21" fillId="7" borderId="6" xfId="1" applyFont="1" applyFill="1" applyBorder="1" applyAlignment="1" applyProtection="1">
      <alignment horizontal="center" vertical="center" wrapText="1"/>
      <protection locked="0"/>
    </xf>
    <xf numFmtId="44" fontId="19" fillId="10" borderId="2" xfId="1" applyFont="1" applyFill="1" applyBorder="1" applyAlignment="1" applyProtection="1">
      <alignment horizontal="center" vertical="center"/>
    </xf>
    <xf numFmtId="44" fontId="21" fillId="0" borderId="3" xfId="1" applyFont="1" applyFill="1" applyBorder="1" applyAlignment="1" applyProtection="1">
      <alignment horizontal="left" vertical="center"/>
    </xf>
    <xf numFmtId="9" fontId="21" fillId="7" borderId="3" xfId="0" applyNumberFormat="1" applyFont="1" applyFill="1" applyBorder="1" applyAlignment="1" applyProtection="1">
      <alignment horizontal="center" vertical="center" wrapText="1"/>
      <protection locked="0"/>
    </xf>
    <xf numFmtId="0" fontId="30" fillId="7" borderId="3" xfId="3" applyFont="1" applyFill="1" applyBorder="1" applyAlignment="1" applyProtection="1">
      <alignment horizontal="left" vertical="center" wrapText="1"/>
      <protection locked="0"/>
    </xf>
    <xf numFmtId="0" fontId="31" fillId="8" borderId="9" xfId="2" applyFont="1" applyFill="1" applyBorder="1" applyAlignment="1">
      <alignment horizontal="left" vertical="center"/>
    </xf>
    <xf numFmtId="44" fontId="21" fillId="10" borderId="8" xfId="1" applyFont="1" applyFill="1" applyBorder="1" applyAlignment="1" applyProtection="1">
      <alignment horizontal="center" vertical="center"/>
    </xf>
    <xf numFmtId="44" fontId="21" fillId="0" borderId="3" xfId="1" applyFont="1" applyFill="1" applyBorder="1" applyAlignment="1" applyProtection="1">
      <alignment horizontal="center" vertical="center"/>
    </xf>
    <xf numFmtId="44" fontId="21" fillId="0" borderId="3" xfId="1" applyFont="1" applyFill="1" applyBorder="1" applyAlignment="1" applyProtection="1">
      <alignment horizontal="center" vertical="center" wrapText="1"/>
    </xf>
    <xf numFmtId="0" fontId="31" fillId="13" borderId="4" xfId="2" applyFont="1" applyFill="1" applyBorder="1" applyAlignment="1">
      <alignment horizontal="left" vertical="center"/>
    </xf>
    <xf numFmtId="44" fontId="26" fillId="0" borderId="3" xfId="1" applyFont="1" applyFill="1" applyBorder="1" applyAlignment="1" applyProtection="1">
      <alignment horizontal="left" vertical="center"/>
    </xf>
    <xf numFmtId="44" fontId="26" fillId="7" borderId="3" xfId="1" applyFont="1" applyFill="1" applyBorder="1" applyAlignment="1" applyProtection="1">
      <alignment horizontal="center" vertical="center" wrapText="1"/>
      <protection locked="0"/>
    </xf>
    <xf numFmtId="164" fontId="44" fillId="7" borderId="3" xfId="3" applyNumberFormat="1" applyFont="1" applyFill="1" applyBorder="1" applyAlignment="1" applyProtection="1">
      <alignment horizontal="left" vertical="center"/>
      <protection locked="0"/>
    </xf>
    <xf numFmtId="44" fontId="21" fillId="12" borderId="3" xfId="1" applyFont="1" applyFill="1" applyBorder="1" applyAlignment="1" applyProtection="1">
      <alignment horizontal="left" vertical="center"/>
    </xf>
    <xf numFmtId="44" fontId="21" fillId="8" borderId="2" xfId="1" applyFont="1" applyFill="1" applyBorder="1" applyAlignment="1" applyProtection="1">
      <alignment horizontal="center" vertical="center"/>
    </xf>
    <xf numFmtId="164" fontId="21" fillId="7" borderId="3" xfId="3" applyNumberFormat="1" applyFont="1" applyFill="1" applyBorder="1" applyAlignment="1" applyProtection="1">
      <alignment horizontal="left" vertical="center"/>
      <protection locked="0"/>
    </xf>
    <xf numFmtId="44" fontId="19" fillId="9" borderId="3" xfId="1" applyFont="1" applyFill="1" applyBorder="1" applyAlignment="1" applyProtection="1">
      <alignment horizontal="center" vertical="center" wrapText="1"/>
    </xf>
    <xf numFmtId="44" fontId="19" fillId="11" borderId="3" xfId="1" applyFont="1" applyFill="1" applyBorder="1" applyAlignment="1" applyProtection="1">
      <alignment horizontal="center" vertical="center" wrapText="1"/>
    </xf>
    <xf numFmtId="0" fontId="21" fillId="7" borderId="3" xfId="3" applyFont="1" applyFill="1" applyBorder="1" applyAlignment="1" applyProtection="1">
      <alignment horizontal="center" vertical="center" wrapText="1"/>
      <protection locked="0"/>
    </xf>
    <xf numFmtId="0" fontId="31" fillId="11" borderId="9" xfId="2" applyFont="1" applyFill="1" applyBorder="1" applyAlignment="1">
      <alignment horizontal="left" vertical="center"/>
    </xf>
    <xf numFmtId="0" fontId="31" fillId="14" borderId="4" xfId="2" applyFont="1" applyFill="1" applyBorder="1" applyAlignment="1">
      <alignment horizontal="left" vertical="center"/>
    </xf>
    <xf numFmtId="0" fontId="31" fillId="14" borderId="12" xfId="2" applyFont="1" applyFill="1" applyBorder="1" applyAlignment="1">
      <alignment horizontal="left" vertical="center"/>
    </xf>
    <xf numFmtId="0" fontId="48" fillId="2" borderId="0" xfId="0" applyFont="1" applyFill="1" applyAlignment="1">
      <alignment vertical="center"/>
    </xf>
    <xf numFmtId="0" fontId="12" fillId="0" borderId="7" xfId="2" applyFont="1" applyFill="1" applyBorder="1" applyAlignment="1">
      <alignment horizontal="center" vertical="center"/>
    </xf>
    <xf numFmtId="0" fontId="49" fillId="2" borderId="0" xfId="0" applyFont="1" applyFill="1" applyAlignment="1">
      <alignment vertical="center"/>
    </xf>
    <xf numFmtId="0" fontId="50" fillId="2" borderId="0" xfId="0" applyFont="1" applyFill="1" applyAlignment="1">
      <alignment vertical="center"/>
    </xf>
    <xf numFmtId="0" fontId="12" fillId="0" borderId="7" xfId="2" applyFont="1" applyFill="1" applyBorder="1" applyAlignment="1">
      <alignment horizontal="center" vertical="center" wrapText="1"/>
    </xf>
    <xf numFmtId="0" fontId="12" fillId="0" borderId="10" xfId="2" applyFont="1" applyFill="1" applyBorder="1" applyAlignment="1">
      <alignment horizontal="center" vertical="center" wrapText="1"/>
    </xf>
    <xf numFmtId="0" fontId="12" fillId="0" borderId="11" xfId="2" applyFont="1" applyFill="1" applyBorder="1" applyAlignment="1">
      <alignment horizontal="center" vertical="center" wrapText="1"/>
    </xf>
    <xf numFmtId="0" fontId="32" fillId="4" borderId="0" xfId="0" applyFont="1" applyFill="1" applyAlignment="1">
      <alignment horizontal="center" vertical="center" wrapText="1"/>
    </xf>
    <xf numFmtId="0" fontId="24" fillId="8" borderId="0" xfId="0" applyFont="1" applyFill="1" applyAlignment="1" applyProtection="1">
      <alignment vertical="center"/>
      <protection locked="0"/>
    </xf>
    <xf numFmtId="44" fontId="14" fillId="8" borderId="0" xfId="1" applyFont="1" applyFill="1" applyBorder="1" applyAlignment="1" applyProtection="1">
      <alignment horizontal="right"/>
      <protection locked="0"/>
    </xf>
    <xf numFmtId="44" fontId="15" fillId="8" borderId="0" xfId="1" applyFont="1" applyFill="1" applyBorder="1" applyAlignment="1" applyProtection="1">
      <alignment horizontal="center" vertical="center"/>
      <protection locked="0"/>
    </xf>
    <xf numFmtId="0" fontId="8" fillId="3" borderId="0" xfId="0" applyFont="1" applyFill="1" applyProtection="1">
      <protection locked="0"/>
    </xf>
    <xf numFmtId="0" fontId="16" fillId="2" borderId="0" xfId="0" applyFont="1" applyFill="1" applyAlignment="1" applyProtection="1">
      <alignment vertical="center"/>
      <protection locked="0"/>
    </xf>
    <xf numFmtId="44" fontId="17" fillId="3" borderId="0" xfId="1" applyFont="1" applyFill="1" applyBorder="1" applyAlignment="1" applyProtection="1">
      <alignment vertical="center"/>
      <protection locked="0"/>
    </xf>
    <xf numFmtId="44" fontId="17" fillId="3" borderId="0" xfId="1" applyFont="1" applyFill="1" applyBorder="1" applyAlignment="1" applyProtection="1">
      <alignment horizontal="center" vertical="center"/>
      <protection locked="0"/>
    </xf>
    <xf numFmtId="0" fontId="18" fillId="3" borderId="0" xfId="0" applyFont="1" applyFill="1" applyAlignment="1" applyProtection="1">
      <alignment vertical="center"/>
      <protection locked="0"/>
    </xf>
    <xf numFmtId="44" fontId="19" fillId="9" borderId="3" xfId="1" applyFont="1" applyFill="1" applyBorder="1" applyAlignment="1" applyProtection="1">
      <alignment horizontal="center" vertical="center" wrapText="1"/>
      <protection locked="0"/>
    </xf>
    <xf numFmtId="0" fontId="20" fillId="3" borderId="0" xfId="0" applyFont="1" applyFill="1" applyProtection="1">
      <protection locked="0"/>
    </xf>
    <xf numFmtId="44" fontId="21" fillId="8" borderId="2" xfId="1" applyFont="1" applyFill="1" applyBorder="1" applyAlignment="1" applyProtection="1">
      <alignment horizontal="right" vertical="center"/>
      <protection locked="0"/>
    </xf>
    <xf numFmtId="0" fontId="8" fillId="0" borderId="0" xfId="0" applyFont="1" applyProtection="1">
      <protection locked="0"/>
    </xf>
    <xf numFmtId="44" fontId="21" fillId="8" borderId="4" xfId="1" applyFont="1" applyFill="1" applyBorder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left" vertical="center" wrapText="1"/>
      <protection locked="0"/>
    </xf>
    <xf numFmtId="0" fontId="34" fillId="3" borderId="0" xfId="0" applyFont="1" applyFill="1" applyProtection="1">
      <protection locked="0"/>
    </xf>
    <xf numFmtId="0" fontId="22" fillId="0" borderId="0" xfId="0" applyFont="1" applyAlignment="1" applyProtection="1">
      <alignment horizontal="left" vertical="center" wrapText="1"/>
      <protection locked="0"/>
    </xf>
    <xf numFmtId="0" fontId="23" fillId="3" borderId="0" xfId="0" applyFont="1" applyFill="1" applyProtection="1">
      <protection locked="0"/>
    </xf>
    <xf numFmtId="44" fontId="23" fillId="3" borderId="0" xfId="1" applyFont="1" applyFill="1" applyBorder="1" applyAlignment="1" applyProtection="1">
      <alignment horizontal="right"/>
      <protection locked="0"/>
    </xf>
    <xf numFmtId="44" fontId="23" fillId="3" borderId="0" xfId="1" applyFont="1" applyFill="1" applyBorder="1" applyAlignment="1" applyProtection="1">
      <alignment horizontal="center"/>
      <protection locked="0"/>
    </xf>
    <xf numFmtId="0" fontId="19" fillId="9" borderId="3" xfId="3" applyFont="1" applyFill="1" applyBorder="1" applyAlignment="1" applyProtection="1">
      <alignment vertical="center" wrapText="1" readingOrder="1"/>
    </xf>
    <xf numFmtId="0" fontId="19" fillId="8" borderId="1" xfId="3" applyFont="1" applyFill="1" applyBorder="1" applyAlignment="1" applyProtection="1">
      <alignment horizontal="left" vertical="center"/>
    </xf>
    <xf numFmtId="0" fontId="21" fillId="0" borderId="3" xfId="3" applyFont="1" applyBorder="1" applyAlignment="1" applyProtection="1">
      <alignment horizontal="left" vertical="top"/>
    </xf>
    <xf numFmtId="0" fontId="19" fillId="8" borderId="10" xfId="3" applyFont="1" applyFill="1" applyBorder="1" applyAlignment="1" applyProtection="1">
      <alignment horizontal="left" vertical="center"/>
    </xf>
    <xf numFmtId="0" fontId="24" fillId="11" borderId="0" xfId="0" applyFont="1" applyFill="1" applyAlignment="1" applyProtection="1">
      <alignment vertical="center"/>
      <protection locked="0"/>
    </xf>
    <xf numFmtId="0" fontId="13" fillId="11" borderId="0" xfId="0" applyFont="1" applyFill="1" applyAlignment="1" applyProtection="1">
      <alignment vertical="center"/>
      <protection locked="0"/>
    </xf>
    <xf numFmtId="0" fontId="16" fillId="11" borderId="0" xfId="0" applyFont="1" applyFill="1" applyAlignment="1" applyProtection="1">
      <alignment horizontal="center" vertical="center"/>
      <protection locked="0"/>
    </xf>
    <xf numFmtId="44" fontId="15" fillId="11" borderId="0" xfId="1" applyFont="1" applyFill="1" applyBorder="1" applyAlignment="1" applyProtection="1">
      <alignment horizontal="center" vertical="center"/>
      <protection locked="0"/>
    </xf>
    <xf numFmtId="44" fontId="16" fillId="11" borderId="0" xfId="1" applyFont="1" applyFill="1" applyBorder="1" applyAlignment="1" applyProtection="1">
      <alignment horizontal="center" vertical="center"/>
      <protection locked="0"/>
    </xf>
    <xf numFmtId="0" fontId="37" fillId="2" borderId="0" xfId="0" applyFont="1" applyFill="1" applyAlignment="1" applyProtection="1">
      <alignment vertical="center"/>
      <protection locked="0"/>
    </xf>
    <xf numFmtId="0" fontId="38" fillId="2" borderId="0" xfId="0" applyFont="1" applyFill="1" applyAlignment="1" applyProtection="1">
      <alignment vertical="center"/>
      <protection locked="0"/>
    </xf>
    <xf numFmtId="0" fontId="25" fillId="2" borderId="0" xfId="0" applyFont="1" applyFill="1" applyAlignment="1" applyProtection="1">
      <alignment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44" fontId="15" fillId="0" borderId="0" xfId="1" applyFont="1" applyFill="1" applyBorder="1" applyAlignment="1" applyProtection="1">
      <alignment horizontal="center" vertical="center"/>
      <protection locked="0"/>
    </xf>
    <xf numFmtId="44" fontId="16" fillId="0" borderId="0" xfId="1" applyFont="1" applyFill="1" applyBorder="1" applyAlignment="1" applyProtection="1">
      <alignment horizontal="center" vertical="center"/>
      <protection locked="0"/>
    </xf>
    <xf numFmtId="0" fontId="37" fillId="0" borderId="0" xfId="0" applyFont="1" applyAlignment="1" applyProtection="1">
      <alignment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25" fillId="0" borderId="0" xfId="0" applyFont="1" applyAlignment="1" applyProtection="1">
      <alignment vertical="center"/>
      <protection locked="0"/>
    </xf>
    <xf numFmtId="0" fontId="27" fillId="2" borderId="0" xfId="0" applyFont="1" applyFill="1" applyAlignment="1" applyProtection="1">
      <alignment vertical="center"/>
      <protection locked="0"/>
    </xf>
    <xf numFmtId="0" fontId="28" fillId="3" borderId="0" xfId="0" applyFont="1" applyFill="1" applyAlignment="1" applyProtection="1">
      <alignment horizontal="center" vertical="center"/>
      <protection locked="0"/>
    </xf>
    <xf numFmtId="44" fontId="28" fillId="3" borderId="0" xfId="1" applyFont="1" applyFill="1" applyBorder="1" applyAlignment="1" applyProtection="1">
      <alignment vertical="center"/>
      <protection locked="0"/>
    </xf>
    <xf numFmtId="0" fontId="39" fillId="3" borderId="0" xfId="0" applyFont="1" applyFill="1" applyAlignment="1" applyProtection="1">
      <alignment vertical="center"/>
      <protection locked="0"/>
    </xf>
    <xf numFmtId="44" fontId="19" fillId="11" borderId="3" xfId="1" applyFont="1" applyFill="1" applyBorder="1" applyAlignment="1" applyProtection="1">
      <alignment horizontal="center" vertical="center" wrapText="1"/>
      <protection locked="0"/>
    </xf>
    <xf numFmtId="0" fontId="19" fillId="10" borderId="1" xfId="3" applyFont="1" applyFill="1" applyBorder="1" applyAlignment="1" applyProtection="1">
      <alignment horizontal="left" vertical="center"/>
      <protection locked="0"/>
    </xf>
    <xf numFmtId="0" fontId="19" fillId="10" borderId="5" xfId="3" applyFont="1" applyFill="1" applyBorder="1" applyAlignment="1" applyProtection="1">
      <alignment horizontal="left" vertical="center"/>
      <protection locked="0"/>
    </xf>
    <xf numFmtId="44" fontId="19" fillId="10" borderId="5" xfId="1" applyFont="1" applyFill="1" applyBorder="1" applyAlignment="1" applyProtection="1">
      <alignment horizontal="left" vertical="center"/>
      <protection locked="0"/>
    </xf>
    <xf numFmtId="44" fontId="19" fillId="10" borderId="2" xfId="1" applyFont="1" applyFill="1" applyBorder="1" applyAlignment="1" applyProtection="1">
      <alignment horizontal="center" vertical="center"/>
      <protection locked="0"/>
    </xf>
    <xf numFmtId="44" fontId="26" fillId="12" borderId="3" xfId="1" applyFont="1" applyFill="1" applyBorder="1" applyAlignment="1" applyProtection="1">
      <alignment horizontal="left" vertical="center"/>
      <protection locked="0"/>
    </xf>
    <xf numFmtId="0" fontId="25" fillId="2" borderId="0" xfId="0" applyFont="1" applyFill="1" applyAlignment="1" applyProtection="1">
      <alignment horizontal="center" vertical="center"/>
      <protection locked="0"/>
    </xf>
    <xf numFmtId="44" fontId="25" fillId="2" borderId="0" xfId="1" applyFont="1" applyFill="1" applyBorder="1" applyAlignment="1" applyProtection="1">
      <alignment horizontal="center" vertical="center"/>
      <protection locked="0"/>
    </xf>
    <xf numFmtId="0" fontId="19" fillId="11" borderId="3" xfId="3" applyFont="1" applyFill="1" applyBorder="1" applyAlignment="1" applyProtection="1">
      <alignment horizontal="center" vertical="center" wrapText="1"/>
    </xf>
    <xf numFmtId="0" fontId="19" fillId="10" borderId="1" xfId="3" applyFont="1" applyFill="1" applyBorder="1" applyAlignment="1" applyProtection="1">
      <alignment horizontal="left" vertical="center"/>
    </xf>
    <xf numFmtId="0" fontId="19" fillId="10" borderId="5" xfId="3" applyFont="1" applyFill="1" applyBorder="1" applyAlignment="1" applyProtection="1">
      <alignment horizontal="left" vertical="center"/>
    </xf>
    <xf numFmtId="0" fontId="9" fillId="0" borderId="6" xfId="3" applyFont="1" applyBorder="1" applyAlignment="1" applyProtection="1">
      <alignment horizontal="left" vertical="center"/>
    </xf>
    <xf numFmtId="0" fontId="9" fillId="0" borderId="3" xfId="3" applyFont="1" applyBorder="1" applyAlignment="1" applyProtection="1">
      <alignment horizontal="center" vertical="center"/>
    </xf>
    <xf numFmtId="0" fontId="9" fillId="0" borderId="6" xfId="3" applyFont="1" applyBorder="1" applyAlignment="1" applyProtection="1">
      <alignment horizontal="center" vertical="center"/>
    </xf>
    <xf numFmtId="0" fontId="9" fillId="0" borderId="3" xfId="3" applyFont="1" applyBorder="1" applyAlignment="1" applyProtection="1">
      <alignment horizontal="left" vertical="center"/>
    </xf>
    <xf numFmtId="0" fontId="26" fillId="0" borderId="3" xfId="3" applyFont="1" applyBorder="1" applyAlignment="1" applyProtection="1">
      <alignment horizontal="left" vertical="center"/>
    </xf>
    <xf numFmtId="0" fontId="26" fillId="12" borderId="3" xfId="3" applyFont="1" applyFill="1" applyBorder="1" applyAlignment="1" applyProtection="1">
      <alignment horizontal="center" vertical="center"/>
    </xf>
    <xf numFmtId="0" fontId="19" fillId="10" borderId="1" xfId="3" applyFont="1" applyFill="1" applyBorder="1" applyAlignment="1" applyProtection="1">
      <alignment horizontal="center" vertical="center"/>
    </xf>
    <xf numFmtId="0" fontId="36" fillId="0" borderId="3" xfId="3" applyFont="1" applyBorder="1" applyAlignment="1" applyProtection="1">
      <alignment horizontal="left" vertical="center" wrapText="1"/>
    </xf>
    <xf numFmtId="0" fontId="9" fillId="12" borderId="3" xfId="3" applyFont="1" applyFill="1" applyBorder="1" applyAlignment="1" applyProtection="1">
      <alignment horizontal="center" vertical="center"/>
    </xf>
    <xf numFmtId="0" fontId="36" fillId="0" borderId="3" xfId="3" quotePrefix="1" applyFont="1" applyBorder="1" applyAlignment="1" applyProtection="1">
      <alignment horizontal="left" vertical="center" wrapText="1"/>
    </xf>
    <xf numFmtId="0" fontId="21" fillId="0" borderId="3" xfId="3" applyFont="1" applyBorder="1" applyAlignment="1" applyProtection="1">
      <alignment horizontal="left" vertical="center"/>
    </xf>
    <xf numFmtId="0" fontId="24" fillId="13" borderId="0" xfId="0" applyFont="1" applyFill="1" applyAlignment="1" applyProtection="1">
      <alignment vertical="center"/>
      <protection locked="0"/>
    </xf>
    <xf numFmtId="0" fontId="13" fillId="13" borderId="0" xfId="0" applyFont="1" applyFill="1" applyAlignment="1" applyProtection="1">
      <alignment horizontal="center" vertical="center"/>
      <protection locked="0"/>
    </xf>
    <xf numFmtId="0" fontId="13" fillId="13" borderId="0" xfId="0" applyFont="1" applyFill="1" applyAlignment="1" applyProtection="1">
      <alignment vertical="center"/>
      <protection locked="0"/>
    </xf>
    <xf numFmtId="44" fontId="33" fillId="13" borderId="0" xfId="1" applyFont="1" applyFill="1" applyBorder="1" applyAlignment="1" applyProtection="1">
      <alignment horizontal="center" vertical="center"/>
      <protection locked="0"/>
    </xf>
    <xf numFmtId="0" fontId="17" fillId="3" borderId="0" xfId="0" applyFont="1" applyFill="1" applyAlignment="1" applyProtection="1">
      <alignment vertical="center"/>
      <protection locked="0"/>
    </xf>
    <xf numFmtId="0" fontId="13" fillId="2" borderId="0" xfId="0" applyFont="1" applyFill="1" applyAlignment="1" applyProtection="1">
      <alignment vertical="center"/>
      <protection locked="0"/>
    </xf>
    <xf numFmtId="0" fontId="13" fillId="2" borderId="0" xfId="0" applyFont="1" applyFill="1" applyAlignment="1" applyProtection="1">
      <alignment horizontal="center" vertical="center"/>
      <protection locked="0"/>
    </xf>
    <xf numFmtId="0" fontId="19" fillId="2" borderId="0" xfId="0" applyFont="1" applyFill="1" applyAlignment="1" applyProtection="1">
      <alignment horizontal="center" vertical="center"/>
      <protection locked="0"/>
    </xf>
    <xf numFmtId="0" fontId="12" fillId="13" borderId="3" xfId="3" applyFont="1" applyFill="1" applyBorder="1" applyAlignment="1" applyProtection="1">
      <alignment horizontal="center" vertical="center" wrapText="1"/>
      <protection locked="0"/>
    </xf>
    <xf numFmtId="0" fontId="17" fillId="2" borderId="0" xfId="0" applyFont="1" applyFill="1" applyAlignment="1" applyProtection="1">
      <alignment vertical="center"/>
      <protection locked="0"/>
    </xf>
    <xf numFmtId="0" fontId="24" fillId="12" borderId="5" xfId="3" applyFont="1" applyFill="1" applyBorder="1" applyAlignment="1" applyProtection="1">
      <alignment vertical="center"/>
      <protection locked="0"/>
    </xf>
    <xf numFmtId="0" fontId="24" fillId="12" borderId="2" xfId="3" applyFont="1" applyFill="1" applyBorder="1" applyAlignment="1" applyProtection="1">
      <alignment horizontal="center" vertical="center"/>
      <protection locked="0"/>
    </xf>
    <xf numFmtId="0" fontId="35" fillId="2" borderId="0" xfId="0" applyFont="1" applyFill="1" applyAlignment="1" applyProtection="1">
      <alignment vertical="center"/>
      <protection locked="0"/>
    </xf>
    <xf numFmtId="0" fontId="16" fillId="0" borderId="0" xfId="0" applyFont="1" applyAlignment="1" applyProtection="1">
      <alignment vertical="center"/>
      <protection locked="0"/>
    </xf>
    <xf numFmtId="0" fontId="19" fillId="12" borderId="10" xfId="3" applyFont="1" applyFill="1" applyBorder="1" applyAlignment="1" applyProtection="1">
      <alignment horizontal="left" vertical="center"/>
      <protection locked="0"/>
    </xf>
    <xf numFmtId="0" fontId="19" fillId="12" borderId="0" xfId="3" applyFont="1" applyFill="1" applyAlignment="1" applyProtection="1">
      <alignment horizontal="center" vertical="center"/>
      <protection locked="0"/>
    </xf>
    <xf numFmtId="0" fontId="21" fillId="12" borderId="0" xfId="3" applyFont="1" applyFill="1" applyAlignment="1" applyProtection="1">
      <alignment horizontal="left" vertical="center"/>
      <protection locked="0"/>
    </xf>
    <xf numFmtId="0" fontId="21" fillId="12" borderId="4" xfId="3" applyFont="1" applyFill="1" applyBorder="1" applyAlignment="1" applyProtection="1">
      <alignment horizontal="center" vertical="center"/>
      <protection locked="0"/>
    </xf>
    <xf numFmtId="44" fontId="21" fillId="12" borderId="3" xfId="1" applyFont="1" applyFill="1" applyBorder="1" applyAlignment="1" applyProtection="1">
      <alignment horizontal="center" vertical="center" wrapText="1"/>
      <protection locked="0"/>
    </xf>
    <xf numFmtId="0" fontId="43" fillId="12" borderId="10" xfId="3" applyFont="1" applyFill="1" applyBorder="1" applyAlignment="1" applyProtection="1">
      <alignment horizontal="left" vertical="center"/>
      <protection locked="0"/>
    </xf>
    <xf numFmtId="0" fontId="44" fillId="0" borderId="3" xfId="3" applyFont="1" applyBorder="1" applyAlignment="1" applyProtection="1">
      <alignment horizontal="left" vertical="center"/>
      <protection locked="0"/>
    </xf>
    <xf numFmtId="0" fontId="21" fillId="12" borderId="3" xfId="3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16" fillId="2" borderId="0" xfId="0" applyFont="1" applyFill="1" applyAlignment="1" applyProtection="1">
      <alignment horizontal="center" vertical="center"/>
      <protection locked="0"/>
    </xf>
    <xf numFmtId="0" fontId="21" fillId="2" borderId="0" xfId="0" applyFont="1" applyFill="1" applyAlignment="1" applyProtection="1">
      <alignment horizontal="center" vertical="center"/>
      <protection locked="0"/>
    </xf>
    <xf numFmtId="0" fontId="12" fillId="13" borderId="3" xfId="3" applyFont="1" applyFill="1" applyBorder="1" applyAlignment="1" applyProtection="1">
      <alignment horizontal="center" vertical="center" wrapText="1"/>
    </xf>
    <xf numFmtId="0" fontId="16" fillId="2" borderId="0" xfId="0" applyFont="1" applyFill="1" applyAlignment="1" applyProtection="1">
      <alignment vertical="center"/>
    </xf>
    <xf numFmtId="0" fontId="16" fillId="2" borderId="0" xfId="0" applyFont="1" applyFill="1" applyAlignment="1" applyProtection="1">
      <alignment horizontal="center" vertical="center"/>
    </xf>
    <xf numFmtId="0" fontId="24" fillId="12" borderId="1" xfId="3" applyFont="1" applyFill="1" applyBorder="1" applyAlignment="1" applyProtection="1">
      <alignment vertical="center"/>
    </xf>
    <xf numFmtId="0" fontId="24" fillId="12" borderId="5" xfId="3" applyFont="1" applyFill="1" applyBorder="1" applyAlignment="1" applyProtection="1">
      <alignment horizontal="center" vertical="center"/>
    </xf>
    <xf numFmtId="0" fontId="19" fillId="12" borderId="10" xfId="3" applyFont="1" applyFill="1" applyBorder="1" applyAlignment="1" applyProtection="1">
      <alignment horizontal="left" vertical="center"/>
    </xf>
    <xf numFmtId="0" fontId="19" fillId="12" borderId="0" xfId="3" applyFont="1" applyFill="1" applyAlignment="1" applyProtection="1">
      <alignment horizontal="center" vertical="center"/>
    </xf>
    <xf numFmtId="164" fontId="21" fillId="0" borderId="3" xfId="3" applyNumberFormat="1" applyFont="1" applyBorder="1" applyAlignment="1" applyProtection="1">
      <alignment horizontal="left" vertical="center" wrapText="1"/>
    </xf>
    <xf numFmtId="0" fontId="21" fillId="0" borderId="3" xfId="3" applyFont="1" applyBorder="1" applyAlignment="1" applyProtection="1">
      <alignment horizontal="center" vertical="center"/>
    </xf>
    <xf numFmtId="164" fontId="21" fillId="0" borderId="3" xfId="3" applyNumberFormat="1" applyFont="1" applyBorder="1" applyAlignment="1" applyProtection="1">
      <alignment horizontal="left" vertical="center"/>
    </xf>
    <xf numFmtId="0" fontId="43" fillId="12" borderId="10" xfId="3" applyFont="1" applyFill="1" applyBorder="1" applyAlignment="1" applyProtection="1">
      <alignment horizontal="left" vertical="center"/>
    </xf>
    <xf numFmtId="0" fontId="44" fillId="0" borderId="3" xfId="3" applyFont="1" applyBorder="1" applyAlignment="1" applyProtection="1">
      <alignment horizontal="left" vertical="center"/>
    </xf>
    <xf numFmtId="0" fontId="21" fillId="12" borderId="3" xfId="3" applyFont="1" applyFill="1" applyBorder="1" applyAlignment="1" applyProtection="1">
      <alignment horizontal="center" vertical="center"/>
    </xf>
    <xf numFmtId="0" fontId="24" fillId="12" borderId="5" xfId="3" applyFont="1" applyFill="1" applyBorder="1" applyAlignment="1" applyProtection="1">
      <alignment vertical="center"/>
    </xf>
    <xf numFmtId="0" fontId="21" fillId="12" borderId="0" xfId="3" applyFont="1" applyFill="1" applyAlignment="1" applyProtection="1">
      <alignment horizontal="left" vertical="center"/>
    </xf>
    <xf numFmtId="0" fontId="24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44" fontId="33" fillId="0" borderId="0" xfId="1" applyFont="1" applyFill="1" applyBorder="1" applyAlignment="1" applyProtection="1">
      <alignment horizontal="center" vertical="center"/>
      <protection locked="0"/>
    </xf>
    <xf numFmtId="0" fontId="13" fillId="5" borderId="13" xfId="0" applyFont="1" applyFill="1" applyBorder="1" applyAlignment="1" applyProtection="1">
      <alignment horizontal="center" vertical="center" wrapText="1"/>
      <protection locked="0"/>
    </xf>
    <xf numFmtId="0" fontId="13" fillId="5" borderId="14" xfId="0" applyFont="1" applyFill="1" applyBorder="1" applyAlignment="1" applyProtection="1">
      <alignment horizontal="center" vertical="center" wrapText="1"/>
      <protection locked="0"/>
    </xf>
    <xf numFmtId="0" fontId="3" fillId="6" borderId="13" xfId="0" applyFont="1" applyFill="1" applyBorder="1" applyAlignment="1" applyProtection="1">
      <alignment horizontal="center" vertical="center" wrapText="1"/>
      <protection locked="0"/>
    </xf>
    <xf numFmtId="0" fontId="3" fillId="6" borderId="14" xfId="0" applyFont="1" applyFill="1" applyBorder="1" applyAlignment="1" applyProtection="1">
      <alignment horizontal="center" vertical="center" wrapText="1"/>
      <protection locked="0"/>
    </xf>
    <xf numFmtId="0" fontId="7" fillId="2" borderId="0" xfId="0" applyFont="1" applyFill="1" applyAlignment="1" applyProtection="1">
      <alignment vertical="center"/>
      <protection locked="0"/>
    </xf>
    <xf numFmtId="0" fontId="35" fillId="3" borderId="0" xfId="0" applyFont="1" applyFill="1" applyAlignment="1" applyProtection="1">
      <alignment vertical="center"/>
      <protection locked="0"/>
    </xf>
    <xf numFmtId="0" fontId="19" fillId="0" borderId="3" xfId="3" applyFont="1" applyBorder="1" applyAlignment="1" applyProtection="1">
      <alignment horizontal="center" vertical="center" wrapText="1"/>
      <protection locked="0"/>
    </xf>
    <xf numFmtId="0" fontId="19" fillId="5" borderId="3" xfId="3" applyFont="1" applyFill="1" applyBorder="1" applyAlignment="1" applyProtection="1">
      <alignment horizontal="center" vertical="center" wrapText="1"/>
      <protection locked="0"/>
    </xf>
    <xf numFmtId="0" fontId="6" fillId="6" borderId="3" xfId="3" applyFont="1" applyFill="1" applyBorder="1" applyAlignment="1" applyProtection="1">
      <alignment horizontal="center" vertical="center" wrapText="1"/>
      <protection locked="0"/>
    </xf>
    <xf numFmtId="0" fontId="13" fillId="10" borderId="8" xfId="3" applyFont="1" applyFill="1" applyBorder="1" applyAlignment="1" applyProtection="1">
      <alignment horizontal="center" vertical="center"/>
      <protection locked="0"/>
    </xf>
    <xf numFmtId="0" fontId="19" fillId="10" borderId="9" xfId="3" applyFont="1" applyFill="1" applyBorder="1" applyAlignment="1" applyProtection="1">
      <alignment horizontal="center" vertical="center"/>
      <protection locked="0"/>
    </xf>
    <xf numFmtId="0" fontId="19" fillId="10" borderId="8" xfId="3" applyFont="1" applyFill="1" applyBorder="1" applyAlignment="1" applyProtection="1">
      <alignment vertical="center"/>
      <protection locked="0"/>
    </xf>
    <xf numFmtId="0" fontId="21" fillId="2" borderId="0" xfId="3" applyFont="1" applyFill="1" applyAlignment="1" applyProtection="1">
      <alignment horizontal="left" vertical="center"/>
      <protection locked="0"/>
    </xf>
    <xf numFmtId="0" fontId="21" fillId="2" borderId="0" xfId="3" applyFont="1" applyFill="1" applyAlignment="1" applyProtection="1">
      <alignment horizontal="center" vertical="center"/>
      <protection locked="0"/>
    </xf>
    <xf numFmtId="0" fontId="21" fillId="0" borderId="0" xfId="3" applyFont="1" applyAlignment="1" applyProtection="1">
      <alignment horizontal="left" vertical="center"/>
      <protection locked="0"/>
    </xf>
    <xf numFmtId="0" fontId="21" fillId="0" borderId="0" xfId="3" applyFont="1" applyAlignment="1" applyProtection="1">
      <alignment horizontal="center" vertical="center"/>
      <protection locked="0"/>
    </xf>
    <xf numFmtId="44" fontId="21" fillId="0" borderId="0" xfId="1" applyFont="1" applyFill="1" applyBorder="1" applyAlignment="1" applyProtection="1">
      <alignment horizontal="left" vertical="center"/>
      <protection locked="0"/>
    </xf>
    <xf numFmtId="0" fontId="21" fillId="10" borderId="2" xfId="3" applyFont="1" applyFill="1" applyBorder="1" applyAlignment="1" applyProtection="1">
      <alignment horizontal="center" vertical="center"/>
      <protection locked="0"/>
    </xf>
    <xf numFmtId="0" fontId="21" fillId="10" borderId="5" xfId="3" applyFont="1" applyFill="1" applyBorder="1" applyAlignment="1" applyProtection="1">
      <alignment horizontal="left" vertical="center"/>
      <protection locked="0"/>
    </xf>
    <xf numFmtId="0" fontId="21" fillId="10" borderId="4" xfId="3" applyFont="1" applyFill="1" applyBorder="1" applyAlignment="1" applyProtection="1">
      <alignment horizontal="center" vertical="center"/>
      <protection locked="0"/>
    </xf>
    <xf numFmtId="0" fontId="21" fillId="10" borderId="0" xfId="3" applyFont="1" applyFill="1" applyAlignment="1" applyProtection="1">
      <alignment horizontal="left" vertical="center"/>
      <protection locked="0"/>
    </xf>
    <xf numFmtId="0" fontId="13" fillId="10" borderId="7" xfId="3" applyFont="1" applyFill="1" applyBorder="1" applyAlignment="1" applyProtection="1">
      <alignment vertical="center"/>
    </xf>
    <xf numFmtId="0" fontId="13" fillId="10" borderId="8" xfId="3" applyFont="1" applyFill="1" applyBorder="1" applyAlignment="1" applyProtection="1">
      <alignment horizontal="center" vertical="center"/>
    </xf>
    <xf numFmtId="0" fontId="19" fillId="10" borderId="9" xfId="3" applyFont="1" applyFill="1" applyBorder="1" applyAlignment="1" applyProtection="1">
      <alignment horizontal="center" vertical="center"/>
    </xf>
    <xf numFmtId="0" fontId="21" fillId="0" borderId="3" xfId="0" applyFont="1" applyBorder="1" applyAlignment="1" applyProtection="1">
      <alignment horizontal="center" vertical="center" wrapText="1"/>
    </xf>
    <xf numFmtId="0" fontId="21" fillId="0" borderId="0" xfId="3" applyFont="1" applyAlignment="1" applyProtection="1">
      <alignment horizontal="left" vertical="center"/>
    </xf>
    <xf numFmtId="0" fontId="21" fillId="0" borderId="0" xfId="3" applyFont="1" applyAlignment="1" applyProtection="1">
      <alignment horizontal="center" vertical="center"/>
    </xf>
    <xf numFmtId="0" fontId="21" fillId="0" borderId="3" xfId="3" applyFont="1" applyBorder="1" applyAlignment="1" applyProtection="1">
      <alignment horizontal="left" vertical="center" wrapText="1"/>
    </xf>
    <xf numFmtId="0" fontId="21" fillId="12" borderId="3" xfId="3" applyFont="1" applyFill="1" applyBorder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center" vertical="center"/>
    </xf>
    <xf numFmtId="0" fontId="21" fillId="0" borderId="0" xfId="0" applyFont="1" applyAlignment="1" applyProtection="1">
      <alignment horizontal="center" vertical="center"/>
    </xf>
    <xf numFmtId="0" fontId="45" fillId="10" borderId="7" xfId="3" applyFont="1" applyFill="1" applyBorder="1" applyAlignment="1" applyProtection="1">
      <alignment vertical="center"/>
    </xf>
    <xf numFmtId="0" fontId="43" fillId="10" borderId="1" xfId="3" applyFont="1" applyFill="1" applyBorder="1" applyAlignment="1" applyProtection="1">
      <alignment horizontal="left" vertical="center"/>
    </xf>
    <xf numFmtId="0" fontId="19" fillId="10" borderId="5" xfId="3" applyFont="1" applyFill="1" applyBorder="1" applyAlignment="1" applyProtection="1">
      <alignment horizontal="center" vertical="center"/>
    </xf>
    <xf numFmtId="0" fontId="43" fillId="10" borderId="10" xfId="3" applyFont="1" applyFill="1" applyBorder="1" applyAlignment="1" applyProtection="1">
      <alignment horizontal="left" vertical="center"/>
    </xf>
    <xf numFmtId="0" fontId="19" fillId="10" borderId="0" xfId="3" applyFont="1" applyFill="1" applyAlignment="1" applyProtection="1">
      <alignment horizontal="center" vertical="center"/>
    </xf>
    <xf numFmtId="0" fontId="19" fillId="5" borderId="3" xfId="3" applyFont="1" applyFill="1" applyBorder="1" applyAlignment="1" applyProtection="1">
      <alignment horizontal="center" vertical="center" wrapText="1"/>
    </xf>
    <xf numFmtId="0" fontId="19" fillId="10" borderId="8" xfId="3" applyFont="1" applyFill="1" applyBorder="1" applyAlignment="1" applyProtection="1">
      <alignment vertical="center"/>
    </xf>
    <xf numFmtId="0" fontId="21" fillId="2" borderId="0" xfId="3" applyFont="1" applyFill="1" applyAlignment="1" applyProtection="1">
      <alignment horizontal="left" vertical="center"/>
    </xf>
    <xf numFmtId="0" fontId="21" fillId="10" borderId="5" xfId="3" applyFont="1" applyFill="1" applyBorder="1" applyAlignment="1" applyProtection="1">
      <alignment horizontal="left" vertical="center"/>
    </xf>
    <xf numFmtId="0" fontId="21" fillId="10" borderId="0" xfId="3" applyFont="1" applyFill="1" applyAlignment="1" applyProtection="1">
      <alignment horizontal="left" vertical="center"/>
    </xf>
    <xf numFmtId="0" fontId="6" fillId="6" borderId="3" xfId="3" applyFont="1" applyFill="1" applyBorder="1" applyAlignment="1" applyProtection="1">
      <alignment horizontal="center" vertical="center" wrapText="1"/>
    </xf>
    <xf numFmtId="0" fontId="19" fillId="10" borderId="2" xfId="3" applyFont="1" applyFill="1" applyBorder="1" applyAlignment="1" applyProtection="1">
      <alignment vertical="center"/>
    </xf>
    <xf numFmtId="0" fontId="21" fillId="10" borderId="2" xfId="3" applyFont="1" applyFill="1" applyBorder="1" applyAlignment="1" applyProtection="1">
      <alignment horizontal="left" vertical="center"/>
    </xf>
    <xf numFmtId="0" fontId="8" fillId="3" borderId="0" xfId="0" applyFont="1" applyFill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44" fontId="14" fillId="0" borderId="0" xfId="1" applyFont="1" applyFill="1" applyBorder="1" applyAlignment="1" applyProtection="1">
      <alignment horizontal="center" vertical="center"/>
      <protection locked="0"/>
    </xf>
    <xf numFmtId="44" fontId="14" fillId="3" borderId="0" xfId="1" applyFont="1" applyFill="1" applyBorder="1" applyAlignment="1" applyProtection="1">
      <alignment horizontal="right" vertical="center"/>
      <protection locked="0"/>
    </xf>
    <xf numFmtId="44" fontId="14" fillId="3" borderId="0" xfId="1" applyFont="1" applyFill="1" applyBorder="1" applyAlignment="1" applyProtection="1">
      <alignment horizontal="center" vertical="center"/>
      <protection locked="0"/>
    </xf>
    <xf numFmtId="44" fontId="4" fillId="3" borderId="0" xfId="1" applyFont="1" applyFill="1" applyBorder="1" applyAlignment="1" applyProtection="1">
      <alignment horizontal="right" vertical="center"/>
      <protection locked="0"/>
    </xf>
    <xf numFmtId="44" fontId="4" fillId="3" borderId="0" xfId="1" applyFont="1" applyFill="1" applyBorder="1" applyAlignment="1" applyProtection="1">
      <alignment horizontal="center" vertical="center"/>
      <protection locked="0"/>
    </xf>
    <xf numFmtId="44" fontId="19" fillId="0" borderId="3" xfId="1" applyFont="1" applyFill="1" applyBorder="1" applyAlignment="1" applyProtection="1">
      <alignment horizontal="center" vertical="center" wrapText="1"/>
      <protection locked="0"/>
    </xf>
    <xf numFmtId="44" fontId="19" fillId="5" borderId="3" xfId="1" applyFont="1" applyFill="1" applyBorder="1" applyAlignment="1" applyProtection="1">
      <alignment horizontal="center" vertical="center" wrapText="1"/>
      <protection locked="0"/>
    </xf>
    <xf numFmtId="44" fontId="19" fillId="6" borderId="3" xfId="1" applyFont="1" applyFill="1" applyBorder="1" applyAlignment="1" applyProtection="1">
      <alignment horizontal="center" vertical="center" wrapText="1"/>
      <protection locked="0"/>
    </xf>
    <xf numFmtId="0" fontId="20" fillId="3" borderId="0" xfId="0" applyFont="1" applyFill="1" applyAlignment="1" applyProtection="1">
      <alignment vertical="center"/>
      <protection locked="0"/>
    </xf>
    <xf numFmtId="44" fontId="21" fillId="10" borderId="9" xfId="1" applyFont="1" applyFill="1" applyBorder="1" applyAlignment="1" applyProtection="1">
      <alignment horizontal="center" vertical="center"/>
      <protection locked="0"/>
    </xf>
    <xf numFmtId="44" fontId="21" fillId="10" borderId="8" xfId="1" applyFont="1" applyFill="1" applyBorder="1" applyAlignment="1" applyProtection="1">
      <alignment horizontal="right" vertical="center"/>
      <protection locked="0"/>
    </xf>
    <xf numFmtId="44" fontId="21" fillId="10" borderId="8" xfId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23" fillId="3" borderId="0" xfId="0" applyFont="1" applyFill="1" applyAlignment="1" applyProtection="1">
      <alignment vertical="center"/>
      <protection locked="0"/>
    </xf>
    <xf numFmtId="0" fontId="19" fillId="0" borderId="3" xfId="3" applyFont="1" applyBorder="1" applyAlignment="1" applyProtection="1">
      <alignment vertical="center" wrapText="1"/>
    </xf>
    <xf numFmtId="0" fontId="19" fillId="10" borderId="7" xfId="3" applyFont="1" applyFill="1" applyBorder="1" applyAlignment="1" applyProtection="1">
      <alignment horizontal="left" vertical="center"/>
    </xf>
    <xf numFmtId="164" fontId="21" fillId="0" borderId="3" xfId="3" applyNumberFormat="1" applyFont="1" applyBorder="1" applyAlignment="1" applyProtection="1">
      <alignment horizontal="left" vertical="center" wrapText="1" indent="1"/>
    </xf>
    <xf numFmtId="0" fontId="24" fillId="0" borderId="0" xfId="0" applyFont="1" applyAlignment="1" applyProtection="1">
      <alignment vertical="center" wrapText="1"/>
      <protection locked="0"/>
    </xf>
    <xf numFmtId="0" fontId="15" fillId="0" borderId="0" xfId="2" applyFont="1" applyFill="1" applyBorder="1" applyAlignment="1" applyProtection="1">
      <alignment horizontal="center" vertical="center"/>
      <protection locked="0"/>
    </xf>
    <xf numFmtId="44" fontId="21" fillId="10" borderId="0" xfId="1" applyFont="1" applyFill="1" applyBorder="1" applyAlignment="1" applyProtection="1">
      <alignment horizontal="right" vertical="center"/>
      <protection locked="0"/>
    </xf>
    <xf numFmtId="44" fontId="21" fillId="10" borderId="4" xfId="1" applyFont="1" applyFill="1" applyBorder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left" vertical="center" wrapText="1"/>
      <protection locked="0"/>
    </xf>
    <xf numFmtId="0" fontId="23" fillId="3" borderId="0" xfId="0" applyFont="1" applyFill="1" applyAlignment="1" applyProtection="1">
      <alignment horizontal="right" vertical="center"/>
      <protection locked="0"/>
    </xf>
    <xf numFmtId="0" fontId="23" fillId="3" borderId="0" xfId="0" applyFont="1" applyFill="1" applyAlignment="1" applyProtection="1">
      <alignment horizontal="center" vertical="center"/>
      <protection locked="0"/>
    </xf>
    <xf numFmtId="0" fontId="19" fillId="10" borderId="10" xfId="3" applyFont="1" applyFill="1" applyBorder="1" applyAlignment="1" applyProtection="1">
      <alignment horizontal="left" vertical="center"/>
    </xf>
    <xf numFmtId="164" fontId="21" fillId="0" borderId="3" xfId="3" applyNumberFormat="1" applyFont="1" applyBorder="1" applyAlignment="1" applyProtection="1">
      <alignment horizontal="left" vertical="center" indent="1"/>
    </xf>
  </cellXfs>
  <cellStyles count="4">
    <cellStyle name="Lien hypertexte" xfId="2" builtinId="8"/>
    <cellStyle name="Monétaire" xfId="1" builtinId="4"/>
    <cellStyle name="Normal" xfId="0" builtinId="0"/>
    <cellStyle name="Normal 2" xfId="3"/>
  </cellStyles>
  <dxfs count="0"/>
  <tableStyles count="0" defaultTableStyle="TableStyleMedium2" defaultPivotStyle="PivotStyleLight16"/>
  <colors>
    <mruColors>
      <color rgb="FFFF7C80"/>
      <color rgb="FF66FF66"/>
      <color rgb="FFCCFFCC"/>
      <color rgb="FFCCEC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6350</xdr:rowOff>
    </xdr:from>
    <xdr:to>
      <xdr:col>1</xdr:col>
      <xdr:colOff>1206500</xdr:colOff>
      <xdr:row>0</xdr:row>
      <xdr:rowOff>774700</xdr:rowOff>
    </xdr:to>
    <xdr:pic>
      <xdr:nvPicPr>
        <xdr:cNvPr id="4" name="Image 5" descr="cid:image003.jpg@01DA3CCA.D6C891A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5030" b="15028"/>
        <a:stretch/>
      </xdr:blipFill>
      <xdr:spPr bwMode="auto">
        <a:xfrm>
          <a:off x="38100" y="6350"/>
          <a:ext cx="2089150" cy="76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249977111117893"/>
  </sheetPr>
  <dimension ref="A1:I13"/>
  <sheetViews>
    <sheetView showGridLines="0" tabSelected="1" view="pageBreakPreview" topLeftCell="A3" zoomScaleNormal="90" zoomScaleSheetLayoutView="100" workbookViewId="0">
      <selection activeCell="E11" sqref="E11"/>
    </sheetView>
  </sheetViews>
  <sheetFormatPr baseColWidth="10" defaultColWidth="11.453125" defaultRowHeight="17.5"/>
  <cols>
    <col min="1" max="1" width="13.1796875" style="1" customWidth="1"/>
    <col min="2" max="2" width="55.81640625" style="2" bestFit="1" customWidth="1"/>
    <col min="3" max="3" width="11.453125" style="1" customWidth="1"/>
    <col min="4" max="4" width="11.1796875" style="1" customWidth="1"/>
    <col min="5" max="5" width="47.1796875" style="1" customWidth="1"/>
    <col min="6" max="16384" width="11.453125" style="1"/>
  </cols>
  <sheetData>
    <row r="1" spans="1:9" ht="64" customHeight="1"/>
    <row r="2" spans="1:9" ht="45.65" customHeight="1">
      <c r="A2" s="42" t="s">
        <v>186</v>
      </c>
      <c r="B2" s="42"/>
      <c r="E2" s="35"/>
      <c r="F2" s="35"/>
      <c r="G2" s="35"/>
      <c r="H2" s="35"/>
      <c r="I2" s="35"/>
    </row>
    <row r="3" spans="1:9" ht="7" customHeight="1">
      <c r="A3" s="6"/>
      <c r="B3" s="6"/>
    </row>
    <row r="4" spans="1:9">
      <c r="A4" s="3"/>
      <c r="B4" s="7" t="s">
        <v>88</v>
      </c>
    </row>
    <row r="5" spans="1:9" ht="7" customHeight="1">
      <c r="A5" s="3"/>
      <c r="B5" s="4"/>
    </row>
    <row r="6" spans="1:9" ht="35.25" customHeight="1">
      <c r="A6" s="36" t="s">
        <v>0</v>
      </c>
      <c r="B6" s="18" t="s">
        <v>1</v>
      </c>
    </row>
    <row r="7" spans="1:9" ht="30.75" customHeight="1">
      <c r="A7" s="39" t="s">
        <v>2</v>
      </c>
      <c r="B7" s="32" t="s">
        <v>185</v>
      </c>
    </row>
    <row r="8" spans="1:9" ht="30.75" customHeight="1">
      <c r="A8" s="40"/>
      <c r="B8" s="22" t="s">
        <v>12</v>
      </c>
    </row>
    <row r="9" spans="1:9" ht="30.75" customHeight="1">
      <c r="A9" s="40"/>
      <c r="B9" s="33" t="s">
        <v>411</v>
      </c>
    </row>
    <row r="10" spans="1:9" ht="30.75" customHeight="1">
      <c r="A10" s="40"/>
      <c r="B10" s="33" t="s">
        <v>412</v>
      </c>
    </row>
    <row r="11" spans="1:9" ht="30.75" customHeight="1">
      <c r="A11" s="41"/>
      <c r="B11" s="34" t="s">
        <v>413</v>
      </c>
    </row>
    <row r="13" spans="1:9" s="38" customFormat="1" ht="60.75" customHeight="1">
      <c r="A13" s="37" t="s">
        <v>417</v>
      </c>
      <c r="B13" s="37"/>
      <c r="C13" s="37"/>
      <c r="D13" s="37"/>
      <c r="E13" s="37"/>
    </row>
  </sheetData>
  <mergeCells count="2">
    <mergeCell ref="A7:A11"/>
    <mergeCell ref="A2:B2"/>
  </mergeCells>
  <hyperlinks>
    <hyperlink ref="B6" location="'Formule Self'!A1" display="Formule Self "/>
    <hyperlink ref="B7" location="Cafeteria!A1" display="Cafeteria "/>
    <hyperlink ref="B9" location="EVENEMENTIEL!A1" display="Prestations événementielles"/>
    <hyperlink ref="B11" location="CONSEILLERS!A1" display="Table des conseillers"/>
    <hyperlink ref="B10" location="CLUB!A1" display="Club"/>
    <hyperlink ref="B8" location="'Boissons EVEN CLUB'!A1" display="Boissons"/>
  </hyperlinks>
  <printOptions horizontalCentered="1" verticalCentered="1"/>
  <pageMargins left="0.31496062992125984" right="0.15748031496062992" top="0.74803149606299213" bottom="0.74803149606299213" header="0.31496062992125984" footer="0.31496062992125984"/>
  <pageSetup paperSize="9" scale="115" orientation="portrait" r:id="rId1"/>
  <headerFooter>
    <oddFooter>&amp;L&amp;F
&amp;A&amp;C&amp;P/&amp;N&amp;R&amp;D
&amp;T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FF99"/>
    <pageSetUpPr fitToPage="1"/>
  </sheetPr>
  <dimension ref="B1:F24"/>
  <sheetViews>
    <sheetView showGridLines="0" view="pageBreakPreview" zoomScale="63" zoomScaleNormal="80" zoomScaleSheetLayoutView="90" workbookViewId="0">
      <pane ySplit="3" topLeftCell="A4" activePane="bottomLeft" state="frozen"/>
      <selection activeCell="E11" sqref="E11"/>
      <selection pane="bottomLeft" activeCell="C86" sqref="C86"/>
    </sheetView>
  </sheetViews>
  <sheetFormatPr baseColWidth="10" defaultColWidth="11.453125" defaultRowHeight="17.5"/>
  <cols>
    <col min="1" max="1" width="3.26953125" style="46" customWidth="1"/>
    <col min="2" max="2" width="54.453125" style="59" customWidth="1"/>
    <col min="3" max="3" width="24.1796875" style="60" customWidth="1"/>
    <col min="4" max="4" width="24.1796875" style="61" customWidth="1"/>
    <col min="5" max="16384" width="11.453125" style="46"/>
  </cols>
  <sheetData>
    <row r="1" spans="2:4" ht="22">
      <c r="B1" s="43" t="s">
        <v>3</v>
      </c>
      <c r="C1" s="44"/>
      <c r="D1" s="45" t="s">
        <v>4</v>
      </c>
    </row>
    <row r="2" spans="2:4" s="50" customFormat="1" ht="22">
      <c r="B2" s="47"/>
      <c r="C2" s="48"/>
      <c r="D2" s="49"/>
    </row>
    <row r="3" spans="2:4" s="52" customFormat="1" ht="35.15" customHeight="1">
      <c r="B3" s="62" t="s">
        <v>5</v>
      </c>
      <c r="C3" s="51" t="s">
        <v>94</v>
      </c>
      <c r="D3" s="29" t="s">
        <v>95</v>
      </c>
    </row>
    <row r="4" spans="2:4">
      <c r="B4" s="63" t="s">
        <v>6</v>
      </c>
      <c r="C4" s="53"/>
      <c r="D4" s="27"/>
    </row>
    <row r="5" spans="2:4" s="54" customFormat="1">
      <c r="B5" s="64" t="s">
        <v>7</v>
      </c>
      <c r="C5" s="10" t="s">
        <v>174</v>
      </c>
      <c r="D5" s="11" t="str">
        <f t="shared" ref="D5" si="0">IFERROR(+C5*1.1,"")</f>
        <v/>
      </c>
    </row>
    <row r="6" spans="2:4">
      <c r="B6" s="65" t="s">
        <v>89</v>
      </c>
      <c r="C6" s="55"/>
      <c r="D6" s="5"/>
    </row>
    <row r="7" spans="2:4" s="54" customFormat="1">
      <c r="B7" s="64" t="s">
        <v>7</v>
      </c>
      <c r="C7" s="10" t="s">
        <v>174</v>
      </c>
      <c r="D7" s="11" t="str">
        <f t="shared" ref="D7:D21" si="1">IFERROR(+C7*1.1,"")</f>
        <v/>
      </c>
    </row>
    <row r="8" spans="2:4">
      <c r="B8" s="65" t="s">
        <v>8</v>
      </c>
      <c r="C8" s="55"/>
      <c r="D8" s="5"/>
    </row>
    <row r="9" spans="2:4" s="54" customFormat="1">
      <c r="B9" s="64" t="s">
        <v>7</v>
      </c>
      <c r="C9" s="10" t="s">
        <v>174</v>
      </c>
      <c r="D9" s="11" t="str">
        <f t="shared" ref="D9" si="2">IFERROR(+C9*1.1,"")</f>
        <v/>
      </c>
    </row>
    <row r="10" spans="2:4">
      <c r="B10" s="65" t="s">
        <v>121</v>
      </c>
      <c r="C10" s="55"/>
      <c r="D10" s="5"/>
    </row>
    <row r="11" spans="2:4" s="54" customFormat="1">
      <c r="B11" s="64" t="s">
        <v>7</v>
      </c>
      <c r="C11" s="10" t="s">
        <v>174</v>
      </c>
      <c r="D11" s="11" t="str">
        <f t="shared" ref="D11" si="3">IFERROR(+C11*1.1,"")</f>
        <v/>
      </c>
    </row>
    <row r="12" spans="2:4">
      <c r="B12" s="65" t="s">
        <v>90</v>
      </c>
      <c r="C12" s="55"/>
      <c r="D12" s="5"/>
    </row>
    <row r="13" spans="2:4" s="54" customFormat="1">
      <c r="B13" s="64" t="s">
        <v>7</v>
      </c>
      <c r="C13" s="10" t="s">
        <v>174</v>
      </c>
      <c r="D13" s="11" t="str">
        <f t="shared" ref="D13" si="4">IFERROR(+C13*1.1,"")</f>
        <v/>
      </c>
    </row>
    <row r="14" spans="2:4">
      <c r="B14" s="65" t="s">
        <v>91</v>
      </c>
      <c r="C14" s="55"/>
      <c r="D14" s="5"/>
    </row>
    <row r="15" spans="2:4" s="54" customFormat="1">
      <c r="B15" s="64" t="s">
        <v>92</v>
      </c>
      <c r="C15" s="10" t="s">
        <v>174</v>
      </c>
      <c r="D15" s="11" t="str">
        <f t="shared" si="1"/>
        <v/>
      </c>
    </row>
    <row r="16" spans="2:4" s="54" customFormat="1">
      <c r="B16" s="64" t="s">
        <v>93</v>
      </c>
      <c r="C16" s="10" t="s">
        <v>174</v>
      </c>
      <c r="D16" s="11" t="str">
        <f t="shared" si="1"/>
        <v/>
      </c>
    </row>
    <row r="17" spans="2:6">
      <c r="B17" s="65" t="s">
        <v>165</v>
      </c>
      <c r="C17" s="55"/>
      <c r="D17" s="5"/>
    </row>
    <row r="18" spans="2:6" s="54" customFormat="1">
      <c r="B18" s="64" t="s">
        <v>96</v>
      </c>
      <c r="C18" s="10" t="s">
        <v>174</v>
      </c>
      <c r="D18" s="11" t="str">
        <f t="shared" ref="D18" si="5">IFERROR(+C18*1.1,"")</f>
        <v/>
      </c>
    </row>
    <row r="19" spans="2:6" s="54" customFormat="1">
      <c r="B19" s="64" t="s">
        <v>97</v>
      </c>
      <c r="C19" s="10" t="s">
        <v>174</v>
      </c>
      <c r="D19" s="11" t="str">
        <f t="shared" si="1"/>
        <v/>
      </c>
    </row>
    <row r="20" spans="2:6" s="54" customFormat="1">
      <c r="B20" s="64" t="s">
        <v>98</v>
      </c>
      <c r="C20" s="10" t="s">
        <v>174</v>
      </c>
      <c r="D20" s="11" t="str">
        <f t="shared" si="1"/>
        <v/>
      </c>
    </row>
    <row r="21" spans="2:6" s="54" customFormat="1">
      <c r="B21" s="64" t="s">
        <v>99</v>
      </c>
      <c r="C21" s="10" t="s">
        <v>174</v>
      </c>
      <c r="D21" s="11" t="str">
        <f t="shared" si="1"/>
        <v/>
      </c>
    </row>
    <row r="23" spans="2:6" ht="68.5" customHeight="1">
      <c r="B23" s="56" t="s">
        <v>388</v>
      </c>
      <c r="C23" s="56"/>
      <c r="D23" s="56"/>
      <c r="F23" s="57"/>
    </row>
    <row r="24" spans="2:6" ht="54.65" customHeight="1">
      <c r="B24" s="58" t="s">
        <v>9</v>
      </c>
      <c r="C24" s="58"/>
      <c r="D24" s="58"/>
    </row>
  </sheetData>
  <sheetProtection algorithmName="SHA-512" hashValue="caGg+3X0nY3sJCWRGZDz5NWU/q3CKEIIFFk3/yaDt9/jxBDHhordGb3V5O9BebeEK3zV25Kb27YNhU8QdqGXTQ==" saltValue="HntzFz4GuYZONWPmlNdXhw==" spinCount="100000" sheet="1" objects="1" scenarios="1"/>
  <mergeCells count="2">
    <mergeCell ref="B23:D23"/>
    <mergeCell ref="B24:D24"/>
  </mergeCells>
  <hyperlinks>
    <hyperlink ref="D1" location="SOMMAIRE!A1" display="Sommaire"/>
  </hyperlinks>
  <printOptions horizontalCentered="1" verticalCentered="1"/>
  <pageMargins left="0.38" right="0.17" top="0.74803149606299213" bottom="0.74803149606299213" header="0.31496062992125984" footer="0.31496062992125984"/>
  <pageSetup paperSize="9" scale="92" orientation="portrait" r:id="rId1"/>
  <headerFooter>
    <oddFooter>&amp;L&amp;F
&amp;A&amp;C&amp;P/&amp;N&amp;R&amp;D
&amp;T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I142"/>
  <sheetViews>
    <sheetView showGridLines="0" view="pageBreakPreview" zoomScale="80" zoomScaleNormal="80" zoomScaleSheetLayoutView="80" workbookViewId="0">
      <pane ySplit="4" topLeftCell="A5" activePane="bottomLeft" state="frozen"/>
      <selection activeCell="E11" sqref="E11"/>
      <selection pane="bottomLeft" activeCell="B125" sqref="B125"/>
    </sheetView>
  </sheetViews>
  <sheetFormatPr baseColWidth="10" defaultColWidth="11.453125" defaultRowHeight="18.5"/>
  <cols>
    <col min="1" max="1" width="1.453125" style="73" customWidth="1"/>
    <col min="2" max="2" width="49.453125" style="73" bestFit="1" customWidth="1"/>
    <col min="3" max="3" width="34.1796875" style="73" customWidth="1"/>
    <col min="4" max="4" width="15.81640625" style="92" customWidth="1"/>
    <col min="5" max="6" width="15.1796875" style="93" customWidth="1"/>
    <col min="7" max="7" width="27.81640625" style="93" customWidth="1"/>
    <col min="8" max="8" width="43.1796875" style="71" bestFit="1" customWidth="1"/>
    <col min="9" max="9" width="26" style="72" customWidth="1"/>
    <col min="10" max="16384" width="11.453125" style="73"/>
  </cols>
  <sheetData>
    <row r="1" spans="2:9" ht="22">
      <c r="B1" s="66" t="s">
        <v>184</v>
      </c>
      <c r="C1" s="67"/>
      <c r="D1" s="68"/>
      <c r="E1" s="69" t="s">
        <v>4</v>
      </c>
      <c r="F1" s="70"/>
      <c r="G1" s="70"/>
    </row>
    <row r="2" spans="2:9" s="81" customFormat="1">
      <c r="B2" s="74" t="s">
        <v>349</v>
      </c>
      <c r="C2" s="75"/>
      <c r="D2" s="76"/>
      <c r="E2" s="77"/>
      <c r="F2" s="78"/>
      <c r="G2" s="78"/>
      <c r="H2" s="79"/>
      <c r="I2" s="80"/>
    </row>
    <row r="3" spans="2:9" s="50" customFormat="1" ht="22">
      <c r="B3" s="82"/>
      <c r="C3" s="82"/>
      <c r="D3" s="83"/>
      <c r="E3" s="84"/>
      <c r="F3" s="84"/>
      <c r="G3" s="84"/>
      <c r="H3" s="79"/>
      <c r="I3" s="85"/>
    </row>
    <row r="4" spans="2:9">
      <c r="B4" s="94" t="s">
        <v>10</v>
      </c>
      <c r="C4" s="94" t="s">
        <v>176</v>
      </c>
      <c r="D4" s="94" t="s">
        <v>22</v>
      </c>
      <c r="E4" s="86" t="s">
        <v>166</v>
      </c>
      <c r="F4" s="30" t="s">
        <v>167</v>
      </c>
      <c r="G4" s="86" t="s">
        <v>307</v>
      </c>
    </row>
    <row r="5" spans="2:9">
      <c r="B5" s="95" t="s">
        <v>103</v>
      </c>
      <c r="C5" s="96"/>
      <c r="D5" s="96"/>
      <c r="E5" s="89"/>
      <c r="F5" s="14"/>
      <c r="G5" s="90"/>
    </row>
    <row r="6" spans="2:9">
      <c r="B6" s="97" t="s">
        <v>219</v>
      </c>
      <c r="C6" s="97" t="s">
        <v>114</v>
      </c>
      <c r="D6" s="98" t="s">
        <v>19</v>
      </c>
      <c r="E6" s="10" t="s">
        <v>175</v>
      </c>
      <c r="F6" s="15" t="str">
        <f>IFERROR(E6*1.1,"")</f>
        <v/>
      </c>
      <c r="G6" s="12" t="s">
        <v>175</v>
      </c>
    </row>
    <row r="7" spans="2:9">
      <c r="B7" s="97" t="s">
        <v>188</v>
      </c>
      <c r="C7" s="97" t="s">
        <v>114</v>
      </c>
      <c r="D7" s="99" t="s">
        <v>19</v>
      </c>
      <c r="E7" s="13" t="s">
        <v>175</v>
      </c>
      <c r="F7" s="15" t="str">
        <f>IFERROR(E7*1.1,"")</f>
        <v/>
      </c>
      <c r="G7" s="12" t="s">
        <v>175</v>
      </c>
    </row>
    <row r="8" spans="2:9">
      <c r="B8" s="97" t="s">
        <v>188</v>
      </c>
      <c r="C8" s="97" t="s">
        <v>101</v>
      </c>
      <c r="D8" s="98" t="s">
        <v>18</v>
      </c>
      <c r="E8" s="10" t="s">
        <v>175</v>
      </c>
      <c r="F8" s="15"/>
      <c r="G8" s="12" t="s">
        <v>175</v>
      </c>
    </row>
    <row r="9" spans="2:9">
      <c r="B9" s="97" t="s">
        <v>187</v>
      </c>
      <c r="C9" s="97" t="s">
        <v>114</v>
      </c>
      <c r="D9" s="98" t="s">
        <v>19</v>
      </c>
      <c r="E9" s="10" t="s">
        <v>175</v>
      </c>
      <c r="F9" s="15" t="str">
        <f t="shared" ref="F9:F21" si="0">IFERROR(E9*1.1,"")</f>
        <v/>
      </c>
      <c r="G9" s="12" t="s">
        <v>175</v>
      </c>
    </row>
    <row r="10" spans="2:9">
      <c r="B10" s="100" t="s">
        <v>187</v>
      </c>
      <c r="C10" s="100" t="s">
        <v>177</v>
      </c>
      <c r="D10" s="98" t="s">
        <v>18</v>
      </c>
      <c r="E10" s="10" t="s">
        <v>175</v>
      </c>
      <c r="F10" s="15" t="str">
        <f t="shared" si="0"/>
        <v/>
      </c>
      <c r="G10" s="12" t="s">
        <v>175</v>
      </c>
    </row>
    <row r="11" spans="2:9">
      <c r="B11" s="100" t="s">
        <v>102</v>
      </c>
      <c r="C11" s="100" t="s">
        <v>101</v>
      </c>
      <c r="D11" s="98" t="s">
        <v>20</v>
      </c>
      <c r="E11" s="10" t="s">
        <v>175</v>
      </c>
      <c r="F11" s="15" t="str">
        <f t="shared" si="0"/>
        <v/>
      </c>
      <c r="G11" s="12" t="s">
        <v>175</v>
      </c>
    </row>
    <row r="12" spans="2:9">
      <c r="B12" s="100" t="s">
        <v>112</v>
      </c>
      <c r="C12" s="100" t="s">
        <v>101</v>
      </c>
      <c r="D12" s="98" t="s">
        <v>20</v>
      </c>
      <c r="E12" s="10" t="s">
        <v>175</v>
      </c>
      <c r="F12" s="15" t="str">
        <f t="shared" si="0"/>
        <v/>
      </c>
      <c r="G12" s="12" t="s">
        <v>175</v>
      </c>
    </row>
    <row r="13" spans="2:9">
      <c r="B13" s="97" t="s">
        <v>23</v>
      </c>
      <c r="C13" s="97" t="s">
        <v>101</v>
      </c>
      <c r="D13" s="98" t="s">
        <v>19</v>
      </c>
      <c r="E13" s="10" t="s">
        <v>175</v>
      </c>
      <c r="F13" s="15" t="str">
        <f t="shared" si="0"/>
        <v/>
      </c>
      <c r="G13" s="12" t="s">
        <v>175</v>
      </c>
      <c r="H13" s="73"/>
    </row>
    <row r="14" spans="2:9">
      <c r="B14" s="97" t="s">
        <v>209</v>
      </c>
      <c r="C14" s="97" t="s">
        <v>101</v>
      </c>
      <c r="D14" s="98" t="s">
        <v>29</v>
      </c>
      <c r="E14" s="10" t="s">
        <v>175</v>
      </c>
      <c r="F14" s="15" t="str">
        <f t="shared" si="0"/>
        <v/>
      </c>
      <c r="G14" s="12" t="s">
        <v>175</v>
      </c>
    </row>
    <row r="15" spans="2:9">
      <c r="B15" s="97" t="s">
        <v>210</v>
      </c>
      <c r="C15" s="97" t="s">
        <v>101</v>
      </c>
      <c r="D15" s="98" t="s">
        <v>29</v>
      </c>
      <c r="E15" s="10" t="s">
        <v>175</v>
      </c>
      <c r="F15" s="15" t="str">
        <f t="shared" si="0"/>
        <v/>
      </c>
      <c r="G15" s="12" t="s">
        <v>175</v>
      </c>
    </row>
    <row r="16" spans="2:9">
      <c r="B16" s="97" t="s">
        <v>303</v>
      </c>
      <c r="C16" s="97" t="s">
        <v>114</v>
      </c>
      <c r="D16" s="98" t="s">
        <v>19</v>
      </c>
      <c r="E16" s="10" t="s">
        <v>175</v>
      </c>
      <c r="F16" s="15" t="str">
        <f t="shared" si="0"/>
        <v/>
      </c>
      <c r="G16" s="12" t="s">
        <v>175</v>
      </c>
    </row>
    <row r="17" spans="2:7">
      <c r="B17" s="97" t="s">
        <v>304</v>
      </c>
      <c r="C17" s="97" t="s">
        <v>114</v>
      </c>
      <c r="D17" s="98" t="s">
        <v>19</v>
      </c>
      <c r="E17" s="10" t="s">
        <v>175</v>
      </c>
      <c r="F17" s="15" t="str">
        <f t="shared" si="0"/>
        <v/>
      </c>
      <c r="G17" s="12" t="s">
        <v>175</v>
      </c>
    </row>
    <row r="18" spans="2:7">
      <c r="B18" s="97" t="s">
        <v>305</v>
      </c>
      <c r="C18" s="97" t="s">
        <v>114</v>
      </c>
      <c r="D18" s="98" t="s">
        <v>19</v>
      </c>
      <c r="E18" s="10" t="s">
        <v>175</v>
      </c>
      <c r="F18" s="15" t="str">
        <f t="shared" si="0"/>
        <v/>
      </c>
      <c r="G18" s="12" t="s">
        <v>175</v>
      </c>
    </row>
    <row r="19" spans="2:7">
      <c r="B19" s="97" t="s">
        <v>306</v>
      </c>
      <c r="C19" s="97" t="s">
        <v>114</v>
      </c>
      <c r="D19" s="98" t="s">
        <v>19</v>
      </c>
      <c r="E19" s="10" t="s">
        <v>175</v>
      </c>
      <c r="F19" s="15" t="str">
        <f t="shared" si="0"/>
        <v/>
      </c>
      <c r="G19" s="12" t="s">
        <v>175</v>
      </c>
    </row>
    <row r="20" spans="2:7">
      <c r="B20" s="97" t="s">
        <v>220</v>
      </c>
      <c r="C20" s="97" t="s">
        <v>114</v>
      </c>
      <c r="D20" s="98" t="s">
        <v>19</v>
      </c>
      <c r="E20" s="10" t="s">
        <v>175</v>
      </c>
      <c r="F20" s="15" t="str">
        <f t="shared" si="0"/>
        <v/>
      </c>
      <c r="G20" s="12" t="s">
        <v>175</v>
      </c>
    </row>
    <row r="21" spans="2:7">
      <c r="B21" s="100" t="s">
        <v>218</v>
      </c>
      <c r="C21" s="100" t="s">
        <v>114</v>
      </c>
      <c r="D21" s="98" t="s">
        <v>19</v>
      </c>
      <c r="E21" s="10" t="s">
        <v>175</v>
      </c>
      <c r="F21" s="15" t="str">
        <f t="shared" si="0"/>
        <v/>
      </c>
      <c r="G21" s="12" t="s">
        <v>175</v>
      </c>
    </row>
    <row r="22" spans="2:7">
      <c r="B22" s="95" t="s">
        <v>104</v>
      </c>
      <c r="C22" s="96"/>
      <c r="D22" s="96"/>
      <c r="E22" s="89"/>
      <c r="F22" s="14"/>
      <c r="G22" s="90"/>
    </row>
    <row r="23" spans="2:7">
      <c r="B23" s="100" t="s">
        <v>26</v>
      </c>
      <c r="C23" s="100" t="s">
        <v>113</v>
      </c>
      <c r="D23" s="98" t="s">
        <v>27</v>
      </c>
      <c r="E23" s="10" t="s">
        <v>175</v>
      </c>
      <c r="F23" s="15" t="str">
        <f t="shared" ref="F23:F42" si="1">IFERROR(E23*1.1,"")</f>
        <v/>
      </c>
      <c r="G23" s="12" t="s">
        <v>175</v>
      </c>
    </row>
    <row r="24" spans="2:7">
      <c r="B24" s="100" t="s">
        <v>28</v>
      </c>
      <c r="C24" s="100" t="s">
        <v>113</v>
      </c>
      <c r="D24" s="98" t="s">
        <v>29</v>
      </c>
      <c r="E24" s="10" t="s">
        <v>175</v>
      </c>
      <c r="F24" s="15" t="str">
        <f t="shared" si="1"/>
        <v/>
      </c>
      <c r="G24" s="12" t="s">
        <v>175</v>
      </c>
    </row>
    <row r="25" spans="2:7">
      <c r="B25" s="100" t="s">
        <v>30</v>
      </c>
      <c r="C25" s="100" t="s">
        <v>113</v>
      </c>
      <c r="D25" s="98" t="s">
        <v>24</v>
      </c>
      <c r="E25" s="10" t="s">
        <v>175</v>
      </c>
      <c r="F25" s="15" t="str">
        <f t="shared" si="1"/>
        <v/>
      </c>
      <c r="G25" s="12" t="s">
        <v>175</v>
      </c>
    </row>
    <row r="26" spans="2:7">
      <c r="B26" s="100" t="s">
        <v>25</v>
      </c>
      <c r="C26" s="100" t="s">
        <v>113</v>
      </c>
      <c r="D26" s="98" t="s">
        <v>21</v>
      </c>
      <c r="E26" s="10" t="s">
        <v>175</v>
      </c>
      <c r="F26" s="15" t="str">
        <f t="shared" si="1"/>
        <v/>
      </c>
      <c r="G26" s="12" t="s">
        <v>175</v>
      </c>
    </row>
    <row r="27" spans="2:7">
      <c r="B27" s="100" t="s">
        <v>213</v>
      </c>
      <c r="C27" s="100" t="s">
        <v>113</v>
      </c>
      <c r="D27" s="98" t="s">
        <v>24</v>
      </c>
      <c r="E27" s="10" t="s">
        <v>175</v>
      </c>
      <c r="F27" s="15" t="str">
        <f t="shared" si="1"/>
        <v/>
      </c>
      <c r="G27" s="12" t="s">
        <v>175</v>
      </c>
    </row>
    <row r="28" spans="2:7">
      <c r="B28" s="100" t="s">
        <v>211</v>
      </c>
      <c r="C28" s="100" t="s">
        <v>113</v>
      </c>
      <c r="D28" s="98" t="s">
        <v>24</v>
      </c>
      <c r="E28" s="10" t="s">
        <v>175</v>
      </c>
      <c r="F28" s="15" t="str">
        <f t="shared" si="1"/>
        <v/>
      </c>
      <c r="G28" s="12" t="s">
        <v>175</v>
      </c>
    </row>
    <row r="29" spans="2:7">
      <c r="B29" s="100" t="s">
        <v>34</v>
      </c>
      <c r="C29" s="100" t="s">
        <v>113</v>
      </c>
      <c r="D29" s="98" t="s">
        <v>29</v>
      </c>
      <c r="E29" s="10" t="s">
        <v>175</v>
      </c>
      <c r="F29" s="15" t="str">
        <f t="shared" si="1"/>
        <v/>
      </c>
      <c r="G29" s="12" t="s">
        <v>175</v>
      </c>
    </row>
    <row r="30" spans="2:7">
      <c r="B30" s="100" t="s">
        <v>212</v>
      </c>
      <c r="C30" s="100" t="s">
        <v>113</v>
      </c>
      <c r="D30" s="98" t="s">
        <v>29</v>
      </c>
      <c r="E30" s="10" t="s">
        <v>175</v>
      </c>
      <c r="F30" s="15" t="str">
        <f t="shared" si="1"/>
        <v/>
      </c>
      <c r="G30" s="12" t="s">
        <v>175</v>
      </c>
    </row>
    <row r="31" spans="2:7">
      <c r="B31" s="100" t="s">
        <v>214</v>
      </c>
      <c r="C31" s="100" t="s">
        <v>113</v>
      </c>
      <c r="D31" s="98" t="s">
        <v>29</v>
      </c>
      <c r="E31" s="10" t="s">
        <v>175</v>
      </c>
      <c r="F31" s="15" t="str">
        <f t="shared" si="1"/>
        <v/>
      </c>
      <c r="G31" s="12" t="s">
        <v>175</v>
      </c>
    </row>
    <row r="32" spans="2:7">
      <c r="B32" s="100" t="s">
        <v>33</v>
      </c>
      <c r="C32" s="100" t="s">
        <v>113</v>
      </c>
      <c r="D32" s="98" t="s">
        <v>29</v>
      </c>
      <c r="E32" s="10" t="s">
        <v>175</v>
      </c>
      <c r="F32" s="15" t="str">
        <f t="shared" si="1"/>
        <v/>
      </c>
      <c r="G32" s="12" t="s">
        <v>175</v>
      </c>
    </row>
    <row r="33" spans="2:8">
      <c r="B33" s="100" t="s">
        <v>215</v>
      </c>
      <c r="C33" s="100" t="s">
        <v>113</v>
      </c>
      <c r="D33" s="98" t="s">
        <v>29</v>
      </c>
      <c r="E33" s="10" t="s">
        <v>175</v>
      </c>
      <c r="F33" s="15" t="str">
        <f t="shared" si="1"/>
        <v/>
      </c>
      <c r="G33" s="12" t="s">
        <v>175</v>
      </c>
    </row>
    <row r="34" spans="2:8">
      <c r="B34" s="100" t="s">
        <v>200</v>
      </c>
      <c r="C34" s="100" t="s">
        <v>113</v>
      </c>
      <c r="D34" s="98" t="s">
        <v>29</v>
      </c>
      <c r="E34" s="10" t="s">
        <v>175</v>
      </c>
      <c r="F34" s="15" t="str">
        <f t="shared" si="1"/>
        <v/>
      </c>
      <c r="G34" s="12" t="s">
        <v>175</v>
      </c>
    </row>
    <row r="35" spans="2:8">
      <c r="B35" s="100" t="s">
        <v>201</v>
      </c>
      <c r="C35" s="100" t="s">
        <v>113</v>
      </c>
      <c r="D35" s="98" t="s">
        <v>29</v>
      </c>
      <c r="E35" s="10" t="s">
        <v>175</v>
      </c>
      <c r="F35" s="15" t="str">
        <f t="shared" si="1"/>
        <v/>
      </c>
      <c r="G35" s="12" t="s">
        <v>175</v>
      </c>
    </row>
    <row r="36" spans="2:8">
      <c r="B36" s="100" t="s">
        <v>202</v>
      </c>
      <c r="C36" s="100" t="s">
        <v>113</v>
      </c>
      <c r="D36" s="98" t="s">
        <v>29</v>
      </c>
      <c r="E36" s="10" t="s">
        <v>175</v>
      </c>
      <c r="F36" s="15" t="str">
        <f t="shared" si="1"/>
        <v/>
      </c>
      <c r="G36" s="12" t="s">
        <v>175</v>
      </c>
    </row>
    <row r="37" spans="2:8">
      <c r="B37" s="100" t="s">
        <v>203</v>
      </c>
      <c r="C37" s="100" t="s">
        <v>113</v>
      </c>
      <c r="D37" s="98" t="s">
        <v>29</v>
      </c>
      <c r="E37" s="10" t="s">
        <v>175</v>
      </c>
      <c r="F37" s="15" t="str">
        <f t="shared" si="1"/>
        <v/>
      </c>
      <c r="G37" s="12" t="s">
        <v>175</v>
      </c>
    </row>
    <row r="38" spans="2:8">
      <c r="B38" s="100" t="s">
        <v>32</v>
      </c>
      <c r="C38" s="100" t="s">
        <v>113</v>
      </c>
      <c r="D38" s="98" t="s">
        <v>29</v>
      </c>
      <c r="E38" s="10" t="s">
        <v>175</v>
      </c>
      <c r="F38" s="15" t="str">
        <f t="shared" si="1"/>
        <v/>
      </c>
      <c r="G38" s="12" t="s">
        <v>175</v>
      </c>
    </row>
    <row r="39" spans="2:8">
      <c r="B39" s="100" t="s">
        <v>221</v>
      </c>
      <c r="C39" s="100" t="s">
        <v>113</v>
      </c>
      <c r="D39" s="98" t="s">
        <v>29</v>
      </c>
      <c r="E39" s="10" t="s">
        <v>175</v>
      </c>
      <c r="F39" s="15" t="str">
        <f t="shared" si="1"/>
        <v/>
      </c>
      <c r="G39" s="12" t="s">
        <v>175</v>
      </c>
    </row>
    <row r="40" spans="2:8">
      <c r="B40" s="100" t="s">
        <v>199</v>
      </c>
      <c r="C40" s="100" t="s">
        <v>113</v>
      </c>
      <c r="D40" s="98" t="s">
        <v>29</v>
      </c>
      <c r="E40" s="10" t="s">
        <v>175</v>
      </c>
      <c r="F40" s="15" t="str">
        <f t="shared" si="1"/>
        <v/>
      </c>
      <c r="G40" s="12" t="s">
        <v>175</v>
      </c>
    </row>
    <row r="41" spans="2:8">
      <c r="B41" s="100" t="s">
        <v>31</v>
      </c>
      <c r="C41" s="100" t="s">
        <v>113</v>
      </c>
      <c r="D41" s="98" t="s">
        <v>29</v>
      </c>
      <c r="E41" s="10" t="s">
        <v>175</v>
      </c>
      <c r="F41" s="15" t="str">
        <f t="shared" si="1"/>
        <v/>
      </c>
      <c r="G41" s="12" t="s">
        <v>175</v>
      </c>
    </row>
    <row r="42" spans="2:8">
      <c r="B42" s="101" t="s">
        <v>105</v>
      </c>
      <c r="C42" s="101"/>
      <c r="D42" s="102"/>
      <c r="E42" s="24" t="s">
        <v>175</v>
      </c>
      <c r="F42" s="23" t="str">
        <f t="shared" si="1"/>
        <v/>
      </c>
      <c r="G42" s="91"/>
    </row>
    <row r="43" spans="2:8">
      <c r="B43" s="95" t="s">
        <v>309</v>
      </c>
      <c r="C43" s="96"/>
      <c r="D43" s="96"/>
      <c r="E43" s="89"/>
      <c r="F43" s="14"/>
      <c r="G43" s="90"/>
    </row>
    <row r="44" spans="2:8">
      <c r="B44" s="100" t="s">
        <v>315</v>
      </c>
      <c r="C44" s="100" t="s">
        <v>316</v>
      </c>
      <c r="D44" s="98" t="s">
        <v>14</v>
      </c>
      <c r="E44" s="10" t="s">
        <v>175</v>
      </c>
      <c r="F44" s="15" t="str">
        <f>IFERROR(E44*1.1,"")</f>
        <v/>
      </c>
      <c r="G44" s="12" t="s">
        <v>175</v>
      </c>
    </row>
    <row r="45" spans="2:8">
      <c r="B45" s="100" t="s">
        <v>314</v>
      </c>
      <c r="C45" s="100" t="s">
        <v>316</v>
      </c>
      <c r="D45" s="98" t="s">
        <v>14</v>
      </c>
      <c r="E45" s="10" t="s">
        <v>175</v>
      </c>
      <c r="F45" s="15" t="str">
        <f>IFERROR(E45*1.1,"")</f>
        <v/>
      </c>
      <c r="G45" s="12" t="s">
        <v>175</v>
      </c>
    </row>
    <row r="46" spans="2:8">
      <c r="B46" s="100" t="s">
        <v>44</v>
      </c>
      <c r="C46" s="100" t="s">
        <v>316</v>
      </c>
      <c r="D46" s="98" t="s">
        <v>389</v>
      </c>
      <c r="E46" s="10" t="s">
        <v>175</v>
      </c>
      <c r="F46" s="15" t="str">
        <f>IFERROR(E46*1.1,"")</f>
        <v/>
      </c>
      <c r="G46" s="12" t="s">
        <v>175</v>
      </c>
    </row>
    <row r="47" spans="2:8">
      <c r="B47" s="100" t="s">
        <v>217</v>
      </c>
      <c r="C47" s="100" t="s">
        <v>316</v>
      </c>
      <c r="D47" s="98" t="s">
        <v>389</v>
      </c>
      <c r="E47" s="10" t="s">
        <v>175</v>
      </c>
      <c r="F47" s="15" t="str">
        <f>IFERROR(E47*1.1,"")</f>
        <v/>
      </c>
      <c r="G47" s="12" t="s">
        <v>175</v>
      </c>
    </row>
    <row r="48" spans="2:8">
      <c r="B48" s="100" t="s">
        <v>17</v>
      </c>
      <c r="C48" s="100" t="s">
        <v>316</v>
      </c>
      <c r="D48" s="98" t="s">
        <v>389</v>
      </c>
      <c r="E48" s="10" t="s">
        <v>175</v>
      </c>
      <c r="F48" s="15" t="str">
        <f>IFERROR(E48*1.1,"")</f>
        <v/>
      </c>
      <c r="G48" s="12" t="s">
        <v>175</v>
      </c>
      <c r="H48" s="73"/>
    </row>
    <row r="49" spans="2:9">
      <c r="B49" s="95" t="s">
        <v>308</v>
      </c>
      <c r="C49" s="96"/>
      <c r="D49" s="96"/>
      <c r="E49" s="89"/>
      <c r="F49" s="14"/>
      <c r="G49" s="90"/>
    </row>
    <row r="50" spans="2:9">
      <c r="B50" s="100" t="s">
        <v>319</v>
      </c>
      <c r="C50" s="100" t="s">
        <v>318</v>
      </c>
      <c r="D50" s="98" t="s">
        <v>390</v>
      </c>
      <c r="E50" s="10" t="s">
        <v>175</v>
      </c>
      <c r="F50" s="15" t="str">
        <f t="shared" ref="F50:F63" si="2">IFERROR(E50*1.1,"")</f>
        <v/>
      </c>
      <c r="G50" s="12" t="s">
        <v>175</v>
      </c>
    </row>
    <row r="51" spans="2:9">
      <c r="B51" s="100" t="s">
        <v>37</v>
      </c>
      <c r="C51" s="100" t="s">
        <v>317</v>
      </c>
      <c r="D51" s="98" t="s">
        <v>301</v>
      </c>
      <c r="E51" s="10" t="s">
        <v>175</v>
      </c>
      <c r="F51" s="15" t="str">
        <f t="shared" si="2"/>
        <v/>
      </c>
      <c r="G51" s="12" t="s">
        <v>175</v>
      </c>
    </row>
    <row r="52" spans="2:9">
      <c r="B52" s="100" t="s">
        <v>320</v>
      </c>
      <c r="C52" s="100" t="s">
        <v>317</v>
      </c>
      <c r="D52" s="98" t="s">
        <v>301</v>
      </c>
      <c r="E52" s="10" t="s">
        <v>175</v>
      </c>
      <c r="F52" s="15" t="str">
        <f t="shared" si="2"/>
        <v/>
      </c>
      <c r="G52" s="12" t="s">
        <v>175</v>
      </c>
    </row>
    <row r="53" spans="2:9">
      <c r="B53" s="100" t="s">
        <v>321</v>
      </c>
      <c r="C53" s="100" t="s">
        <v>317</v>
      </c>
      <c r="D53" s="98" t="s">
        <v>301</v>
      </c>
      <c r="E53" s="10" t="s">
        <v>175</v>
      </c>
      <c r="F53" s="15" t="str">
        <f t="shared" si="2"/>
        <v/>
      </c>
      <c r="G53" s="12" t="s">
        <v>175</v>
      </c>
    </row>
    <row r="54" spans="2:9">
      <c r="B54" s="100" t="s">
        <v>322</v>
      </c>
      <c r="C54" s="100" t="s">
        <v>317</v>
      </c>
      <c r="D54" s="98" t="s">
        <v>301</v>
      </c>
      <c r="E54" s="10" t="s">
        <v>175</v>
      </c>
      <c r="F54" s="15" t="str">
        <f t="shared" si="2"/>
        <v/>
      </c>
      <c r="G54" s="12" t="s">
        <v>175</v>
      </c>
    </row>
    <row r="55" spans="2:9">
      <c r="B55" s="100" t="s">
        <v>40</v>
      </c>
      <c r="C55" s="100" t="s">
        <v>317</v>
      </c>
      <c r="D55" s="98" t="s">
        <v>16</v>
      </c>
      <c r="E55" s="10" t="s">
        <v>175</v>
      </c>
      <c r="F55" s="15" t="str">
        <f t="shared" si="2"/>
        <v/>
      </c>
      <c r="G55" s="12" t="s">
        <v>175</v>
      </c>
    </row>
    <row r="56" spans="2:9">
      <c r="B56" s="100" t="s">
        <v>323</v>
      </c>
      <c r="C56" s="100" t="s">
        <v>318</v>
      </c>
      <c r="D56" s="98" t="s">
        <v>391</v>
      </c>
      <c r="E56" s="10" t="s">
        <v>175</v>
      </c>
      <c r="F56" s="15" t="str">
        <f t="shared" si="2"/>
        <v/>
      </c>
      <c r="G56" s="12" t="s">
        <v>175</v>
      </c>
    </row>
    <row r="57" spans="2:9">
      <c r="B57" s="100" t="s">
        <v>324</v>
      </c>
      <c r="C57" s="100" t="s">
        <v>317</v>
      </c>
      <c r="D57" s="98" t="s">
        <v>14</v>
      </c>
      <c r="E57" s="10" t="s">
        <v>175</v>
      </c>
      <c r="F57" s="15" t="str">
        <f t="shared" si="2"/>
        <v/>
      </c>
      <c r="G57" s="12" t="s">
        <v>175</v>
      </c>
    </row>
    <row r="58" spans="2:9">
      <c r="B58" s="100" t="s">
        <v>325</v>
      </c>
      <c r="C58" s="100" t="s">
        <v>317</v>
      </c>
      <c r="D58" s="98" t="s">
        <v>14</v>
      </c>
      <c r="E58" s="10" t="s">
        <v>175</v>
      </c>
      <c r="F58" s="15" t="str">
        <f t="shared" si="2"/>
        <v/>
      </c>
      <c r="G58" s="12" t="s">
        <v>175</v>
      </c>
    </row>
    <row r="59" spans="2:9">
      <c r="B59" s="100" t="s">
        <v>326</v>
      </c>
      <c r="C59" s="100" t="s">
        <v>317</v>
      </c>
      <c r="D59" s="98" t="s">
        <v>14</v>
      </c>
      <c r="E59" s="10" t="s">
        <v>175</v>
      </c>
      <c r="F59" s="15" t="str">
        <f t="shared" si="2"/>
        <v/>
      </c>
      <c r="G59" s="12" t="s">
        <v>175</v>
      </c>
    </row>
    <row r="60" spans="2:9">
      <c r="B60" s="100" t="s">
        <v>36</v>
      </c>
      <c r="C60" s="100" t="s">
        <v>317</v>
      </c>
      <c r="D60" s="98" t="s">
        <v>300</v>
      </c>
      <c r="E60" s="10" t="s">
        <v>175</v>
      </c>
      <c r="F60" s="15" t="str">
        <f t="shared" si="2"/>
        <v/>
      </c>
      <c r="G60" s="12" t="s">
        <v>175</v>
      </c>
      <c r="I60" s="73"/>
    </row>
    <row r="61" spans="2:9">
      <c r="B61" s="100" t="s">
        <v>41</v>
      </c>
      <c r="C61" s="100" t="s">
        <v>317</v>
      </c>
      <c r="D61" s="98" t="s">
        <v>14</v>
      </c>
      <c r="E61" s="10" t="s">
        <v>175</v>
      </c>
      <c r="F61" s="15" t="str">
        <f t="shared" si="2"/>
        <v/>
      </c>
      <c r="G61" s="12" t="s">
        <v>175</v>
      </c>
      <c r="I61" s="73"/>
    </row>
    <row r="62" spans="2:9">
      <c r="B62" s="100" t="s">
        <v>226</v>
      </c>
      <c r="C62" s="100" t="s">
        <v>317</v>
      </c>
      <c r="D62" s="98" t="s">
        <v>16</v>
      </c>
      <c r="E62" s="10" t="s">
        <v>175</v>
      </c>
      <c r="F62" s="15" t="str">
        <f t="shared" si="2"/>
        <v/>
      </c>
      <c r="G62" s="12" t="s">
        <v>175</v>
      </c>
      <c r="I62" s="73"/>
    </row>
    <row r="63" spans="2:9">
      <c r="B63" s="100" t="s">
        <v>327</v>
      </c>
      <c r="C63" s="100" t="s">
        <v>317</v>
      </c>
      <c r="D63" s="98" t="s">
        <v>14</v>
      </c>
      <c r="E63" s="10" t="s">
        <v>175</v>
      </c>
      <c r="F63" s="15" t="str">
        <f t="shared" si="2"/>
        <v/>
      </c>
      <c r="G63" s="12" t="s">
        <v>175</v>
      </c>
      <c r="I63" s="73"/>
    </row>
    <row r="64" spans="2:9">
      <c r="B64" s="95" t="s">
        <v>312</v>
      </c>
      <c r="C64" s="96"/>
      <c r="D64" s="96"/>
      <c r="E64" s="89"/>
      <c r="F64" s="14"/>
      <c r="G64" s="90"/>
      <c r="I64" s="73"/>
    </row>
    <row r="65" spans="2:9">
      <c r="B65" s="100" t="s">
        <v>42</v>
      </c>
      <c r="C65" s="100" t="s">
        <v>317</v>
      </c>
      <c r="D65" s="98" t="s">
        <v>14</v>
      </c>
      <c r="E65" s="10" t="s">
        <v>175</v>
      </c>
      <c r="F65" s="15" t="str">
        <f t="shared" ref="F65:F70" si="3">IFERROR(E65*1.1,"")</f>
        <v/>
      </c>
      <c r="G65" s="12" t="s">
        <v>175</v>
      </c>
      <c r="I65" s="73"/>
    </row>
    <row r="66" spans="2:9">
      <c r="B66" s="100" t="s">
        <v>45</v>
      </c>
      <c r="C66" s="100" t="s">
        <v>317</v>
      </c>
      <c r="D66" s="98" t="s">
        <v>389</v>
      </c>
      <c r="E66" s="10" t="s">
        <v>175</v>
      </c>
      <c r="F66" s="15" t="str">
        <f t="shared" si="3"/>
        <v/>
      </c>
      <c r="G66" s="12" t="s">
        <v>175</v>
      </c>
      <c r="I66" s="73"/>
    </row>
    <row r="67" spans="2:9">
      <c r="B67" s="100" t="s">
        <v>43</v>
      </c>
      <c r="C67" s="100" t="s">
        <v>317</v>
      </c>
      <c r="D67" s="98" t="s">
        <v>392</v>
      </c>
      <c r="E67" s="10" t="s">
        <v>175</v>
      </c>
      <c r="F67" s="15" t="str">
        <f t="shared" si="3"/>
        <v/>
      </c>
      <c r="G67" s="12" t="s">
        <v>175</v>
      </c>
      <c r="I67" s="73"/>
    </row>
    <row r="68" spans="2:9">
      <c r="B68" s="100" t="s">
        <v>328</v>
      </c>
      <c r="C68" s="100" t="s">
        <v>317</v>
      </c>
      <c r="D68" s="98" t="s">
        <v>13</v>
      </c>
      <c r="E68" s="10" t="s">
        <v>175</v>
      </c>
      <c r="F68" s="15" t="str">
        <f t="shared" si="3"/>
        <v/>
      </c>
      <c r="G68" s="12" t="s">
        <v>175</v>
      </c>
      <c r="I68" s="73"/>
    </row>
    <row r="69" spans="2:9">
      <c r="B69" s="100" t="s">
        <v>329</v>
      </c>
      <c r="C69" s="100" t="s">
        <v>317</v>
      </c>
      <c r="D69" s="98" t="s">
        <v>14</v>
      </c>
      <c r="E69" s="10" t="s">
        <v>175</v>
      </c>
      <c r="F69" s="15" t="str">
        <f t="shared" si="3"/>
        <v/>
      </c>
      <c r="G69" s="12" t="s">
        <v>175</v>
      </c>
      <c r="I69" s="73"/>
    </row>
    <row r="70" spans="2:9">
      <c r="B70" s="100" t="s">
        <v>330</v>
      </c>
      <c r="C70" s="100" t="s">
        <v>317</v>
      </c>
      <c r="D70" s="98" t="s">
        <v>14</v>
      </c>
      <c r="E70" s="10" t="s">
        <v>175</v>
      </c>
      <c r="F70" s="15" t="str">
        <f t="shared" si="3"/>
        <v/>
      </c>
      <c r="G70" s="12" t="s">
        <v>175</v>
      </c>
      <c r="I70" s="73"/>
    </row>
    <row r="71" spans="2:9">
      <c r="B71" s="95" t="s">
        <v>310</v>
      </c>
      <c r="C71" s="96"/>
      <c r="D71" s="96"/>
      <c r="E71" s="89"/>
      <c r="F71" s="14"/>
      <c r="G71" s="90"/>
      <c r="I71" s="73"/>
    </row>
    <row r="72" spans="2:9">
      <c r="B72" s="100" t="s">
        <v>222</v>
      </c>
      <c r="C72" s="100" t="s">
        <v>317</v>
      </c>
      <c r="D72" s="98" t="s">
        <v>301</v>
      </c>
      <c r="E72" s="10" t="s">
        <v>175</v>
      </c>
      <c r="F72" s="15" t="str">
        <f>IFERROR(E72*1.1,"")</f>
        <v/>
      </c>
      <c r="G72" s="12" t="s">
        <v>175</v>
      </c>
      <c r="I72" s="73"/>
    </row>
    <row r="73" spans="2:9">
      <c r="B73" s="95" t="s">
        <v>311</v>
      </c>
      <c r="C73" s="96"/>
      <c r="D73" s="96"/>
      <c r="E73" s="89"/>
      <c r="F73" s="14"/>
      <c r="G73" s="90"/>
      <c r="I73" s="73"/>
    </row>
    <row r="74" spans="2:9">
      <c r="B74" s="100" t="s">
        <v>204</v>
      </c>
      <c r="C74" s="100" t="s">
        <v>317</v>
      </c>
      <c r="D74" s="98" t="s">
        <v>397</v>
      </c>
      <c r="E74" s="10" t="s">
        <v>175</v>
      </c>
      <c r="F74" s="15" t="str">
        <f t="shared" ref="F74:F92" si="4">IFERROR(E74*1.1,"")</f>
        <v/>
      </c>
      <c r="G74" s="12" t="s">
        <v>175</v>
      </c>
      <c r="I74" s="73"/>
    </row>
    <row r="75" spans="2:9">
      <c r="B75" s="100" t="s">
        <v>208</v>
      </c>
      <c r="C75" s="100" t="s">
        <v>317</v>
      </c>
      <c r="D75" s="98" t="s">
        <v>393</v>
      </c>
      <c r="E75" s="10" t="s">
        <v>175</v>
      </c>
      <c r="F75" s="15" t="str">
        <f t="shared" si="4"/>
        <v/>
      </c>
      <c r="G75" s="12" t="s">
        <v>175</v>
      </c>
      <c r="I75" s="73"/>
    </row>
    <row r="76" spans="2:9">
      <c r="B76" s="100" t="s">
        <v>340</v>
      </c>
      <c r="C76" s="100" t="s">
        <v>317</v>
      </c>
      <c r="D76" s="98" t="s">
        <v>14</v>
      </c>
      <c r="E76" s="10" t="s">
        <v>175</v>
      </c>
      <c r="F76" s="15" t="str">
        <f t="shared" si="4"/>
        <v/>
      </c>
      <c r="G76" s="12" t="s">
        <v>175</v>
      </c>
      <c r="I76" s="73"/>
    </row>
    <row r="77" spans="2:9">
      <c r="B77" s="100" t="s">
        <v>216</v>
      </c>
      <c r="C77" s="100" t="s">
        <v>317</v>
      </c>
      <c r="D77" s="98" t="s">
        <v>394</v>
      </c>
      <c r="E77" s="10" t="s">
        <v>175</v>
      </c>
      <c r="F77" s="15" t="str">
        <f t="shared" si="4"/>
        <v/>
      </c>
      <c r="G77" s="12" t="s">
        <v>175</v>
      </c>
      <c r="I77" s="73"/>
    </row>
    <row r="78" spans="2:9">
      <c r="B78" s="100" t="s">
        <v>334</v>
      </c>
      <c r="C78" s="100" t="s">
        <v>317</v>
      </c>
      <c r="D78" s="98" t="s">
        <v>300</v>
      </c>
      <c r="E78" s="10" t="s">
        <v>175</v>
      </c>
      <c r="F78" s="15" t="str">
        <f t="shared" si="4"/>
        <v/>
      </c>
      <c r="G78" s="12" t="s">
        <v>175</v>
      </c>
      <c r="I78" s="73"/>
    </row>
    <row r="79" spans="2:9">
      <c r="B79" s="100" t="s">
        <v>38</v>
      </c>
      <c r="C79" s="100" t="s">
        <v>317</v>
      </c>
      <c r="D79" s="98" t="s">
        <v>300</v>
      </c>
      <c r="E79" s="10" t="s">
        <v>175</v>
      </c>
      <c r="F79" s="15" t="str">
        <f t="shared" si="4"/>
        <v/>
      </c>
      <c r="G79" s="12" t="s">
        <v>175</v>
      </c>
      <c r="I79" s="73"/>
    </row>
    <row r="80" spans="2:9">
      <c r="B80" s="100" t="s">
        <v>336</v>
      </c>
      <c r="C80" s="100" t="s">
        <v>317</v>
      </c>
      <c r="D80" s="98" t="s">
        <v>302</v>
      </c>
      <c r="E80" s="10" t="s">
        <v>175</v>
      </c>
      <c r="F80" s="15" t="str">
        <f t="shared" si="4"/>
        <v/>
      </c>
      <c r="G80" s="12" t="s">
        <v>175</v>
      </c>
      <c r="I80" s="73"/>
    </row>
    <row r="81" spans="2:9">
      <c r="B81" s="100" t="s">
        <v>338</v>
      </c>
      <c r="C81" s="100" t="s">
        <v>317</v>
      </c>
      <c r="D81" s="98" t="s">
        <v>302</v>
      </c>
      <c r="E81" s="10" t="s">
        <v>175</v>
      </c>
      <c r="F81" s="15" t="str">
        <f t="shared" si="4"/>
        <v/>
      </c>
      <c r="G81" s="12" t="s">
        <v>175</v>
      </c>
      <c r="I81" s="73"/>
    </row>
    <row r="82" spans="2:9">
      <c r="B82" s="100" t="s">
        <v>339</v>
      </c>
      <c r="C82" s="100" t="s">
        <v>317</v>
      </c>
      <c r="D82" s="98" t="s">
        <v>302</v>
      </c>
      <c r="E82" s="10" t="s">
        <v>175</v>
      </c>
      <c r="F82" s="15" t="str">
        <f t="shared" si="4"/>
        <v/>
      </c>
      <c r="G82" s="12" t="s">
        <v>175</v>
      </c>
      <c r="I82" s="73"/>
    </row>
    <row r="83" spans="2:9">
      <c r="B83" s="100" t="s">
        <v>337</v>
      </c>
      <c r="C83" s="100" t="s">
        <v>317</v>
      </c>
      <c r="D83" s="98" t="s">
        <v>302</v>
      </c>
      <c r="E83" s="10" t="s">
        <v>175</v>
      </c>
      <c r="F83" s="15" t="str">
        <f t="shared" si="4"/>
        <v/>
      </c>
      <c r="G83" s="12" t="s">
        <v>175</v>
      </c>
      <c r="I83" s="73"/>
    </row>
    <row r="84" spans="2:9">
      <c r="B84" s="100" t="s">
        <v>335</v>
      </c>
      <c r="C84" s="100" t="s">
        <v>317</v>
      </c>
      <c r="D84" s="98" t="s">
        <v>14</v>
      </c>
      <c r="E84" s="10" t="s">
        <v>175</v>
      </c>
      <c r="F84" s="15" t="str">
        <f t="shared" si="4"/>
        <v/>
      </c>
      <c r="G84" s="12" t="s">
        <v>175</v>
      </c>
      <c r="I84" s="73"/>
    </row>
    <row r="85" spans="2:9">
      <c r="B85" s="100" t="s">
        <v>341</v>
      </c>
      <c r="C85" s="100" t="s">
        <v>317</v>
      </c>
      <c r="D85" s="98" t="s">
        <v>395</v>
      </c>
      <c r="E85" s="10" t="s">
        <v>175</v>
      </c>
      <c r="F85" s="15" t="str">
        <f t="shared" si="4"/>
        <v/>
      </c>
      <c r="G85" s="12" t="s">
        <v>175</v>
      </c>
      <c r="I85" s="73"/>
    </row>
    <row r="86" spans="2:9">
      <c r="B86" s="100" t="s">
        <v>342</v>
      </c>
      <c r="C86" s="100" t="s">
        <v>346</v>
      </c>
      <c r="D86" s="98" t="s">
        <v>301</v>
      </c>
      <c r="E86" s="10" t="s">
        <v>175</v>
      </c>
      <c r="F86" s="15" t="str">
        <f t="shared" si="4"/>
        <v/>
      </c>
      <c r="G86" s="12" t="s">
        <v>175</v>
      </c>
      <c r="I86" s="73"/>
    </row>
    <row r="87" spans="2:9">
      <c r="B87" s="100" t="s">
        <v>343</v>
      </c>
      <c r="C87" s="100" t="s">
        <v>347</v>
      </c>
      <c r="D87" s="98" t="s">
        <v>392</v>
      </c>
      <c r="E87" s="10" t="s">
        <v>175</v>
      </c>
      <c r="F87" s="15" t="str">
        <f t="shared" si="4"/>
        <v/>
      </c>
      <c r="G87" s="12" t="s">
        <v>175</v>
      </c>
      <c r="I87" s="73"/>
    </row>
    <row r="88" spans="2:9">
      <c r="B88" s="100" t="s">
        <v>332</v>
      </c>
      <c r="C88" s="100" t="s">
        <v>317</v>
      </c>
      <c r="D88" s="98" t="s">
        <v>301</v>
      </c>
      <c r="E88" s="10" t="s">
        <v>175</v>
      </c>
      <c r="F88" s="15" t="str">
        <f t="shared" si="4"/>
        <v/>
      </c>
      <c r="G88" s="12" t="s">
        <v>175</v>
      </c>
      <c r="I88" s="73"/>
    </row>
    <row r="89" spans="2:9">
      <c r="B89" s="100" t="s">
        <v>333</v>
      </c>
      <c r="C89" s="100" t="s">
        <v>317</v>
      </c>
      <c r="D89" s="98" t="s">
        <v>301</v>
      </c>
      <c r="E89" s="10" t="s">
        <v>175</v>
      </c>
      <c r="F89" s="15" t="str">
        <f t="shared" si="4"/>
        <v/>
      </c>
      <c r="G89" s="12" t="s">
        <v>175</v>
      </c>
      <c r="I89" s="73"/>
    </row>
    <row r="90" spans="2:9">
      <c r="B90" s="100" t="s">
        <v>331</v>
      </c>
      <c r="C90" s="100" t="s">
        <v>317</v>
      </c>
      <c r="D90" s="98" t="s">
        <v>301</v>
      </c>
      <c r="E90" s="10" t="s">
        <v>175</v>
      </c>
      <c r="F90" s="15" t="str">
        <f t="shared" si="4"/>
        <v/>
      </c>
      <c r="G90" s="12" t="s">
        <v>175</v>
      </c>
      <c r="I90" s="73"/>
    </row>
    <row r="91" spans="2:9">
      <c r="B91" s="100" t="s">
        <v>344</v>
      </c>
      <c r="C91" s="100" t="s">
        <v>317</v>
      </c>
      <c r="D91" s="98" t="s">
        <v>301</v>
      </c>
      <c r="E91" s="10" t="s">
        <v>175</v>
      </c>
      <c r="F91" s="15" t="str">
        <f t="shared" si="4"/>
        <v/>
      </c>
      <c r="G91" s="12" t="s">
        <v>175</v>
      </c>
      <c r="I91" s="73"/>
    </row>
    <row r="92" spans="2:9">
      <c r="B92" s="100" t="s">
        <v>39</v>
      </c>
      <c r="C92" s="100" t="s">
        <v>317</v>
      </c>
      <c r="D92" s="98" t="s">
        <v>14</v>
      </c>
      <c r="E92" s="10" t="s">
        <v>175</v>
      </c>
      <c r="F92" s="15" t="str">
        <f t="shared" si="4"/>
        <v/>
      </c>
      <c r="G92" s="12" t="s">
        <v>175</v>
      </c>
      <c r="I92" s="73"/>
    </row>
    <row r="93" spans="2:9">
      <c r="B93" s="95" t="s">
        <v>313</v>
      </c>
      <c r="C93" s="96"/>
      <c r="D93" s="96"/>
      <c r="E93" s="89"/>
      <c r="F93" s="14"/>
      <c r="G93" s="90"/>
      <c r="I93" s="73"/>
    </row>
    <row r="94" spans="2:9">
      <c r="B94" s="100" t="s">
        <v>345</v>
      </c>
      <c r="C94" s="100" t="s">
        <v>317</v>
      </c>
      <c r="D94" s="98" t="s">
        <v>394</v>
      </c>
      <c r="E94" s="10" t="s">
        <v>175</v>
      </c>
      <c r="F94" s="15" t="str">
        <f t="shared" ref="F94:F99" si="5">IFERROR(E94*1.1,"")</f>
        <v/>
      </c>
      <c r="G94" s="12" t="s">
        <v>175</v>
      </c>
      <c r="H94" s="73"/>
      <c r="I94" s="73"/>
    </row>
    <row r="95" spans="2:9">
      <c r="B95" s="100" t="s">
        <v>106</v>
      </c>
      <c r="C95" s="100" t="s">
        <v>317</v>
      </c>
      <c r="D95" s="98" t="s">
        <v>393</v>
      </c>
      <c r="E95" s="10" t="s">
        <v>175</v>
      </c>
      <c r="F95" s="15" t="str">
        <f t="shared" si="5"/>
        <v/>
      </c>
      <c r="G95" s="12" t="s">
        <v>175</v>
      </c>
      <c r="I95" s="73"/>
    </row>
    <row r="96" spans="2:9">
      <c r="B96" s="100" t="s">
        <v>206</v>
      </c>
      <c r="C96" s="100" t="s">
        <v>317</v>
      </c>
      <c r="D96" s="98" t="s">
        <v>301</v>
      </c>
      <c r="E96" s="10" t="s">
        <v>175</v>
      </c>
      <c r="F96" s="15" t="str">
        <f t="shared" si="5"/>
        <v/>
      </c>
      <c r="G96" s="12" t="s">
        <v>175</v>
      </c>
      <c r="I96" s="73"/>
    </row>
    <row r="97" spans="2:9">
      <c r="B97" s="100" t="s">
        <v>35</v>
      </c>
      <c r="C97" s="100" t="s">
        <v>347</v>
      </c>
      <c r="D97" s="98" t="s">
        <v>14</v>
      </c>
      <c r="E97" s="10" t="s">
        <v>175</v>
      </c>
      <c r="F97" s="15" t="str">
        <f t="shared" si="5"/>
        <v/>
      </c>
      <c r="G97" s="12" t="s">
        <v>175</v>
      </c>
      <c r="I97" s="73"/>
    </row>
    <row r="98" spans="2:9">
      <c r="B98" s="100" t="s">
        <v>205</v>
      </c>
      <c r="C98" s="100" t="s">
        <v>317</v>
      </c>
      <c r="D98" s="98" t="s">
        <v>14</v>
      </c>
      <c r="E98" s="10" t="s">
        <v>175</v>
      </c>
      <c r="F98" s="15" t="str">
        <f t="shared" si="5"/>
        <v/>
      </c>
      <c r="G98" s="12" t="s">
        <v>175</v>
      </c>
      <c r="I98" s="73"/>
    </row>
    <row r="99" spans="2:9">
      <c r="B99" s="100" t="s">
        <v>207</v>
      </c>
      <c r="C99" s="100" t="s">
        <v>317</v>
      </c>
      <c r="D99" s="98" t="s">
        <v>14</v>
      </c>
      <c r="E99" s="10" t="s">
        <v>175</v>
      </c>
      <c r="F99" s="15" t="str">
        <f t="shared" si="5"/>
        <v/>
      </c>
      <c r="G99" s="12" t="s">
        <v>175</v>
      </c>
      <c r="I99" s="73"/>
    </row>
    <row r="100" spans="2:9">
      <c r="B100" s="95" t="s">
        <v>46</v>
      </c>
      <c r="C100" s="96"/>
      <c r="D100" s="96"/>
      <c r="E100" s="89"/>
      <c r="F100" s="14"/>
      <c r="G100" s="90"/>
    </row>
    <row r="101" spans="2:9">
      <c r="B101" s="103" t="s">
        <v>117</v>
      </c>
      <c r="C101" s="96"/>
      <c r="D101" s="96"/>
      <c r="E101" s="89"/>
      <c r="F101" s="14"/>
      <c r="G101" s="90"/>
    </row>
    <row r="102" spans="2:9">
      <c r="B102" s="100" t="s">
        <v>47</v>
      </c>
      <c r="C102" s="100" t="s">
        <v>317</v>
      </c>
      <c r="D102" s="98" t="s">
        <v>398</v>
      </c>
      <c r="E102" s="10" t="s">
        <v>175</v>
      </c>
      <c r="F102" s="15" t="str">
        <f>IFERROR(E102*1.1,"")</f>
        <v/>
      </c>
      <c r="G102" s="12" t="s">
        <v>175</v>
      </c>
    </row>
    <row r="103" spans="2:9">
      <c r="B103" s="100" t="s">
        <v>48</v>
      </c>
      <c r="C103" s="100" t="s">
        <v>317</v>
      </c>
      <c r="D103" s="98" t="s">
        <v>398</v>
      </c>
      <c r="E103" s="10" t="s">
        <v>175</v>
      </c>
      <c r="F103" s="15" t="str">
        <f>IFERROR(E103*1.1,"")</f>
        <v/>
      </c>
      <c r="G103" s="12" t="s">
        <v>175</v>
      </c>
    </row>
    <row r="104" spans="2:9">
      <c r="B104" s="103" t="s">
        <v>115</v>
      </c>
      <c r="C104" s="96"/>
      <c r="D104" s="96"/>
      <c r="E104" s="89"/>
      <c r="F104" s="14"/>
      <c r="G104" s="90"/>
    </row>
    <row r="105" spans="2:9">
      <c r="B105" s="100" t="s">
        <v>47</v>
      </c>
      <c r="C105" s="100" t="s">
        <v>317</v>
      </c>
      <c r="D105" s="98" t="s">
        <v>399</v>
      </c>
      <c r="E105" s="10" t="s">
        <v>175</v>
      </c>
      <c r="F105" s="15" t="str">
        <f>IFERROR(E105*1.1,"")</f>
        <v/>
      </c>
      <c r="G105" s="12" t="s">
        <v>175</v>
      </c>
    </row>
    <row r="106" spans="2:9">
      <c r="B106" s="100" t="s">
        <v>48</v>
      </c>
      <c r="C106" s="100" t="s">
        <v>317</v>
      </c>
      <c r="D106" s="98" t="s">
        <v>399</v>
      </c>
      <c r="E106" s="10" t="s">
        <v>175</v>
      </c>
      <c r="F106" s="15" t="str">
        <f>IFERROR(E106*1.1,"")</f>
        <v/>
      </c>
      <c r="G106" s="12" t="s">
        <v>175</v>
      </c>
    </row>
    <row r="107" spans="2:9">
      <c r="B107" s="103" t="s">
        <v>116</v>
      </c>
      <c r="C107" s="96"/>
      <c r="D107" s="96"/>
      <c r="E107" s="89"/>
      <c r="F107" s="14"/>
      <c r="G107" s="90"/>
    </row>
    <row r="108" spans="2:9">
      <c r="B108" s="100" t="s">
        <v>49</v>
      </c>
      <c r="C108" s="100" t="s">
        <v>317</v>
      </c>
      <c r="D108" s="98" t="s">
        <v>400</v>
      </c>
      <c r="E108" s="10" t="s">
        <v>175</v>
      </c>
      <c r="F108" s="15" t="str">
        <f>IFERROR(E108*1.1,"")</f>
        <v/>
      </c>
      <c r="G108" s="12" t="s">
        <v>175</v>
      </c>
    </row>
    <row r="109" spans="2:9">
      <c r="B109" s="100" t="s">
        <v>50</v>
      </c>
      <c r="C109" s="100" t="s">
        <v>317</v>
      </c>
      <c r="D109" s="98" t="s">
        <v>400</v>
      </c>
      <c r="E109" s="10" t="s">
        <v>175</v>
      </c>
      <c r="F109" s="15" t="str">
        <f>IFERROR(E109*1.1,"")</f>
        <v/>
      </c>
      <c r="G109" s="12" t="s">
        <v>175</v>
      </c>
    </row>
    <row r="110" spans="2:9">
      <c r="B110" s="100" t="s">
        <v>51</v>
      </c>
      <c r="C110" s="100" t="s">
        <v>317</v>
      </c>
      <c r="D110" s="98" t="s">
        <v>400</v>
      </c>
      <c r="E110" s="10" t="s">
        <v>175</v>
      </c>
      <c r="F110" s="15" t="str">
        <f>IFERROR(E110*1.1,"")</f>
        <v/>
      </c>
      <c r="G110" s="12" t="s">
        <v>175</v>
      </c>
    </row>
    <row r="111" spans="2:9">
      <c r="B111" s="100" t="s">
        <v>52</v>
      </c>
      <c r="C111" s="100" t="s">
        <v>317</v>
      </c>
      <c r="D111" s="98" t="s">
        <v>400</v>
      </c>
      <c r="E111" s="10" t="s">
        <v>175</v>
      </c>
      <c r="F111" s="15" t="str">
        <f>IFERROR(E111*1.1,"")</f>
        <v/>
      </c>
      <c r="G111" s="12" t="s">
        <v>175</v>
      </c>
    </row>
    <row r="112" spans="2:9">
      <c r="B112" s="103" t="s">
        <v>53</v>
      </c>
      <c r="C112" s="96"/>
      <c r="D112" s="96"/>
      <c r="E112" s="89"/>
      <c r="F112" s="14"/>
      <c r="G112" s="90"/>
    </row>
    <row r="113" spans="2:7">
      <c r="B113" s="100" t="s">
        <v>54</v>
      </c>
      <c r="C113" s="100" t="s">
        <v>317</v>
      </c>
      <c r="D113" s="98" t="s">
        <v>396</v>
      </c>
      <c r="E113" s="10" t="s">
        <v>175</v>
      </c>
      <c r="F113" s="15" t="str">
        <f t="shared" ref="F113:F119" si="6">IFERROR(E113*1.1,"")</f>
        <v/>
      </c>
      <c r="G113" s="12" t="s">
        <v>175</v>
      </c>
    </row>
    <row r="114" spans="2:7">
      <c r="B114" s="100" t="s">
        <v>55</v>
      </c>
      <c r="C114" s="100" t="s">
        <v>317</v>
      </c>
      <c r="D114" s="98" t="s">
        <v>396</v>
      </c>
      <c r="E114" s="10" t="s">
        <v>175</v>
      </c>
      <c r="F114" s="15" t="str">
        <f t="shared" si="6"/>
        <v/>
      </c>
      <c r="G114" s="12" t="s">
        <v>175</v>
      </c>
    </row>
    <row r="115" spans="2:7">
      <c r="B115" s="100" t="s">
        <v>118</v>
      </c>
      <c r="C115" s="100" t="s">
        <v>317</v>
      </c>
      <c r="D115" s="98" t="s">
        <v>396</v>
      </c>
      <c r="E115" s="10" t="s">
        <v>175</v>
      </c>
      <c r="F115" s="15" t="str">
        <f t="shared" si="6"/>
        <v/>
      </c>
      <c r="G115" s="12" t="s">
        <v>175</v>
      </c>
    </row>
    <row r="116" spans="2:7">
      <c r="B116" s="100" t="s">
        <v>164</v>
      </c>
      <c r="C116" s="100" t="s">
        <v>317</v>
      </c>
      <c r="D116" s="98" t="s">
        <v>396</v>
      </c>
      <c r="E116" s="10" t="s">
        <v>175</v>
      </c>
      <c r="F116" s="15" t="str">
        <f t="shared" si="6"/>
        <v/>
      </c>
      <c r="G116" s="12" t="s">
        <v>175</v>
      </c>
    </row>
    <row r="117" spans="2:7">
      <c r="B117" s="100" t="s">
        <v>56</v>
      </c>
      <c r="C117" s="100" t="s">
        <v>317</v>
      </c>
      <c r="D117" s="98" t="s">
        <v>396</v>
      </c>
      <c r="E117" s="10" t="s">
        <v>175</v>
      </c>
      <c r="F117" s="15" t="str">
        <f t="shared" si="6"/>
        <v/>
      </c>
      <c r="G117" s="12" t="s">
        <v>175</v>
      </c>
    </row>
    <row r="118" spans="2:7">
      <c r="B118" s="100" t="s">
        <v>11</v>
      </c>
      <c r="C118" s="100" t="s">
        <v>317</v>
      </c>
      <c r="D118" s="98" t="s">
        <v>396</v>
      </c>
      <c r="E118" s="10" t="s">
        <v>175</v>
      </c>
      <c r="F118" s="15" t="str">
        <f t="shared" si="6"/>
        <v/>
      </c>
      <c r="G118" s="12" t="s">
        <v>175</v>
      </c>
    </row>
    <row r="119" spans="2:7">
      <c r="B119" s="100" t="s">
        <v>119</v>
      </c>
      <c r="C119" s="100" t="s">
        <v>317</v>
      </c>
      <c r="D119" s="98" t="s">
        <v>396</v>
      </c>
      <c r="E119" s="10" t="s">
        <v>175</v>
      </c>
      <c r="F119" s="15" t="str">
        <f t="shared" si="6"/>
        <v/>
      </c>
      <c r="G119" s="12" t="s">
        <v>175</v>
      </c>
    </row>
    <row r="120" spans="2:7">
      <c r="B120" s="95" t="s">
        <v>189</v>
      </c>
      <c r="C120" s="96"/>
      <c r="D120" s="96"/>
      <c r="E120" s="89"/>
      <c r="F120" s="14"/>
      <c r="G120" s="90"/>
    </row>
    <row r="121" spans="2:7" ht="55.5" customHeight="1">
      <c r="B121" s="100" t="s">
        <v>181</v>
      </c>
      <c r="C121" s="104" t="s">
        <v>223</v>
      </c>
      <c r="D121" s="105"/>
      <c r="E121" s="10" t="s">
        <v>175</v>
      </c>
      <c r="F121" s="15" t="str">
        <f t="shared" ref="F121:F127" si="7">IFERROR(E121*1.1,"")</f>
        <v/>
      </c>
      <c r="G121" s="12" t="s">
        <v>175</v>
      </c>
    </row>
    <row r="122" spans="2:7" ht="55.5" customHeight="1">
      <c r="B122" s="100" t="s">
        <v>182</v>
      </c>
      <c r="C122" s="106" t="s">
        <v>224</v>
      </c>
      <c r="D122" s="105"/>
      <c r="E122" s="10" t="s">
        <v>175</v>
      </c>
      <c r="F122" s="15" t="str">
        <f t="shared" si="7"/>
        <v/>
      </c>
      <c r="G122" s="12" t="s">
        <v>175</v>
      </c>
    </row>
    <row r="123" spans="2:7" ht="55.5" customHeight="1">
      <c r="B123" s="100" t="s">
        <v>183</v>
      </c>
      <c r="C123" s="104" t="s">
        <v>225</v>
      </c>
      <c r="D123" s="105"/>
      <c r="E123" s="10" t="s">
        <v>175</v>
      </c>
      <c r="F123" s="15" t="str">
        <f t="shared" si="7"/>
        <v/>
      </c>
      <c r="G123" s="12" t="s">
        <v>175</v>
      </c>
    </row>
    <row r="124" spans="2:7">
      <c r="B124" s="107" t="s">
        <v>107</v>
      </c>
      <c r="C124" s="17" t="s">
        <v>108</v>
      </c>
      <c r="D124" s="105"/>
      <c r="E124" s="10" t="s">
        <v>175</v>
      </c>
      <c r="F124" s="15" t="str">
        <f t="shared" si="7"/>
        <v/>
      </c>
      <c r="G124" s="12" t="s">
        <v>175</v>
      </c>
    </row>
    <row r="125" spans="2:7">
      <c r="B125" s="107" t="s">
        <v>109</v>
      </c>
      <c r="C125" s="17" t="s">
        <v>108</v>
      </c>
      <c r="D125" s="105"/>
      <c r="E125" s="10" t="s">
        <v>175</v>
      </c>
      <c r="F125" s="15" t="str">
        <f t="shared" si="7"/>
        <v/>
      </c>
      <c r="G125" s="12" t="s">
        <v>175</v>
      </c>
    </row>
    <row r="126" spans="2:7">
      <c r="B126" s="107" t="s">
        <v>110</v>
      </c>
      <c r="C126" s="17" t="s">
        <v>108</v>
      </c>
      <c r="D126" s="105"/>
      <c r="E126" s="10" t="s">
        <v>175</v>
      </c>
      <c r="F126" s="15" t="str">
        <f t="shared" si="7"/>
        <v/>
      </c>
      <c r="G126" s="12" t="s">
        <v>175</v>
      </c>
    </row>
    <row r="127" spans="2:7">
      <c r="B127" s="107" t="s">
        <v>111</v>
      </c>
      <c r="C127" s="17" t="s">
        <v>108</v>
      </c>
      <c r="D127" s="105"/>
      <c r="E127" s="10" t="s">
        <v>175</v>
      </c>
      <c r="F127" s="15" t="str">
        <f t="shared" si="7"/>
        <v/>
      </c>
      <c r="G127" s="12" t="s">
        <v>175</v>
      </c>
    </row>
    <row r="128" spans="2:7">
      <c r="B128" s="87" t="s">
        <v>190</v>
      </c>
      <c r="C128" s="88"/>
      <c r="D128" s="96"/>
      <c r="E128" s="89"/>
      <c r="F128" s="14"/>
      <c r="G128" s="90"/>
    </row>
    <row r="129" spans="2:7">
      <c r="B129" s="10" t="s">
        <v>175</v>
      </c>
      <c r="C129" s="10" t="s">
        <v>175</v>
      </c>
      <c r="D129" s="10" t="s">
        <v>175</v>
      </c>
      <c r="E129" s="10" t="s">
        <v>175</v>
      </c>
      <c r="F129" s="15" t="str">
        <f t="shared" ref="F129:F142" si="8">IFERROR(E129*1.1,"")</f>
        <v/>
      </c>
      <c r="G129" s="12" t="s">
        <v>175</v>
      </c>
    </row>
    <row r="130" spans="2:7">
      <c r="B130" s="10" t="s">
        <v>175</v>
      </c>
      <c r="C130" s="10" t="s">
        <v>175</v>
      </c>
      <c r="D130" s="10" t="s">
        <v>175</v>
      </c>
      <c r="E130" s="10" t="s">
        <v>175</v>
      </c>
      <c r="F130" s="15" t="str">
        <f t="shared" si="8"/>
        <v/>
      </c>
      <c r="G130" s="12" t="s">
        <v>175</v>
      </c>
    </row>
    <row r="131" spans="2:7">
      <c r="B131" s="10" t="s">
        <v>175</v>
      </c>
      <c r="C131" s="10" t="s">
        <v>175</v>
      </c>
      <c r="D131" s="10" t="s">
        <v>175</v>
      </c>
      <c r="E131" s="10" t="s">
        <v>175</v>
      </c>
      <c r="F131" s="15" t="str">
        <f t="shared" si="8"/>
        <v/>
      </c>
      <c r="G131" s="12" t="s">
        <v>175</v>
      </c>
    </row>
    <row r="132" spans="2:7">
      <c r="B132" s="10" t="s">
        <v>175</v>
      </c>
      <c r="C132" s="10" t="s">
        <v>175</v>
      </c>
      <c r="D132" s="10" t="s">
        <v>175</v>
      </c>
      <c r="E132" s="10" t="s">
        <v>175</v>
      </c>
      <c r="F132" s="15" t="str">
        <f t="shared" si="8"/>
        <v/>
      </c>
      <c r="G132" s="12" t="s">
        <v>175</v>
      </c>
    </row>
    <row r="133" spans="2:7">
      <c r="B133" s="10" t="s">
        <v>175</v>
      </c>
      <c r="C133" s="10" t="s">
        <v>175</v>
      </c>
      <c r="D133" s="10" t="s">
        <v>175</v>
      </c>
      <c r="E133" s="10" t="s">
        <v>175</v>
      </c>
      <c r="F133" s="15" t="str">
        <f t="shared" si="8"/>
        <v/>
      </c>
      <c r="G133" s="12" t="s">
        <v>175</v>
      </c>
    </row>
    <row r="134" spans="2:7">
      <c r="B134" s="10" t="s">
        <v>175</v>
      </c>
      <c r="C134" s="10" t="s">
        <v>175</v>
      </c>
      <c r="D134" s="10" t="s">
        <v>175</v>
      </c>
      <c r="E134" s="10" t="s">
        <v>175</v>
      </c>
      <c r="F134" s="15" t="str">
        <f t="shared" si="8"/>
        <v/>
      </c>
      <c r="G134" s="12" t="s">
        <v>175</v>
      </c>
    </row>
    <row r="135" spans="2:7">
      <c r="B135" s="10" t="s">
        <v>175</v>
      </c>
      <c r="C135" s="10" t="s">
        <v>175</v>
      </c>
      <c r="D135" s="10" t="s">
        <v>175</v>
      </c>
      <c r="E135" s="10" t="s">
        <v>175</v>
      </c>
      <c r="F135" s="15" t="str">
        <f t="shared" si="8"/>
        <v/>
      </c>
      <c r="G135" s="12" t="s">
        <v>175</v>
      </c>
    </row>
    <row r="136" spans="2:7">
      <c r="B136" s="10" t="s">
        <v>175</v>
      </c>
      <c r="C136" s="10" t="s">
        <v>175</v>
      </c>
      <c r="D136" s="10" t="s">
        <v>175</v>
      </c>
      <c r="E136" s="10" t="s">
        <v>175</v>
      </c>
      <c r="F136" s="15" t="str">
        <f t="shared" si="8"/>
        <v/>
      </c>
      <c r="G136" s="12" t="s">
        <v>175</v>
      </c>
    </row>
    <row r="137" spans="2:7">
      <c r="B137" s="10" t="s">
        <v>175</v>
      </c>
      <c r="C137" s="10" t="s">
        <v>175</v>
      </c>
      <c r="D137" s="10" t="s">
        <v>175</v>
      </c>
      <c r="E137" s="10" t="s">
        <v>175</v>
      </c>
      <c r="F137" s="15" t="str">
        <f t="shared" si="8"/>
        <v/>
      </c>
      <c r="G137" s="12" t="s">
        <v>175</v>
      </c>
    </row>
    <row r="138" spans="2:7">
      <c r="B138" s="10" t="s">
        <v>175</v>
      </c>
      <c r="C138" s="10" t="s">
        <v>175</v>
      </c>
      <c r="D138" s="10" t="s">
        <v>175</v>
      </c>
      <c r="E138" s="10" t="s">
        <v>175</v>
      </c>
      <c r="F138" s="15" t="str">
        <f t="shared" si="8"/>
        <v/>
      </c>
      <c r="G138" s="12" t="s">
        <v>175</v>
      </c>
    </row>
    <row r="139" spans="2:7">
      <c r="B139" s="10" t="s">
        <v>175</v>
      </c>
      <c r="C139" s="10" t="s">
        <v>175</v>
      </c>
      <c r="D139" s="10" t="s">
        <v>175</v>
      </c>
      <c r="E139" s="10" t="s">
        <v>175</v>
      </c>
      <c r="F139" s="15" t="str">
        <f t="shared" si="8"/>
        <v/>
      </c>
      <c r="G139" s="12" t="s">
        <v>175</v>
      </c>
    </row>
    <row r="140" spans="2:7">
      <c r="B140" s="10" t="s">
        <v>175</v>
      </c>
      <c r="C140" s="10" t="s">
        <v>175</v>
      </c>
      <c r="D140" s="10" t="s">
        <v>175</v>
      </c>
      <c r="E140" s="10" t="s">
        <v>175</v>
      </c>
      <c r="F140" s="15" t="str">
        <f t="shared" si="8"/>
        <v/>
      </c>
      <c r="G140" s="12" t="s">
        <v>175</v>
      </c>
    </row>
    <row r="141" spans="2:7">
      <c r="B141" s="10" t="s">
        <v>175</v>
      </c>
      <c r="C141" s="10" t="s">
        <v>175</v>
      </c>
      <c r="D141" s="10" t="s">
        <v>175</v>
      </c>
      <c r="E141" s="10" t="s">
        <v>175</v>
      </c>
      <c r="F141" s="15" t="str">
        <f t="shared" si="8"/>
        <v/>
      </c>
      <c r="G141" s="12" t="s">
        <v>175</v>
      </c>
    </row>
    <row r="142" spans="2:7">
      <c r="B142" s="10" t="s">
        <v>175</v>
      </c>
      <c r="C142" s="10" t="s">
        <v>175</v>
      </c>
      <c r="D142" s="10" t="s">
        <v>175</v>
      </c>
      <c r="E142" s="10" t="s">
        <v>175</v>
      </c>
      <c r="F142" s="15" t="str">
        <f t="shared" si="8"/>
        <v/>
      </c>
      <c r="G142" s="12" t="s">
        <v>175</v>
      </c>
    </row>
  </sheetData>
  <sheetProtection algorithmName="SHA-512" hashValue="atmqT1uJQpUGt1EEEBmDsQD9yMQT+gO2pC6Zpz0nIkbYq2JzouG1FN8wqGXY4J3ABsbRhgP2S5XRSUlBuTGh6g==" saltValue="bSYYlOxGDvtAPkLh36QYjQ==" spinCount="100000" sheet="1" objects="1" scenarios="1"/>
  <autoFilter ref="B4:G4"/>
  <sortState ref="B5:H143">
    <sortCondition ref="B96"/>
  </sortState>
  <hyperlinks>
    <hyperlink ref="E1" location="SOMMAIRE!A1" display="Sommaire"/>
  </hyperlinks>
  <pageMargins left="0.23622047244094491" right="0.23622047244094491" top="0.39370078740157483" bottom="0.74803149606299213" header="0.31496062992125984" footer="0.31496062992125984"/>
  <pageSetup paperSize="9" scale="63" fitToHeight="0" orientation="portrait" r:id="rId1"/>
  <headerFooter>
    <oddFooter>&amp;L&amp;F
&amp;A&amp;C&amp;P/&amp;N&amp;R&amp;D
&amp;T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  <pageSetUpPr fitToPage="1"/>
  </sheetPr>
  <dimension ref="A1:H76"/>
  <sheetViews>
    <sheetView showGridLines="0" view="pageBreakPreview" zoomScale="40" zoomScaleNormal="70" zoomScaleSheetLayoutView="40" workbookViewId="0">
      <pane ySplit="6" topLeftCell="A32" activePane="bottomLeft" state="frozen"/>
      <selection activeCell="E11" sqref="E11"/>
      <selection pane="bottomLeft" activeCell="D33" sqref="D33"/>
    </sheetView>
  </sheetViews>
  <sheetFormatPr baseColWidth="10" defaultColWidth="11.453125" defaultRowHeight="18.5"/>
  <cols>
    <col min="1" max="1" width="1.81640625" style="47" customWidth="1"/>
    <col min="2" max="2" width="71.1796875" style="47" customWidth="1"/>
    <col min="3" max="3" width="18.54296875" style="133" customWidth="1"/>
    <col min="4" max="4" width="20.81640625" style="47" customWidth="1"/>
    <col min="5" max="5" width="22.7265625" style="47" customWidth="1"/>
    <col min="6" max="6" width="47.54296875" style="134" customWidth="1"/>
    <col min="7" max="7" width="2.1796875" style="47" customWidth="1"/>
    <col min="8" max="8" width="42.453125" style="71" bestFit="1" customWidth="1"/>
    <col min="9" max="9" width="38.1796875" style="47" bestFit="1" customWidth="1"/>
    <col min="10" max="16384" width="11.453125" style="47"/>
  </cols>
  <sheetData>
    <row r="1" spans="1:8" ht="33.65" customHeight="1">
      <c r="B1" s="108" t="s">
        <v>299</v>
      </c>
      <c r="C1" s="109"/>
      <c r="D1" s="110"/>
      <c r="E1" s="110"/>
      <c r="F1" s="111" t="s">
        <v>4</v>
      </c>
    </row>
    <row r="2" spans="1:8">
      <c r="A2" s="81"/>
      <c r="B2" s="74" t="s">
        <v>349</v>
      </c>
      <c r="C2" s="75"/>
      <c r="D2" s="76"/>
      <c r="E2" s="77"/>
      <c r="F2" s="78"/>
      <c r="G2" s="78"/>
    </row>
    <row r="3" spans="1:8" s="112" customFormat="1" ht="22">
      <c r="B3" s="113"/>
      <c r="C3" s="114"/>
      <c r="D3" s="113"/>
      <c r="E3" s="113"/>
      <c r="F3" s="115"/>
      <c r="H3" s="71"/>
    </row>
    <row r="4" spans="1:8">
      <c r="B4" s="135" t="s">
        <v>57</v>
      </c>
      <c r="C4" s="135" t="s">
        <v>274</v>
      </c>
      <c r="D4" s="116" t="s">
        <v>166</v>
      </c>
      <c r="E4" s="135" t="s">
        <v>167</v>
      </c>
      <c r="F4" s="116" t="s">
        <v>124</v>
      </c>
    </row>
    <row r="5" spans="1:8">
      <c r="B5" s="136"/>
      <c r="C5" s="137"/>
      <c r="E5" s="136"/>
    </row>
    <row r="6" spans="1:8" s="117" customFormat="1" ht="38.5" customHeight="1">
      <c r="B6" s="138" t="s">
        <v>275</v>
      </c>
      <c r="C6" s="139"/>
      <c r="D6" s="118"/>
      <c r="E6" s="148"/>
      <c r="F6" s="119"/>
      <c r="H6" s="120"/>
    </row>
    <row r="7" spans="1:8" s="121" customFormat="1">
      <c r="B7" s="140" t="s">
        <v>60</v>
      </c>
      <c r="C7" s="141"/>
      <c r="D7" s="124"/>
      <c r="E7" s="149"/>
      <c r="F7" s="125"/>
      <c r="H7" s="71"/>
    </row>
    <row r="8" spans="1:8" s="121" customFormat="1">
      <c r="B8" s="142" t="s">
        <v>382</v>
      </c>
      <c r="C8" s="143" t="s">
        <v>130</v>
      </c>
      <c r="D8" s="126"/>
      <c r="E8" s="26"/>
      <c r="F8" s="126"/>
      <c r="H8" s="79"/>
    </row>
    <row r="9" spans="1:8" s="121" customFormat="1">
      <c r="B9" s="142" t="s">
        <v>383</v>
      </c>
      <c r="C9" s="143" t="s">
        <v>130</v>
      </c>
      <c r="D9" s="10" t="s">
        <v>175</v>
      </c>
      <c r="E9" s="15" t="str">
        <f t="shared" ref="E9:E36" si="0">IFERROR(D9*1.1,"")</f>
        <v/>
      </c>
      <c r="F9" s="126"/>
      <c r="H9" s="79"/>
    </row>
    <row r="10" spans="1:8" s="121" customFormat="1">
      <c r="B10" s="142" t="s">
        <v>348</v>
      </c>
      <c r="C10" s="143" t="s">
        <v>130</v>
      </c>
      <c r="D10" s="10" t="s">
        <v>175</v>
      </c>
      <c r="E10" s="15" t="str">
        <f t="shared" ref="E10" si="1">IFERROR(D10*1.1,"")</f>
        <v/>
      </c>
      <c r="F10" s="126"/>
      <c r="H10" s="79"/>
    </row>
    <row r="11" spans="1:8" s="121" customFormat="1">
      <c r="B11" s="142" t="s">
        <v>289</v>
      </c>
      <c r="C11" s="143" t="s">
        <v>19</v>
      </c>
      <c r="D11" s="10" t="s">
        <v>175</v>
      </c>
      <c r="E11" s="15" t="str">
        <f t="shared" si="0"/>
        <v/>
      </c>
      <c r="F11" s="12" t="s">
        <v>175</v>
      </c>
      <c r="H11" s="79"/>
    </row>
    <row r="12" spans="1:8" s="121" customFormat="1">
      <c r="B12" s="142" t="s">
        <v>285</v>
      </c>
      <c r="C12" s="21" t="s">
        <v>18</v>
      </c>
      <c r="D12" s="10" t="s">
        <v>175</v>
      </c>
      <c r="E12" s="15" t="str">
        <f t="shared" si="0"/>
        <v/>
      </c>
      <c r="F12" s="12" t="s">
        <v>175</v>
      </c>
      <c r="H12" s="79"/>
    </row>
    <row r="13" spans="1:8" s="121" customFormat="1">
      <c r="B13" s="142" t="s">
        <v>286</v>
      </c>
      <c r="C13" s="21" t="s">
        <v>19</v>
      </c>
      <c r="D13" s="10" t="s">
        <v>175</v>
      </c>
      <c r="E13" s="15" t="str">
        <f t="shared" si="0"/>
        <v/>
      </c>
      <c r="F13" s="12" t="s">
        <v>175</v>
      </c>
      <c r="H13" s="79"/>
    </row>
    <row r="14" spans="1:8" s="121" customFormat="1">
      <c r="B14" s="142" t="s">
        <v>287</v>
      </c>
      <c r="C14" s="143" t="s">
        <v>130</v>
      </c>
      <c r="D14" s="10" t="s">
        <v>175</v>
      </c>
      <c r="E14" s="15" t="str">
        <f t="shared" si="0"/>
        <v/>
      </c>
      <c r="F14" s="12" t="s">
        <v>175</v>
      </c>
      <c r="H14" s="79"/>
    </row>
    <row r="15" spans="1:8" s="121" customFormat="1">
      <c r="B15" s="142" t="s">
        <v>288</v>
      </c>
      <c r="C15" s="143" t="s">
        <v>130</v>
      </c>
      <c r="D15" s="10" t="s">
        <v>175</v>
      </c>
      <c r="E15" s="15" t="str">
        <f t="shared" si="0"/>
        <v/>
      </c>
      <c r="F15" s="12" t="s">
        <v>175</v>
      </c>
      <c r="H15" s="79"/>
    </row>
    <row r="16" spans="1:8" s="121" customFormat="1">
      <c r="B16" s="142" t="s">
        <v>133</v>
      </c>
      <c r="C16" s="143" t="s">
        <v>130</v>
      </c>
      <c r="D16" s="10" t="s">
        <v>175</v>
      </c>
      <c r="E16" s="15" t="str">
        <f t="shared" si="0"/>
        <v/>
      </c>
      <c r="F16" s="12" t="s">
        <v>175</v>
      </c>
      <c r="H16" s="79"/>
    </row>
    <row r="17" spans="2:8" s="121" customFormat="1">
      <c r="B17" s="142" t="s">
        <v>282</v>
      </c>
      <c r="C17" s="21" t="s">
        <v>18</v>
      </c>
      <c r="D17" s="10" t="s">
        <v>175</v>
      </c>
      <c r="E17" s="15" t="str">
        <f t="shared" si="0"/>
        <v/>
      </c>
      <c r="F17" s="12" t="s">
        <v>175</v>
      </c>
      <c r="H17" s="79"/>
    </row>
    <row r="18" spans="2:8" s="121" customFormat="1">
      <c r="B18" s="142" t="s">
        <v>283</v>
      </c>
      <c r="C18" s="21" t="s">
        <v>19</v>
      </c>
      <c r="D18" s="10" t="s">
        <v>175</v>
      </c>
      <c r="E18" s="15" t="str">
        <f t="shared" si="0"/>
        <v/>
      </c>
      <c r="F18" s="12" t="s">
        <v>175</v>
      </c>
      <c r="H18" s="79"/>
    </row>
    <row r="19" spans="2:8" s="121" customFormat="1">
      <c r="B19" s="142" t="s">
        <v>131</v>
      </c>
      <c r="C19" s="143" t="s">
        <v>130</v>
      </c>
      <c r="D19" s="10" t="s">
        <v>175</v>
      </c>
      <c r="E19" s="15" t="str">
        <f t="shared" si="0"/>
        <v/>
      </c>
      <c r="F19" s="12" t="s">
        <v>175</v>
      </c>
      <c r="H19" s="79"/>
    </row>
    <row r="20" spans="2:8" s="121" customFormat="1">
      <c r="B20" s="142" t="s">
        <v>132</v>
      </c>
      <c r="C20" s="143" t="s">
        <v>130</v>
      </c>
      <c r="D20" s="10" t="s">
        <v>175</v>
      </c>
      <c r="E20" s="15" t="str">
        <f t="shared" si="0"/>
        <v/>
      </c>
      <c r="F20" s="12" t="s">
        <v>175</v>
      </c>
      <c r="H20" s="79"/>
    </row>
    <row r="21" spans="2:8" s="121" customFormat="1">
      <c r="B21" s="142" t="s">
        <v>284</v>
      </c>
      <c r="C21" s="143" t="s">
        <v>130</v>
      </c>
      <c r="D21" s="10" t="s">
        <v>175</v>
      </c>
      <c r="E21" s="15" t="str">
        <f t="shared" si="0"/>
        <v/>
      </c>
      <c r="F21" s="12" t="s">
        <v>175</v>
      </c>
      <c r="H21" s="79"/>
    </row>
    <row r="22" spans="2:8" s="121" customFormat="1">
      <c r="B22" s="107" t="s">
        <v>61</v>
      </c>
      <c r="C22" s="143" t="s">
        <v>130</v>
      </c>
      <c r="D22" s="10" t="s">
        <v>175</v>
      </c>
      <c r="E22" s="15" t="str">
        <f t="shared" si="0"/>
        <v/>
      </c>
      <c r="F22" s="12" t="s">
        <v>175</v>
      </c>
      <c r="H22" s="79"/>
    </row>
    <row r="23" spans="2:8" s="121" customFormat="1">
      <c r="B23" s="107" t="s">
        <v>234</v>
      </c>
      <c r="C23" s="143" t="s">
        <v>130</v>
      </c>
      <c r="D23" s="10" t="s">
        <v>175</v>
      </c>
      <c r="E23" s="15" t="str">
        <f t="shared" si="0"/>
        <v/>
      </c>
      <c r="F23" s="12" t="s">
        <v>175</v>
      </c>
      <c r="H23" s="79"/>
    </row>
    <row r="24" spans="2:8" s="121" customFormat="1">
      <c r="B24" s="107" t="s">
        <v>62</v>
      </c>
      <c r="C24" s="143" t="s">
        <v>130</v>
      </c>
      <c r="D24" s="10" t="s">
        <v>175</v>
      </c>
      <c r="E24" s="15" t="str">
        <f t="shared" si="0"/>
        <v/>
      </c>
      <c r="F24" s="12" t="s">
        <v>175</v>
      </c>
      <c r="H24" s="79"/>
    </row>
    <row r="25" spans="2:8" s="121" customFormat="1">
      <c r="B25" s="142" t="s">
        <v>269</v>
      </c>
      <c r="C25" s="143" t="s">
        <v>29</v>
      </c>
      <c r="D25" s="10" t="s">
        <v>175</v>
      </c>
      <c r="E25" s="15" t="str">
        <f t="shared" si="0"/>
        <v/>
      </c>
      <c r="F25" s="12" t="s">
        <v>175</v>
      </c>
      <c r="H25" s="79"/>
    </row>
    <row r="26" spans="2:8" s="121" customFormat="1">
      <c r="B26" s="107" t="s">
        <v>63</v>
      </c>
      <c r="C26" s="143" t="s">
        <v>130</v>
      </c>
      <c r="D26" s="10" t="s">
        <v>175</v>
      </c>
      <c r="E26" s="15" t="str">
        <f t="shared" si="0"/>
        <v/>
      </c>
      <c r="F26" s="12" t="s">
        <v>175</v>
      </c>
      <c r="H26" s="79"/>
    </row>
    <row r="27" spans="2:8" s="121" customFormat="1">
      <c r="B27" s="107" t="s">
        <v>233</v>
      </c>
      <c r="C27" s="143" t="s">
        <v>130</v>
      </c>
      <c r="D27" s="10" t="s">
        <v>175</v>
      </c>
      <c r="E27" s="15" t="str">
        <f t="shared" si="0"/>
        <v/>
      </c>
      <c r="F27" s="12" t="s">
        <v>175</v>
      </c>
      <c r="H27" s="79"/>
    </row>
    <row r="28" spans="2:8" s="121" customFormat="1">
      <c r="B28" s="144" t="s">
        <v>270</v>
      </c>
      <c r="C28" s="143" t="s">
        <v>20</v>
      </c>
      <c r="D28" s="10" t="s">
        <v>175</v>
      </c>
      <c r="E28" s="15" t="str">
        <f t="shared" si="0"/>
        <v/>
      </c>
      <c r="F28" s="12" t="s">
        <v>175</v>
      </c>
      <c r="H28" s="79"/>
    </row>
    <row r="29" spans="2:8" s="121" customFormat="1">
      <c r="B29" s="144" t="s">
        <v>384</v>
      </c>
      <c r="C29" s="143" t="s">
        <v>130</v>
      </c>
      <c r="D29" s="10" t="s">
        <v>175</v>
      </c>
      <c r="E29" s="15" t="str">
        <f t="shared" si="0"/>
        <v/>
      </c>
      <c r="F29" s="12" t="s">
        <v>175</v>
      </c>
      <c r="H29" s="79"/>
    </row>
    <row r="30" spans="2:8" s="121" customFormat="1">
      <c r="B30" s="142" t="s">
        <v>385</v>
      </c>
      <c r="C30" s="143" t="s">
        <v>19</v>
      </c>
      <c r="D30" s="10" t="s">
        <v>175</v>
      </c>
      <c r="E30" s="15" t="str">
        <f t="shared" ref="E30" si="2">IFERROR(D30*1.1,"")</f>
        <v/>
      </c>
      <c r="F30" s="12" t="s">
        <v>175</v>
      </c>
      <c r="H30" s="79"/>
    </row>
    <row r="31" spans="2:8" s="121" customFormat="1">
      <c r="B31" s="142" t="s">
        <v>385</v>
      </c>
      <c r="C31" s="143" t="s">
        <v>130</v>
      </c>
      <c r="D31" s="10" t="s">
        <v>175</v>
      </c>
      <c r="E31" s="15" t="str">
        <f t="shared" si="0"/>
        <v/>
      </c>
      <c r="F31" s="12" t="s">
        <v>175</v>
      </c>
      <c r="H31" s="79"/>
    </row>
    <row r="32" spans="2:8" s="121" customFormat="1">
      <c r="B32" s="122" t="s">
        <v>402</v>
      </c>
      <c r="C32" s="123"/>
      <c r="D32" s="124"/>
      <c r="E32" s="149"/>
      <c r="F32" s="125"/>
      <c r="H32" s="79"/>
    </row>
    <row r="33" spans="2:8" s="121" customFormat="1">
      <c r="B33" s="28" t="s">
        <v>100</v>
      </c>
      <c r="C33" s="10" t="s">
        <v>108</v>
      </c>
      <c r="D33" s="10" t="s">
        <v>175</v>
      </c>
      <c r="E33" s="15" t="str">
        <f t="shared" si="0"/>
        <v/>
      </c>
      <c r="F33" s="12" t="s">
        <v>175</v>
      </c>
      <c r="H33" s="79"/>
    </row>
    <row r="34" spans="2:8" s="121" customFormat="1">
      <c r="B34" s="28" t="s">
        <v>100</v>
      </c>
      <c r="C34" s="10" t="s">
        <v>108</v>
      </c>
      <c r="D34" s="10" t="s">
        <v>175</v>
      </c>
      <c r="E34" s="15" t="str">
        <f t="shared" si="0"/>
        <v/>
      </c>
      <c r="F34" s="12" t="s">
        <v>175</v>
      </c>
      <c r="H34" s="79"/>
    </row>
    <row r="35" spans="2:8" s="121" customFormat="1">
      <c r="B35" s="28" t="s">
        <v>100</v>
      </c>
      <c r="C35" s="10" t="s">
        <v>108</v>
      </c>
      <c r="D35" s="10" t="s">
        <v>175</v>
      </c>
      <c r="E35" s="15" t="str">
        <f t="shared" si="0"/>
        <v/>
      </c>
      <c r="F35" s="12" t="s">
        <v>175</v>
      </c>
      <c r="H35" s="79"/>
    </row>
    <row r="36" spans="2:8" s="121" customFormat="1">
      <c r="B36" s="28" t="s">
        <v>100</v>
      </c>
      <c r="C36" s="10" t="s">
        <v>108</v>
      </c>
      <c r="D36" s="10" t="s">
        <v>175</v>
      </c>
      <c r="E36" s="15" t="str">
        <f t="shared" si="0"/>
        <v/>
      </c>
      <c r="F36" s="12" t="s">
        <v>175</v>
      </c>
      <c r="H36" s="79"/>
    </row>
    <row r="37" spans="2:8" s="121" customFormat="1">
      <c r="B37" s="145" t="s">
        <v>64</v>
      </c>
      <c r="C37" s="141"/>
      <c r="D37" s="124"/>
      <c r="E37" s="149"/>
      <c r="F37" s="125"/>
      <c r="H37" s="79"/>
    </row>
    <row r="38" spans="2:8" s="121" customFormat="1">
      <c r="B38" s="146" t="s">
        <v>65</v>
      </c>
      <c r="C38" s="143" t="s">
        <v>66</v>
      </c>
      <c r="D38" s="10" t="s">
        <v>175</v>
      </c>
      <c r="E38" s="15" t="str">
        <f>IFERROR(D38*1.2,"")</f>
        <v/>
      </c>
      <c r="F38" s="12" t="s">
        <v>175</v>
      </c>
      <c r="H38" s="79"/>
    </row>
    <row r="39" spans="2:8" s="121" customFormat="1">
      <c r="B39" s="146" t="s">
        <v>68</v>
      </c>
      <c r="C39" s="143" t="s">
        <v>66</v>
      </c>
      <c r="D39" s="10" t="s">
        <v>175</v>
      </c>
      <c r="E39" s="15" t="str">
        <f>IFERROR(D39*1.2,"")</f>
        <v/>
      </c>
      <c r="F39" s="12" t="s">
        <v>175</v>
      </c>
      <c r="H39" s="79"/>
    </row>
    <row r="40" spans="2:8" s="121" customFormat="1">
      <c r="B40" s="146" t="s">
        <v>67</v>
      </c>
      <c r="C40" s="143" t="s">
        <v>66</v>
      </c>
      <c r="D40" s="10" t="s">
        <v>175</v>
      </c>
      <c r="E40" s="15" t="str">
        <f t="shared" ref="E40:E62" si="3">IFERROR(D40*1.2,"")</f>
        <v/>
      </c>
      <c r="F40" s="12" t="s">
        <v>175</v>
      </c>
      <c r="H40" s="79"/>
    </row>
    <row r="41" spans="2:8" s="121" customFormat="1">
      <c r="B41" s="145" t="s">
        <v>239</v>
      </c>
      <c r="C41" s="123"/>
      <c r="D41" s="124"/>
      <c r="E41" s="149"/>
      <c r="F41" s="125"/>
      <c r="H41" s="79"/>
    </row>
    <row r="42" spans="2:8" s="121" customFormat="1">
      <c r="B42" s="146" t="s">
        <v>236</v>
      </c>
      <c r="C42" s="10" t="s">
        <v>108</v>
      </c>
      <c r="D42" s="10" t="s">
        <v>175</v>
      </c>
      <c r="E42" s="15" t="str">
        <f>IFERROR(D42*1.2,"")</f>
        <v/>
      </c>
      <c r="F42" s="12" t="s">
        <v>175</v>
      </c>
      <c r="H42" s="79"/>
    </row>
    <row r="43" spans="2:8" s="121" customFormat="1">
      <c r="B43" s="146" t="s">
        <v>237</v>
      </c>
      <c r="C43" s="10" t="s">
        <v>108</v>
      </c>
      <c r="D43" s="10" t="s">
        <v>175</v>
      </c>
      <c r="E43" s="15" t="str">
        <f>IFERROR(D43*1.2,"")</f>
        <v/>
      </c>
      <c r="F43" s="12" t="s">
        <v>175</v>
      </c>
      <c r="H43" s="79"/>
    </row>
    <row r="44" spans="2:8" s="121" customFormat="1">
      <c r="B44" s="146" t="s">
        <v>235</v>
      </c>
      <c r="C44" s="10" t="s">
        <v>108</v>
      </c>
      <c r="D44" s="10" t="s">
        <v>175</v>
      </c>
      <c r="E44" s="15" t="str">
        <f t="shared" si="3"/>
        <v/>
      </c>
      <c r="F44" s="12" t="s">
        <v>175</v>
      </c>
      <c r="H44" s="79"/>
    </row>
    <row r="45" spans="2:8" s="121" customFormat="1">
      <c r="B45" s="146" t="s">
        <v>238</v>
      </c>
      <c r="C45" s="10" t="s">
        <v>108</v>
      </c>
      <c r="D45" s="10" t="s">
        <v>175</v>
      </c>
      <c r="E45" s="15" t="str">
        <f t="shared" si="3"/>
        <v/>
      </c>
      <c r="F45" s="12" t="s">
        <v>175</v>
      </c>
      <c r="H45" s="79"/>
    </row>
    <row r="46" spans="2:8" s="121" customFormat="1">
      <c r="B46" s="145" t="s">
        <v>386</v>
      </c>
      <c r="C46" s="141"/>
      <c r="D46" s="124"/>
      <c r="E46" s="149"/>
      <c r="F46" s="125"/>
      <c r="H46" s="79"/>
    </row>
    <row r="47" spans="2:8" s="121" customFormat="1">
      <c r="B47" s="146" t="s">
        <v>69</v>
      </c>
      <c r="C47" s="143" t="s">
        <v>66</v>
      </c>
      <c r="D47" s="10" t="s">
        <v>175</v>
      </c>
      <c r="E47" s="15" t="str">
        <f t="shared" ref="E47:E54" si="4">IFERROR(D47*1.2,"")</f>
        <v/>
      </c>
      <c r="F47" s="12" t="s">
        <v>175</v>
      </c>
      <c r="H47" s="79"/>
    </row>
    <row r="48" spans="2:8" s="121" customFormat="1">
      <c r="B48" s="146" t="s">
        <v>70</v>
      </c>
      <c r="C48" s="143" t="s">
        <v>66</v>
      </c>
      <c r="D48" s="10" t="s">
        <v>175</v>
      </c>
      <c r="E48" s="15" t="str">
        <f t="shared" si="4"/>
        <v/>
      </c>
      <c r="F48" s="12" t="s">
        <v>175</v>
      </c>
      <c r="H48" s="79"/>
    </row>
    <row r="49" spans="2:8" s="121" customFormat="1">
      <c r="B49" s="146" t="s">
        <v>71</v>
      </c>
      <c r="C49" s="143" t="s">
        <v>66</v>
      </c>
      <c r="D49" s="10" t="s">
        <v>175</v>
      </c>
      <c r="E49" s="15" t="str">
        <f t="shared" si="4"/>
        <v/>
      </c>
      <c r="F49" s="12" t="s">
        <v>175</v>
      </c>
      <c r="H49" s="79"/>
    </row>
    <row r="50" spans="2:8" s="121" customFormat="1">
      <c r="B50" s="146" t="s">
        <v>72</v>
      </c>
      <c r="C50" s="143" t="s">
        <v>66</v>
      </c>
      <c r="D50" s="10" t="s">
        <v>175</v>
      </c>
      <c r="E50" s="15" t="str">
        <f t="shared" si="4"/>
        <v/>
      </c>
      <c r="F50" s="12" t="s">
        <v>175</v>
      </c>
      <c r="H50" s="79"/>
    </row>
    <row r="51" spans="2:8" s="121" customFormat="1">
      <c r="B51" s="146" t="s">
        <v>75</v>
      </c>
      <c r="C51" s="143" t="s">
        <v>66</v>
      </c>
      <c r="D51" s="10" t="s">
        <v>175</v>
      </c>
      <c r="E51" s="15" t="str">
        <f t="shared" si="4"/>
        <v/>
      </c>
      <c r="F51" s="12" t="s">
        <v>175</v>
      </c>
      <c r="H51" s="79"/>
    </row>
    <row r="52" spans="2:8" s="121" customFormat="1">
      <c r="B52" s="146" t="s">
        <v>135</v>
      </c>
      <c r="C52" s="143" t="s">
        <v>66</v>
      </c>
      <c r="D52" s="10" t="s">
        <v>175</v>
      </c>
      <c r="E52" s="15" t="str">
        <f t="shared" si="4"/>
        <v/>
      </c>
      <c r="F52" s="12" t="s">
        <v>175</v>
      </c>
      <c r="H52" s="79"/>
    </row>
    <row r="53" spans="2:8" s="121" customFormat="1">
      <c r="B53" s="146" t="s">
        <v>73</v>
      </c>
      <c r="C53" s="143" t="s">
        <v>66</v>
      </c>
      <c r="D53" s="10" t="s">
        <v>175</v>
      </c>
      <c r="E53" s="15" t="str">
        <f t="shared" si="4"/>
        <v/>
      </c>
      <c r="F53" s="12" t="s">
        <v>175</v>
      </c>
      <c r="H53" s="79"/>
    </row>
    <row r="54" spans="2:8" s="121" customFormat="1">
      <c r="B54" s="146" t="s">
        <v>74</v>
      </c>
      <c r="C54" s="143" t="s">
        <v>66</v>
      </c>
      <c r="D54" s="10" t="s">
        <v>175</v>
      </c>
      <c r="E54" s="15" t="str">
        <f t="shared" si="4"/>
        <v/>
      </c>
      <c r="F54" s="12" t="s">
        <v>175</v>
      </c>
      <c r="H54" s="79"/>
    </row>
    <row r="55" spans="2:8" s="121" customFormat="1">
      <c r="B55" s="145" t="s">
        <v>387</v>
      </c>
      <c r="C55" s="141"/>
      <c r="D55" s="124"/>
      <c r="E55" s="149"/>
      <c r="F55" s="125"/>
      <c r="H55" s="79"/>
    </row>
    <row r="56" spans="2:8" s="121" customFormat="1">
      <c r="B56" s="146" t="s">
        <v>79</v>
      </c>
      <c r="C56" s="143" t="s">
        <v>66</v>
      </c>
      <c r="D56" s="10" t="s">
        <v>175</v>
      </c>
      <c r="E56" s="15" t="str">
        <f>IFERROR(D56*1.2,"")</f>
        <v/>
      </c>
      <c r="F56" s="12" t="s">
        <v>175</v>
      </c>
      <c r="H56" s="79"/>
    </row>
    <row r="57" spans="2:8" s="121" customFormat="1">
      <c r="B57" s="146" t="s">
        <v>134</v>
      </c>
      <c r="C57" s="143" t="s">
        <v>66</v>
      </c>
      <c r="D57" s="10" t="s">
        <v>175</v>
      </c>
      <c r="E57" s="15" t="str">
        <f>IFERROR(D57*1.2,"")</f>
        <v/>
      </c>
      <c r="F57" s="12" t="s">
        <v>175</v>
      </c>
      <c r="H57" s="79"/>
    </row>
    <row r="58" spans="2:8" s="121" customFormat="1">
      <c r="B58" s="146" t="s">
        <v>76</v>
      </c>
      <c r="C58" s="143" t="s">
        <v>66</v>
      </c>
      <c r="D58" s="10" t="s">
        <v>175</v>
      </c>
      <c r="E58" s="15" t="str">
        <f>IFERROR(D58*1.2,"")</f>
        <v/>
      </c>
      <c r="F58" s="12" t="s">
        <v>175</v>
      </c>
      <c r="H58" s="79"/>
    </row>
    <row r="59" spans="2:8" s="121" customFormat="1">
      <c r="B59" s="146" t="s">
        <v>78</v>
      </c>
      <c r="C59" s="143" t="s">
        <v>66</v>
      </c>
      <c r="D59" s="10" t="s">
        <v>175</v>
      </c>
      <c r="E59" s="15" t="str">
        <f>IFERROR(D59*1.2,"")</f>
        <v/>
      </c>
      <c r="F59" s="12" t="s">
        <v>175</v>
      </c>
      <c r="H59" s="79"/>
    </row>
    <row r="60" spans="2:8" s="121" customFormat="1">
      <c r="B60" s="146" t="s">
        <v>77</v>
      </c>
      <c r="C60" s="143" t="s">
        <v>66</v>
      </c>
      <c r="D60" s="10" t="s">
        <v>175</v>
      </c>
      <c r="E60" s="15" t="str">
        <f>IFERROR(D60*1.2,"")</f>
        <v/>
      </c>
      <c r="F60" s="12" t="s">
        <v>175</v>
      </c>
      <c r="H60" s="79"/>
    </row>
    <row r="61" spans="2:8" s="121" customFormat="1">
      <c r="B61" s="145" t="s">
        <v>80</v>
      </c>
      <c r="C61" s="141"/>
      <c r="D61" s="124"/>
      <c r="E61" s="149"/>
      <c r="F61" s="125"/>
      <c r="H61" s="79"/>
    </row>
    <row r="62" spans="2:8" s="121" customFormat="1" ht="26.5" customHeight="1">
      <c r="B62" s="128" t="s">
        <v>350</v>
      </c>
      <c r="C62" s="129"/>
      <c r="D62" s="10" t="s">
        <v>175</v>
      </c>
      <c r="E62" s="15" t="str">
        <f t="shared" si="3"/>
        <v/>
      </c>
      <c r="F62" s="12" t="s">
        <v>175</v>
      </c>
      <c r="H62" s="79"/>
    </row>
    <row r="63" spans="2:8" s="121" customFormat="1">
      <c r="B63" s="127" t="s">
        <v>401</v>
      </c>
      <c r="C63" s="123"/>
      <c r="D63" s="124"/>
      <c r="E63" s="149"/>
      <c r="F63" s="125"/>
      <c r="H63" s="79"/>
    </row>
    <row r="64" spans="2:8" s="121" customFormat="1">
      <c r="B64" s="25" t="s">
        <v>100</v>
      </c>
      <c r="C64" s="10" t="s">
        <v>108</v>
      </c>
      <c r="D64" s="10" t="s">
        <v>175</v>
      </c>
      <c r="E64" s="15" t="str">
        <f>IFERROR(D64*1.2,"")</f>
        <v/>
      </c>
      <c r="F64" s="12" t="s">
        <v>175</v>
      </c>
      <c r="H64" s="79"/>
    </row>
    <row r="65" spans="2:8" s="121" customFormat="1">
      <c r="B65" s="25" t="s">
        <v>100</v>
      </c>
      <c r="C65" s="10" t="s">
        <v>108</v>
      </c>
      <c r="D65" s="10" t="s">
        <v>175</v>
      </c>
      <c r="E65" s="15" t="str">
        <f>IFERROR(D65*1.2,"")</f>
        <v/>
      </c>
      <c r="F65" s="12" t="s">
        <v>175</v>
      </c>
      <c r="H65" s="79"/>
    </row>
    <row r="66" spans="2:8" s="121" customFormat="1">
      <c r="B66" s="25" t="s">
        <v>100</v>
      </c>
      <c r="C66" s="10" t="s">
        <v>108</v>
      </c>
      <c r="D66" s="10" t="s">
        <v>175</v>
      </c>
      <c r="E66" s="15" t="str">
        <f>IFERROR(D66*1.2,"")</f>
        <v/>
      </c>
      <c r="F66" s="12" t="s">
        <v>175</v>
      </c>
      <c r="H66" s="79"/>
    </row>
    <row r="67" spans="2:8" s="121" customFormat="1">
      <c r="B67" s="25" t="s">
        <v>100</v>
      </c>
      <c r="C67" s="10" t="s">
        <v>108</v>
      </c>
      <c r="D67" s="10" t="s">
        <v>175</v>
      </c>
      <c r="E67" s="15" t="str">
        <f>IFERROR(D67*1.2,"")</f>
        <v/>
      </c>
      <c r="F67" s="12" t="s">
        <v>175</v>
      </c>
      <c r="H67" s="79"/>
    </row>
    <row r="68" spans="2:8" s="121" customFormat="1">
      <c r="C68" s="76"/>
      <c r="F68" s="130"/>
      <c r="H68" s="79"/>
    </row>
    <row r="69" spans="2:8" s="121" customFormat="1">
      <c r="B69" s="131" t="s">
        <v>403</v>
      </c>
      <c r="C69" s="76"/>
      <c r="F69" s="130"/>
      <c r="H69" s="79"/>
    </row>
    <row r="70" spans="2:8" s="121" customFormat="1">
      <c r="B70" s="132" t="s">
        <v>352</v>
      </c>
      <c r="C70" s="76"/>
      <c r="F70" s="130"/>
      <c r="H70" s="79"/>
    </row>
    <row r="71" spans="2:8" s="121" customFormat="1">
      <c r="C71" s="76"/>
      <c r="F71" s="130"/>
      <c r="H71" s="79"/>
    </row>
    <row r="72" spans="2:8" s="121" customFormat="1">
      <c r="C72" s="76"/>
      <c r="F72" s="130"/>
      <c r="H72" s="79"/>
    </row>
    <row r="73" spans="2:8" s="121" customFormat="1">
      <c r="C73" s="76"/>
      <c r="F73" s="130"/>
      <c r="H73" s="79"/>
    </row>
    <row r="74" spans="2:8" s="121" customFormat="1">
      <c r="C74" s="76"/>
      <c r="F74" s="130"/>
      <c r="H74" s="79"/>
    </row>
    <row r="75" spans="2:8" s="121" customFormat="1">
      <c r="C75" s="76"/>
      <c r="F75" s="130"/>
      <c r="H75" s="79"/>
    </row>
    <row r="76" spans="2:8" s="121" customFormat="1">
      <c r="C76" s="76"/>
      <c r="F76" s="130"/>
      <c r="H76" s="79"/>
    </row>
  </sheetData>
  <sheetProtection algorithmName="SHA-512" hashValue="oc7BTq/HnQFw2ogH2C9Fonc/kaqkrsbMNesqxAG2Nf1rVY3sgQhH8sJEgZd/7CyTkJ0E1ursl/1cBjhYNT6sPQ==" saltValue="LUZ6DbujxYDvzWlCgqjOVg==" spinCount="100000" sheet="1" objects="1" scenarios="1"/>
  <sortState ref="B55:F59">
    <sortCondition ref="B55"/>
  </sortState>
  <hyperlinks>
    <hyperlink ref="F1" location="SOMMAIRE!A1" display="Sommaire"/>
  </hyperlinks>
  <pageMargins left="0.15748031496062992" right="0.15748031496062992" top="0.71" bottom="0.7" header="0.31496062992125984" footer="0.31496062992125984"/>
  <pageSetup paperSize="9" scale="55" fitToHeight="0" orientation="portrait" r:id="rId1"/>
  <headerFooter>
    <oddFooter>&amp;L&amp;F
&amp;A&amp;C&amp;P/&amp;N&amp;R&amp;D
&amp;T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L144"/>
  <sheetViews>
    <sheetView showGridLines="0" view="pageBreakPreview" zoomScale="70" zoomScaleNormal="80" zoomScaleSheetLayoutView="70" workbookViewId="0">
      <pane ySplit="3" topLeftCell="A115" activePane="bottomLeft" state="frozen"/>
      <selection activeCell="E11" sqref="E11"/>
      <selection pane="bottomLeft" activeCell="F129" sqref="F129"/>
    </sheetView>
  </sheetViews>
  <sheetFormatPr baseColWidth="10" defaultColWidth="11.453125" defaultRowHeight="18.5"/>
  <cols>
    <col min="1" max="1" width="1.81640625" style="47" customWidth="1"/>
    <col min="2" max="2" width="77.1796875" style="47" customWidth="1"/>
    <col min="3" max="3" width="18.54296875" style="133" customWidth="1"/>
    <col min="4" max="4" width="58.1796875" style="134" customWidth="1"/>
    <col min="5" max="5" width="20.81640625" style="47" customWidth="1"/>
    <col min="6" max="6" width="22.7265625" style="47" customWidth="1"/>
    <col min="7" max="7" width="20.81640625" style="47" customWidth="1"/>
    <col min="8" max="8" width="22.7265625" style="47" customWidth="1"/>
    <col min="9" max="9" width="80.453125" style="71" bestFit="1" customWidth="1"/>
    <col min="10" max="10" width="38.1796875" style="47" bestFit="1" customWidth="1"/>
    <col min="11" max="16384" width="11.453125" style="47"/>
  </cols>
  <sheetData>
    <row r="1" spans="2:9" ht="37" customHeight="1" thickBot="1">
      <c r="B1" s="150" t="s">
        <v>407</v>
      </c>
      <c r="C1" s="151"/>
      <c r="D1" s="152" t="s">
        <v>4</v>
      </c>
      <c r="E1" s="153" t="s">
        <v>405</v>
      </c>
      <c r="F1" s="154"/>
      <c r="G1" s="155" t="s">
        <v>406</v>
      </c>
      <c r="H1" s="156"/>
    </row>
    <row r="2" spans="2:9" s="112" customFormat="1" ht="22">
      <c r="B2" s="113"/>
      <c r="C2" s="114"/>
      <c r="D2" s="115"/>
      <c r="E2" s="113"/>
      <c r="F2" s="113"/>
      <c r="G2" s="157"/>
      <c r="H2" s="157"/>
      <c r="I2" s="158"/>
    </row>
    <row r="3" spans="2:9">
      <c r="B3" s="159" t="s">
        <v>57</v>
      </c>
      <c r="C3" s="159" t="s">
        <v>274</v>
      </c>
      <c r="D3" s="159" t="s">
        <v>124</v>
      </c>
      <c r="E3" s="160" t="s">
        <v>166</v>
      </c>
      <c r="F3" s="190" t="s">
        <v>167</v>
      </c>
      <c r="G3" s="161" t="s">
        <v>166</v>
      </c>
      <c r="H3" s="195" t="s">
        <v>167</v>
      </c>
    </row>
    <row r="4" spans="2:9">
      <c r="F4" s="136"/>
      <c r="H4" s="136"/>
    </row>
    <row r="5" spans="2:9">
      <c r="B5" s="174" t="s">
        <v>361</v>
      </c>
      <c r="C5" s="175"/>
      <c r="D5" s="163"/>
      <c r="E5" s="164"/>
      <c r="F5" s="191"/>
      <c r="G5" s="164"/>
      <c r="H5" s="196"/>
    </row>
    <row r="6" spans="2:9">
      <c r="B6" s="107" t="s">
        <v>292</v>
      </c>
      <c r="C6" s="147"/>
      <c r="D6" s="12" t="s">
        <v>175</v>
      </c>
      <c r="E6" s="10" t="s">
        <v>175</v>
      </c>
      <c r="F6" s="15" t="str">
        <f>IFERROR(E6*1.1,"")</f>
        <v/>
      </c>
      <c r="G6" s="10" t="s">
        <v>175</v>
      </c>
      <c r="H6" s="15" t="str">
        <f>IFERROR(G6*1.1,"")</f>
        <v/>
      </c>
    </row>
    <row r="7" spans="2:9">
      <c r="B7" s="107" t="s">
        <v>120</v>
      </c>
      <c r="C7" s="147"/>
      <c r="D7" s="12" t="s">
        <v>175</v>
      </c>
      <c r="E7" s="10" t="s">
        <v>175</v>
      </c>
      <c r="F7" s="15" t="str">
        <f>IFERROR(E7*1.1,"")</f>
        <v/>
      </c>
      <c r="G7" s="10" t="s">
        <v>175</v>
      </c>
      <c r="H7" s="15" t="str">
        <f>IFERROR(G7*1.1,"")</f>
        <v/>
      </c>
    </row>
    <row r="8" spans="2:9">
      <c r="B8" s="107" t="s">
        <v>293</v>
      </c>
      <c r="C8" s="147"/>
      <c r="D8" s="12" t="s">
        <v>175</v>
      </c>
      <c r="E8" s="10" t="s">
        <v>175</v>
      </c>
      <c r="F8" s="15" t="str">
        <f>IFERROR(E8*1.1,"")</f>
        <v/>
      </c>
      <c r="G8" s="10" t="s">
        <v>175</v>
      </c>
      <c r="H8" s="15" t="str">
        <f>IFERROR(G8*1.1,"")</f>
        <v/>
      </c>
    </row>
    <row r="9" spans="2:9">
      <c r="B9" s="165"/>
      <c r="C9" s="166"/>
      <c r="D9" s="166"/>
      <c r="E9" s="165"/>
      <c r="F9" s="192"/>
      <c r="G9" s="165"/>
      <c r="H9" s="192"/>
    </row>
    <row r="10" spans="2:9">
      <c r="B10" s="174" t="s">
        <v>367</v>
      </c>
      <c r="C10" s="162"/>
      <c r="D10" s="163"/>
      <c r="E10" s="164"/>
      <c r="F10" s="191"/>
      <c r="G10" s="164"/>
      <c r="H10" s="196"/>
    </row>
    <row r="11" spans="2:9" ht="32">
      <c r="B11" s="107" t="s">
        <v>294</v>
      </c>
      <c r="C11" s="31" t="s">
        <v>410</v>
      </c>
      <c r="D11" s="12" t="s">
        <v>175</v>
      </c>
      <c r="E11" s="10" t="s">
        <v>175</v>
      </c>
      <c r="F11" s="15" t="str">
        <f t="shared" ref="F11:F14" si="0">IFERROR(E11*1.1,"")</f>
        <v/>
      </c>
      <c r="G11" s="10" t="s">
        <v>175</v>
      </c>
      <c r="H11" s="15" t="str">
        <f>IFERROR(G11*1.1,"")</f>
        <v/>
      </c>
    </row>
    <row r="12" spans="2:9" ht="32">
      <c r="B12" s="107" t="s">
        <v>123</v>
      </c>
      <c r="C12" s="31" t="s">
        <v>410</v>
      </c>
      <c r="D12" s="12" t="s">
        <v>175</v>
      </c>
      <c r="E12" s="10" t="s">
        <v>175</v>
      </c>
      <c r="F12" s="15" t="str">
        <f t="shared" ref="F12" si="1">IFERROR(E12*1.1,"")</f>
        <v/>
      </c>
      <c r="G12" s="10" t="s">
        <v>175</v>
      </c>
      <c r="H12" s="15" t="str">
        <f>IFERROR(G12*1.1,"")</f>
        <v/>
      </c>
    </row>
    <row r="13" spans="2:9" ht="32">
      <c r="B13" s="107" t="s">
        <v>122</v>
      </c>
      <c r="C13" s="31" t="s">
        <v>410</v>
      </c>
      <c r="D13" s="12" t="s">
        <v>175</v>
      </c>
      <c r="E13" s="10" t="s">
        <v>175</v>
      </c>
      <c r="F13" s="15" t="str">
        <f t="shared" si="0"/>
        <v/>
      </c>
      <c r="G13" s="10" t="s">
        <v>175</v>
      </c>
      <c r="H13" s="15" t="str">
        <f>IFERROR(G13*1.1,"")</f>
        <v/>
      </c>
    </row>
    <row r="14" spans="2:9" ht="32">
      <c r="B14" s="107" t="s">
        <v>295</v>
      </c>
      <c r="C14" s="31" t="s">
        <v>410</v>
      </c>
      <c r="D14" s="12" t="s">
        <v>175</v>
      </c>
      <c r="E14" s="10" t="s">
        <v>175</v>
      </c>
      <c r="F14" s="15" t="str">
        <f t="shared" si="0"/>
        <v/>
      </c>
      <c r="G14" s="10" t="s">
        <v>175</v>
      </c>
      <c r="H14" s="15" t="str">
        <f>IFERROR(G14*1.1,"")</f>
        <v/>
      </c>
    </row>
    <row r="15" spans="2:9">
      <c r="B15" s="128" t="s">
        <v>268</v>
      </c>
      <c r="C15" s="129"/>
      <c r="D15" s="12" t="s">
        <v>175</v>
      </c>
      <c r="E15" s="10" t="s">
        <v>175</v>
      </c>
      <c r="F15" s="15" t="str">
        <f>IFERROR(E15*1.2,"")</f>
        <v/>
      </c>
      <c r="G15" s="10" t="s">
        <v>175</v>
      </c>
      <c r="H15" s="15" t="str">
        <f>IFERROR(G15*1.2,"")</f>
        <v/>
      </c>
    </row>
    <row r="16" spans="2:9">
      <c r="B16" s="165"/>
      <c r="C16" s="166"/>
      <c r="D16" s="166"/>
      <c r="E16" s="165"/>
      <c r="F16" s="192"/>
      <c r="G16" s="165"/>
      <c r="H16" s="192"/>
    </row>
    <row r="17" spans="2:12">
      <c r="B17" s="174" t="s">
        <v>360</v>
      </c>
      <c r="C17" s="175"/>
      <c r="D17" s="176"/>
      <c r="E17" s="164"/>
      <c r="F17" s="191"/>
      <c r="G17" s="164"/>
      <c r="H17" s="196"/>
    </row>
    <row r="18" spans="2:12" s="121" customFormat="1">
      <c r="B18" s="107" t="s">
        <v>250</v>
      </c>
      <c r="C18" s="147"/>
      <c r="D18" s="177" t="s">
        <v>244</v>
      </c>
      <c r="E18" s="10" t="s">
        <v>175</v>
      </c>
      <c r="F18" s="15" t="str">
        <f t="shared" ref="F18:F35" si="2">IFERROR(E18*1.1,"")</f>
        <v/>
      </c>
      <c r="G18" s="10" t="s">
        <v>175</v>
      </c>
      <c r="H18" s="15" t="str">
        <f t="shared" ref="H18:H35" si="3">IFERROR(G18*1.1,"")</f>
        <v/>
      </c>
      <c r="I18" s="71"/>
      <c r="J18" s="47"/>
      <c r="K18" s="47"/>
      <c r="L18" s="47"/>
    </row>
    <row r="19" spans="2:12" s="121" customFormat="1">
      <c r="B19" s="107" t="s">
        <v>251</v>
      </c>
      <c r="C19" s="147"/>
      <c r="D19" s="177" t="s">
        <v>244</v>
      </c>
      <c r="E19" s="10" t="s">
        <v>175</v>
      </c>
      <c r="F19" s="15" t="str">
        <f t="shared" si="2"/>
        <v/>
      </c>
      <c r="G19" s="10" t="s">
        <v>175</v>
      </c>
      <c r="H19" s="15" t="str">
        <f t="shared" si="3"/>
        <v/>
      </c>
      <c r="I19" s="71"/>
      <c r="J19" s="47"/>
      <c r="K19" s="47"/>
      <c r="L19" s="47"/>
    </row>
    <row r="20" spans="2:12" s="121" customFormat="1">
      <c r="B20" s="107" t="s">
        <v>252</v>
      </c>
      <c r="C20" s="147"/>
      <c r="D20" s="177" t="s">
        <v>244</v>
      </c>
      <c r="E20" s="10" t="s">
        <v>175</v>
      </c>
      <c r="F20" s="15" t="str">
        <f t="shared" si="2"/>
        <v/>
      </c>
      <c r="G20" s="10" t="s">
        <v>175</v>
      </c>
      <c r="H20" s="15" t="str">
        <f t="shared" si="3"/>
        <v/>
      </c>
      <c r="I20" s="71"/>
      <c r="J20" s="47"/>
      <c r="K20" s="47"/>
      <c r="L20" s="47"/>
    </row>
    <row r="21" spans="2:12" s="121" customFormat="1">
      <c r="B21" s="107" t="s">
        <v>253</v>
      </c>
      <c r="C21" s="147"/>
      <c r="D21" s="177" t="s">
        <v>245</v>
      </c>
      <c r="E21" s="10" t="s">
        <v>175</v>
      </c>
      <c r="F21" s="15" t="str">
        <f t="shared" si="2"/>
        <v/>
      </c>
      <c r="G21" s="10" t="s">
        <v>175</v>
      </c>
      <c r="H21" s="15" t="str">
        <f t="shared" si="3"/>
        <v/>
      </c>
      <c r="I21" s="71"/>
      <c r="J21" s="47"/>
      <c r="K21" s="47"/>
      <c r="L21" s="47"/>
    </row>
    <row r="22" spans="2:12" s="121" customFormat="1">
      <c r="B22" s="107" t="s">
        <v>254</v>
      </c>
      <c r="C22" s="147"/>
      <c r="D22" s="177" t="s">
        <v>245</v>
      </c>
      <c r="E22" s="10" t="s">
        <v>175</v>
      </c>
      <c r="F22" s="15" t="str">
        <f t="shared" si="2"/>
        <v/>
      </c>
      <c r="G22" s="10" t="s">
        <v>175</v>
      </c>
      <c r="H22" s="15" t="str">
        <f t="shared" si="3"/>
        <v/>
      </c>
      <c r="I22" s="71"/>
      <c r="J22" s="47"/>
      <c r="K22" s="47"/>
      <c r="L22" s="47"/>
    </row>
    <row r="23" spans="2:12" s="121" customFormat="1">
      <c r="B23" s="107" t="s">
        <v>255</v>
      </c>
      <c r="C23" s="147"/>
      <c r="D23" s="177" t="s">
        <v>245</v>
      </c>
      <c r="E23" s="10" t="s">
        <v>175</v>
      </c>
      <c r="F23" s="15" t="str">
        <f t="shared" si="2"/>
        <v/>
      </c>
      <c r="G23" s="10" t="s">
        <v>175</v>
      </c>
      <c r="H23" s="15" t="str">
        <f t="shared" si="3"/>
        <v/>
      </c>
      <c r="I23" s="71"/>
      <c r="J23" s="47"/>
      <c r="K23" s="47"/>
      <c r="L23" s="47"/>
    </row>
    <row r="24" spans="2:12" s="121" customFormat="1">
      <c r="B24" s="107" t="s">
        <v>256</v>
      </c>
      <c r="C24" s="147"/>
      <c r="D24" s="177" t="s">
        <v>246</v>
      </c>
      <c r="E24" s="10" t="s">
        <v>175</v>
      </c>
      <c r="F24" s="15" t="str">
        <f t="shared" si="2"/>
        <v/>
      </c>
      <c r="G24" s="10" t="s">
        <v>175</v>
      </c>
      <c r="H24" s="15" t="str">
        <f t="shared" si="3"/>
        <v/>
      </c>
      <c r="I24" s="71"/>
      <c r="J24" s="47"/>
      <c r="K24" s="47"/>
      <c r="L24" s="47"/>
    </row>
    <row r="25" spans="2:12" s="121" customFormat="1">
      <c r="B25" s="107" t="s">
        <v>257</v>
      </c>
      <c r="C25" s="147"/>
      <c r="D25" s="177" t="s">
        <v>246</v>
      </c>
      <c r="E25" s="10" t="s">
        <v>175</v>
      </c>
      <c r="F25" s="15" t="str">
        <f t="shared" si="2"/>
        <v/>
      </c>
      <c r="G25" s="10" t="s">
        <v>175</v>
      </c>
      <c r="H25" s="15" t="str">
        <f t="shared" si="3"/>
        <v/>
      </c>
      <c r="I25" s="71"/>
      <c r="J25" s="47"/>
      <c r="K25" s="47"/>
      <c r="L25" s="47"/>
    </row>
    <row r="26" spans="2:12" s="121" customFormat="1">
      <c r="B26" s="107" t="s">
        <v>258</v>
      </c>
      <c r="C26" s="147"/>
      <c r="D26" s="177" t="s">
        <v>246</v>
      </c>
      <c r="E26" s="10" t="s">
        <v>175</v>
      </c>
      <c r="F26" s="15" t="str">
        <f t="shared" si="2"/>
        <v/>
      </c>
      <c r="G26" s="10" t="s">
        <v>175</v>
      </c>
      <c r="H26" s="15" t="str">
        <f t="shared" si="3"/>
        <v/>
      </c>
      <c r="I26" s="71"/>
      <c r="J26" s="47"/>
      <c r="K26" s="47"/>
      <c r="L26" s="47"/>
    </row>
    <row r="27" spans="2:12" s="121" customFormat="1">
      <c r="B27" s="107" t="s">
        <v>259</v>
      </c>
      <c r="C27" s="147"/>
      <c r="D27" s="177" t="s">
        <v>247</v>
      </c>
      <c r="E27" s="10" t="s">
        <v>175</v>
      </c>
      <c r="F27" s="15" t="str">
        <f t="shared" si="2"/>
        <v/>
      </c>
      <c r="G27" s="10" t="s">
        <v>175</v>
      </c>
      <c r="H27" s="15" t="str">
        <f t="shared" si="3"/>
        <v/>
      </c>
      <c r="I27" s="71"/>
      <c r="J27" s="47"/>
      <c r="K27" s="47"/>
      <c r="L27" s="47"/>
    </row>
    <row r="28" spans="2:12" s="121" customFormat="1">
      <c r="B28" s="107" t="s">
        <v>260</v>
      </c>
      <c r="C28" s="147"/>
      <c r="D28" s="177" t="s">
        <v>247</v>
      </c>
      <c r="E28" s="10" t="s">
        <v>175</v>
      </c>
      <c r="F28" s="15" t="str">
        <f t="shared" si="2"/>
        <v/>
      </c>
      <c r="G28" s="10" t="s">
        <v>175</v>
      </c>
      <c r="H28" s="15" t="str">
        <f t="shared" si="3"/>
        <v/>
      </c>
      <c r="I28" s="71"/>
      <c r="J28" s="47"/>
      <c r="K28" s="47"/>
      <c r="L28" s="47"/>
    </row>
    <row r="29" spans="2:12" s="121" customFormat="1">
      <c r="B29" s="107" t="s">
        <v>261</v>
      </c>
      <c r="C29" s="147"/>
      <c r="D29" s="177" t="s">
        <v>247</v>
      </c>
      <c r="E29" s="10" t="s">
        <v>175</v>
      </c>
      <c r="F29" s="15" t="str">
        <f t="shared" si="2"/>
        <v/>
      </c>
      <c r="G29" s="10" t="s">
        <v>175</v>
      </c>
      <c r="H29" s="15" t="str">
        <f t="shared" si="3"/>
        <v/>
      </c>
      <c r="I29" s="71"/>
      <c r="J29" s="47"/>
      <c r="K29" s="47"/>
      <c r="L29" s="47"/>
    </row>
    <row r="30" spans="2:12" s="121" customFormat="1">
      <c r="B30" s="107" t="s">
        <v>262</v>
      </c>
      <c r="C30" s="147"/>
      <c r="D30" s="177" t="s">
        <v>248</v>
      </c>
      <c r="E30" s="10" t="s">
        <v>175</v>
      </c>
      <c r="F30" s="15" t="str">
        <f t="shared" si="2"/>
        <v/>
      </c>
      <c r="G30" s="10" t="s">
        <v>175</v>
      </c>
      <c r="H30" s="15" t="str">
        <f t="shared" si="3"/>
        <v/>
      </c>
      <c r="I30" s="71"/>
      <c r="J30" s="47"/>
      <c r="K30" s="47"/>
      <c r="L30" s="47"/>
    </row>
    <row r="31" spans="2:12" s="121" customFormat="1">
      <c r="B31" s="107" t="s">
        <v>263</v>
      </c>
      <c r="C31" s="147"/>
      <c r="D31" s="177" t="s">
        <v>248</v>
      </c>
      <c r="E31" s="10" t="s">
        <v>175</v>
      </c>
      <c r="F31" s="15" t="str">
        <f t="shared" si="2"/>
        <v/>
      </c>
      <c r="G31" s="10" t="s">
        <v>175</v>
      </c>
      <c r="H31" s="15" t="str">
        <f t="shared" si="3"/>
        <v/>
      </c>
      <c r="I31" s="71"/>
      <c r="J31" s="47"/>
      <c r="K31" s="47"/>
      <c r="L31" s="47"/>
    </row>
    <row r="32" spans="2:12" s="121" customFormat="1">
      <c r="B32" s="107" t="s">
        <v>264</v>
      </c>
      <c r="C32" s="147"/>
      <c r="D32" s="177" t="s">
        <v>248</v>
      </c>
      <c r="E32" s="10" t="s">
        <v>175</v>
      </c>
      <c r="F32" s="15" t="str">
        <f t="shared" si="2"/>
        <v/>
      </c>
      <c r="G32" s="10" t="s">
        <v>175</v>
      </c>
      <c r="H32" s="15" t="str">
        <f t="shared" si="3"/>
        <v/>
      </c>
      <c r="I32" s="71"/>
      <c r="J32" s="47"/>
      <c r="K32" s="47"/>
      <c r="L32" s="47"/>
    </row>
    <row r="33" spans="2:12" s="121" customFormat="1">
      <c r="B33" s="107" t="s">
        <v>265</v>
      </c>
      <c r="C33" s="147"/>
      <c r="D33" s="177" t="s">
        <v>249</v>
      </c>
      <c r="E33" s="10" t="s">
        <v>175</v>
      </c>
      <c r="F33" s="15" t="str">
        <f t="shared" si="2"/>
        <v/>
      </c>
      <c r="G33" s="10" t="s">
        <v>175</v>
      </c>
      <c r="H33" s="15" t="str">
        <f t="shared" si="3"/>
        <v/>
      </c>
      <c r="I33" s="71"/>
      <c r="J33" s="47"/>
      <c r="K33" s="47"/>
      <c r="L33" s="47"/>
    </row>
    <row r="34" spans="2:12" s="121" customFormat="1">
      <c r="B34" s="107" t="s">
        <v>266</v>
      </c>
      <c r="C34" s="147"/>
      <c r="D34" s="177" t="s">
        <v>249</v>
      </c>
      <c r="E34" s="10" t="s">
        <v>175</v>
      </c>
      <c r="F34" s="15" t="str">
        <f t="shared" si="2"/>
        <v/>
      </c>
      <c r="G34" s="10" t="s">
        <v>175</v>
      </c>
      <c r="H34" s="15" t="str">
        <f t="shared" si="3"/>
        <v/>
      </c>
      <c r="I34" s="71"/>
      <c r="J34" s="47"/>
      <c r="K34" s="47"/>
      <c r="L34" s="47"/>
    </row>
    <row r="35" spans="2:12" s="121" customFormat="1">
      <c r="B35" s="107" t="s">
        <v>267</v>
      </c>
      <c r="C35" s="147"/>
      <c r="D35" s="177" t="s">
        <v>249</v>
      </c>
      <c r="E35" s="10" t="s">
        <v>175</v>
      </c>
      <c r="F35" s="15" t="str">
        <f t="shared" si="2"/>
        <v/>
      </c>
      <c r="G35" s="10" t="s">
        <v>175</v>
      </c>
      <c r="H35" s="15" t="str">
        <f t="shared" si="3"/>
        <v/>
      </c>
      <c r="I35" s="71"/>
      <c r="J35" s="47"/>
      <c r="K35" s="47"/>
      <c r="L35" s="47"/>
    </row>
    <row r="36" spans="2:12" s="121" customFormat="1">
      <c r="B36" s="178"/>
      <c r="C36" s="179"/>
      <c r="D36" s="179"/>
      <c r="E36" s="167"/>
      <c r="F36" s="178"/>
      <c r="G36" s="167"/>
      <c r="H36" s="178"/>
      <c r="I36" s="79"/>
    </row>
    <row r="37" spans="2:12">
      <c r="B37" s="174" t="s">
        <v>359</v>
      </c>
      <c r="C37" s="175"/>
      <c r="D37" s="176"/>
      <c r="E37" s="164"/>
      <c r="F37" s="191"/>
      <c r="G37" s="164"/>
      <c r="H37" s="196"/>
    </row>
    <row r="38" spans="2:12" s="121" customFormat="1" ht="29.15" customHeight="1">
      <c r="B38" s="180" t="s">
        <v>125</v>
      </c>
      <c r="C38" s="181"/>
      <c r="D38" s="177" t="s">
        <v>180</v>
      </c>
      <c r="E38" s="10" t="s">
        <v>175</v>
      </c>
      <c r="F38" s="15" t="str">
        <f t="shared" ref="F38:F41" si="4">IFERROR(E38*1.1,"")</f>
        <v/>
      </c>
      <c r="G38" s="10" t="s">
        <v>175</v>
      </c>
      <c r="H38" s="15" t="str">
        <f>IFERROR(G38*1.1,"")</f>
        <v/>
      </c>
      <c r="I38" s="79"/>
    </row>
    <row r="39" spans="2:12" s="121" customFormat="1" ht="29.15" customHeight="1">
      <c r="B39" s="180" t="s">
        <v>126</v>
      </c>
      <c r="C39" s="181"/>
      <c r="D39" s="177" t="s">
        <v>179</v>
      </c>
      <c r="E39" s="10" t="s">
        <v>175</v>
      </c>
      <c r="F39" s="15" t="str">
        <f t="shared" si="4"/>
        <v/>
      </c>
      <c r="G39" s="10" t="s">
        <v>175</v>
      </c>
      <c r="H39" s="15" t="str">
        <f>IFERROR(G39*1.1,"")</f>
        <v/>
      </c>
      <c r="I39" s="79"/>
    </row>
    <row r="40" spans="2:12" s="121" customFormat="1" ht="29.15" customHeight="1">
      <c r="B40" s="180" t="s">
        <v>127</v>
      </c>
      <c r="C40" s="181"/>
      <c r="D40" s="177" t="s">
        <v>178</v>
      </c>
      <c r="E40" s="10" t="s">
        <v>175</v>
      </c>
      <c r="F40" s="15" t="str">
        <f t="shared" si="4"/>
        <v/>
      </c>
      <c r="G40" s="10" t="s">
        <v>175</v>
      </c>
      <c r="H40" s="15" t="str">
        <f>IFERROR(G40*1.1,"")</f>
        <v/>
      </c>
      <c r="I40" s="79"/>
    </row>
    <row r="41" spans="2:12" s="121" customFormat="1" ht="51" customHeight="1">
      <c r="B41" s="180" t="s">
        <v>227</v>
      </c>
      <c r="C41" s="181"/>
      <c r="D41" s="177" t="s">
        <v>191</v>
      </c>
      <c r="E41" s="10" t="s">
        <v>175</v>
      </c>
      <c r="F41" s="15" t="str">
        <f t="shared" si="4"/>
        <v/>
      </c>
      <c r="G41" s="10" t="s">
        <v>175</v>
      </c>
      <c r="H41" s="15" t="str">
        <f>IFERROR(G41*1.1,"")</f>
        <v/>
      </c>
      <c r="I41" s="79"/>
    </row>
    <row r="42" spans="2:12" s="121" customFormat="1">
      <c r="B42" s="178"/>
      <c r="C42" s="179"/>
      <c r="D42" s="179"/>
      <c r="E42" s="167"/>
      <c r="F42" s="178"/>
      <c r="G42" s="167"/>
      <c r="H42" s="178"/>
      <c r="I42" s="79"/>
    </row>
    <row r="43" spans="2:12" s="121" customFormat="1">
      <c r="B43" s="174" t="s">
        <v>362</v>
      </c>
      <c r="C43" s="175"/>
      <c r="D43" s="176"/>
      <c r="E43" s="164"/>
      <c r="F43" s="191"/>
      <c r="G43" s="164"/>
      <c r="H43" s="196"/>
      <c r="I43" s="79"/>
    </row>
    <row r="44" spans="2:12" s="121" customFormat="1">
      <c r="B44" s="180" t="s">
        <v>125</v>
      </c>
      <c r="C44" s="181"/>
      <c r="D44" s="177" t="s">
        <v>180</v>
      </c>
      <c r="E44" s="10" t="s">
        <v>175</v>
      </c>
      <c r="F44" s="15" t="str">
        <f t="shared" ref="F44:F47" si="5">IFERROR(E44*1.1,"")</f>
        <v/>
      </c>
      <c r="G44" s="10" t="s">
        <v>175</v>
      </c>
      <c r="H44" s="15" t="str">
        <f>IFERROR(G44*1.1,"")</f>
        <v/>
      </c>
      <c r="I44" s="79"/>
    </row>
    <row r="45" spans="2:12" s="121" customFormat="1" ht="32">
      <c r="B45" s="180" t="s">
        <v>126</v>
      </c>
      <c r="C45" s="181"/>
      <c r="D45" s="177" t="s">
        <v>179</v>
      </c>
      <c r="E45" s="10" t="s">
        <v>175</v>
      </c>
      <c r="F45" s="15" t="str">
        <f t="shared" si="5"/>
        <v/>
      </c>
      <c r="G45" s="10" t="s">
        <v>175</v>
      </c>
      <c r="H45" s="15" t="str">
        <f>IFERROR(G45*1.1,"")</f>
        <v/>
      </c>
      <c r="I45" s="79"/>
    </row>
    <row r="46" spans="2:12" s="121" customFormat="1" ht="32">
      <c r="B46" s="180" t="s">
        <v>127</v>
      </c>
      <c r="C46" s="181"/>
      <c r="D46" s="177" t="s">
        <v>178</v>
      </c>
      <c r="E46" s="10" t="s">
        <v>175</v>
      </c>
      <c r="F46" s="15" t="str">
        <f t="shared" si="5"/>
        <v/>
      </c>
      <c r="G46" s="10" t="s">
        <v>175</v>
      </c>
      <c r="H46" s="15" t="str">
        <f>IFERROR(G46*1.1,"")</f>
        <v/>
      </c>
      <c r="I46" s="79"/>
    </row>
    <row r="47" spans="2:12" s="121" customFormat="1" ht="48">
      <c r="B47" s="180" t="s">
        <v>227</v>
      </c>
      <c r="C47" s="181"/>
      <c r="D47" s="177" t="s">
        <v>191</v>
      </c>
      <c r="E47" s="10" t="s">
        <v>175</v>
      </c>
      <c r="F47" s="15" t="str">
        <f t="shared" si="5"/>
        <v/>
      </c>
      <c r="G47" s="10" t="s">
        <v>175</v>
      </c>
      <c r="H47" s="15" t="str">
        <f>IFERROR(G47*1.1,"")</f>
        <v/>
      </c>
      <c r="I47" s="79"/>
    </row>
    <row r="48" spans="2:12" s="121" customFormat="1">
      <c r="B48" s="178"/>
      <c r="C48" s="179"/>
      <c r="D48" s="179"/>
      <c r="E48" s="167"/>
      <c r="F48" s="178"/>
      <c r="G48" s="167"/>
      <c r="H48" s="178"/>
      <c r="I48" s="79"/>
    </row>
    <row r="49" spans="2:9" s="121" customFormat="1">
      <c r="B49" s="174" t="s">
        <v>363</v>
      </c>
      <c r="C49" s="175"/>
      <c r="D49" s="176"/>
      <c r="E49" s="164"/>
      <c r="F49" s="191"/>
      <c r="G49" s="164"/>
      <c r="H49" s="196"/>
      <c r="I49" s="79"/>
    </row>
    <row r="50" spans="2:9" s="121" customFormat="1">
      <c r="B50" s="180" t="s">
        <v>125</v>
      </c>
      <c r="C50" s="181"/>
      <c r="D50" s="177" t="s">
        <v>180</v>
      </c>
      <c r="E50" s="10" t="s">
        <v>175</v>
      </c>
      <c r="F50" s="15" t="str">
        <f t="shared" ref="F50:F53" si="6">IFERROR(E50*1.1,"")</f>
        <v/>
      </c>
      <c r="G50" s="10" t="s">
        <v>175</v>
      </c>
      <c r="H50" s="15" t="str">
        <f>IFERROR(G50*1.1,"")</f>
        <v/>
      </c>
      <c r="I50" s="79"/>
    </row>
    <row r="51" spans="2:9" s="121" customFormat="1" ht="32">
      <c r="B51" s="180" t="s">
        <v>126</v>
      </c>
      <c r="C51" s="181"/>
      <c r="D51" s="177" t="s">
        <v>179</v>
      </c>
      <c r="E51" s="10" t="s">
        <v>175</v>
      </c>
      <c r="F51" s="15" t="str">
        <f t="shared" si="6"/>
        <v/>
      </c>
      <c r="G51" s="10" t="s">
        <v>175</v>
      </c>
      <c r="H51" s="15" t="str">
        <f>IFERROR(G51*1.1,"")</f>
        <v/>
      </c>
      <c r="I51" s="79"/>
    </row>
    <row r="52" spans="2:9" s="121" customFormat="1" ht="32">
      <c r="B52" s="180" t="s">
        <v>127</v>
      </c>
      <c r="C52" s="181"/>
      <c r="D52" s="177" t="s">
        <v>178</v>
      </c>
      <c r="E52" s="10" t="s">
        <v>175</v>
      </c>
      <c r="F52" s="15" t="str">
        <f t="shared" si="6"/>
        <v/>
      </c>
      <c r="G52" s="10" t="s">
        <v>175</v>
      </c>
      <c r="H52" s="15" t="str">
        <f>IFERROR(G52*1.1,"")</f>
        <v/>
      </c>
      <c r="I52" s="79"/>
    </row>
    <row r="53" spans="2:9" s="121" customFormat="1" ht="48">
      <c r="B53" s="180" t="s">
        <v>227</v>
      </c>
      <c r="C53" s="181"/>
      <c r="D53" s="177" t="s">
        <v>191</v>
      </c>
      <c r="E53" s="10" t="s">
        <v>175</v>
      </c>
      <c r="F53" s="15" t="str">
        <f t="shared" si="6"/>
        <v/>
      </c>
      <c r="G53" s="10" t="s">
        <v>175</v>
      </c>
      <c r="H53" s="15" t="str">
        <f>IFERROR(G53*1.1,"")</f>
        <v/>
      </c>
      <c r="I53" s="79"/>
    </row>
    <row r="54" spans="2:9" s="121" customFormat="1">
      <c r="B54" s="178"/>
      <c r="C54" s="179"/>
      <c r="D54" s="179"/>
      <c r="E54" s="167"/>
      <c r="F54" s="178"/>
      <c r="G54" s="167"/>
      <c r="H54" s="178"/>
      <c r="I54" s="79"/>
    </row>
    <row r="55" spans="2:9">
      <c r="B55" s="174" t="s">
        <v>364</v>
      </c>
      <c r="C55" s="175"/>
      <c r="D55" s="176"/>
      <c r="E55" s="164"/>
      <c r="F55" s="191"/>
      <c r="G55" s="164"/>
      <c r="H55" s="196"/>
      <c r="I55" s="79"/>
    </row>
    <row r="56" spans="2:9" s="121" customFormat="1" ht="32.5" customHeight="1">
      <c r="B56" s="107" t="s">
        <v>58</v>
      </c>
      <c r="C56" s="147"/>
      <c r="D56" s="177" t="s">
        <v>192</v>
      </c>
      <c r="E56" s="10" t="s">
        <v>175</v>
      </c>
      <c r="F56" s="15" t="str">
        <f t="shared" ref="F56:F58" si="7">IFERROR(E56*1.1,"")</f>
        <v/>
      </c>
      <c r="G56" s="10" t="s">
        <v>175</v>
      </c>
      <c r="H56" s="15" t="str">
        <f>IFERROR(G56*1.1,"")</f>
        <v/>
      </c>
      <c r="I56" s="79"/>
    </row>
    <row r="57" spans="2:9" s="121" customFormat="1" ht="62.15" customHeight="1">
      <c r="B57" s="107" t="s">
        <v>59</v>
      </c>
      <c r="C57" s="147"/>
      <c r="D57" s="177" t="s">
        <v>278</v>
      </c>
      <c r="E57" s="10" t="s">
        <v>175</v>
      </c>
      <c r="F57" s="15" t="str">
        <f t="shared" si="7"/>
        <v/>
      </c>
      <c r="G57" s="10" t="s">
        <v>175</v>
      </c>
      <c r="H57" s="15" t="str">
        <f>IFERROR(G57*1.1,"")</f>
        <v/>
      </c>
      <c r="I57" s="79"/>
    </row>
    <row r="58" spans="2:9" s="121" customFormat="1" ht="80">
      <c r="B58" s="107" t="s">
        <v>228</v>
      </c>
      <c r="C58" s="181"/>
      <c r="D58" s="177" t="s">
        <v>279</v>
      </c>
      <c r="E58" s="10" t="s">
        <v>175</v>
      </c>
      <c r="F58" s="15" t="str">
        <f t="shared" si="7"/>
        <v/>
      </c>
      <c r="G58" s="10" t="s">
        <v>175</v>
      </c>
      <c r="H58" s="15" t="str">
        <f>IFERROR(G58*1.1,"")</f>
        <v/>
      </c>
      <c r="I58" s="79"/>
    </row>
    <row r="59" spans="2:9" s="121" customFormat="1">
      <c r="B59" s="182"/>
      <c r="C59" s="183"/>
      <c r="D59" s="184"/>
      <c r="F59" s="182"/>
      <c r="H59" s="182"/>
      <c r="I59" s="79"/>
    </row>
    <row r="60" spans="2:9" s="121" customFormat="1">
      <c r="B60" s="174" t="s">
        <v>365</v>
      </c>
      <c r="C60" s="175"/>
      <c r="D60" s="176"/>
      <c r="E60" s="164"/>
      <c r="F60" s="191"/>
      <c r="G60" s="164"/>
      <c r="H60" s="196"/>
      <c r="I60" s="79"/>
    </row>
    <row r="61" spans="2:9" s="121" customFormat="1" ht="32">
      <c r="B61" s="107" t="s">
        <v>58</v>
      </c>
      <c r="C61" s="147"/>
      <c r="D61" s="177" t="s">
        <v>192</v>
      </c>
      <c r="E61" s="10" t="s">
        <v>175</v>
      </c>
      <c r="F61" s="15" t="str">
        <f t="shared" ref="F61:F63" si="8">IFERROR(E61*1.1,"")</f>
        <v/>
      </c>
      <c r="G61" s="10" t="s">
        <v>175</v>
      </c>
      <c r="H61" s="15" t="str">
        <f>IFERROR(G61*1.1,"")</f>
        <v/>
      </c>
      <c r="I61" s="79"/>
    </row>
    <row r="62" spans="2:9" s="121" customFormat="1" ht="48">
      <c r="B62" s="107" t="s">
        <v>59</v>
      </c>
      <c r="C62" s="147"/>
      <c r="D62" s="177" t="s">
        <v>278</v>
      </c>
      <c r="E62" s="10" t="s">
        <v>175</v>
      </c>
      <c r="F62" s="15" t="str">
        <f t="shared" si="8"/>
        <v/>
      </c>
      <c r="G62" s="10" t="s">
        <v>175</v>
      </c>
      <c r="H62" s="15" t="str">
        <f>IFERROR(G62*1.1,"")</f>
        <v/>
      </c>
      <c r="I62" s="79"/>
    </row>
    <row r="63" spans="2:9" s="121" customFormat="1" ht="80">
      <c r="B63" s="107" t="s">
        <v>228</v>
      </c>
      <c r="C63" s="181"/>
      <c r="D63" s="177" t="s">
        <v>279</v>
      </c>
      <c r="E63" s="10" t="s">
        <v>175</v>
      </c>
      <c r="F63" s="15" t="str">
        <f t="shared" si="8"/>
        <v/>
      </c>
      <c r="G63" s="10" t="s">
        <v>175</v>
      </c>
      <c r="H63" s="15" t="str">
        <f>IFERROR(G63*1.1,"")</f>
        <v/>
      </c>
      <c r="I63" s="79"/>
    </row>
    <row r="64" spans="2:9" s="121" customFormat="1">
      <c r="B64" s="182"/>
      <c r="C64" s="183"/>
      <c r="D64" s="184"/>
      <c r="F64" s="182"/>
      <c r="H64" s="182"/>
      <c r="I64" s="79"/>
    </row>
    <row r="65" spans="2:9" s="121" customFormat="1">
      <c r="B65" s="174" t="s">
        <v>366</v>
      </c>
      <c r="C65" s="175"/>
      <c r="D65" s="176"/>
      <c r="E65" s="164"/>
      <c r="F65" s="191"/>
      <c r="G65" s="164"/>
      <c r="H65" s="196"/>
      <c r="I65" s="79"/>
    </row>
    <row r="66" spans="2:9" s="121" customFormat="1" ht="32">
      <c r="B66" s="107" t="s">
        <v>58</v>
      </c>
      <c r="C66" s="147"/>
      <c r="D66" s="177" t="s">
        <v>192</v>
      </c>
      <c r="E66" s="10" t="s">
        <v>175</v>
      </c>
      <c r="F66" s="15" t="str">
        <f t="shared" ref="F66:F68" si="9">IFERROR(E66*1.1,"")</f>
        <v/>
      </c>
      <c r="G66" s="10" t="s">
        <v>175</v>
      </c>
      <c r="H66" s="15" t="str">
        <f>IFERROR(G66*1.1,"")</f>
        <v/>
      </c>
      <c r="I66" s="79"/>
    </row>
    <row r="67" spans="2:9" s="121" customFormat="1" ht="48">
      <c r="B67" s="107" t="s">
        <v>59</v>
      </c>
      <c r="C67" s="147"/>
      <c r="D67" s="177" t="s">
        <v>278</v>
      </c>
      <c r="E67" s="10" t="s">
        <v>175</v>
      </c>
      <c r="F67" s="15" t="str">
        <f t="shared" si="9"/>
        <v/>
      </c>
      <c r="G67" s="10" t="s">
        <v>175</v>
      </c>
      <c r="H67" s="15" t="str">
        <f>IFERROR(G67*1.1,"")</f>
        <v/>
      </c>
      <c r="I67" s="79"/>
    </row>
    <row r="68" spans="2:9" s="121" customFormat="1" ht="80">
      <c r="B68" s="107" t="s">
        <v>228</v>
      </c>
      <c r="C68" s="181"/>
      <c r="D68" s="177" t="s">
        <v>279</v>
      </c>
      <c r="E68" s="10" t="s">
        <v>175</v>
      </c>
      <c r="F68" s="15" t="str">
        <f t="shared" si="9"/>
        <v/>
      </c>
      <c r="G68" s="10" t="s">
        <v>175</v>
      </c>
      <c r="H68" s="15" t="str">
        <f>IFERROR(G68*1.1,"")</f>
        <v/>
      </c>
      <c r="I68" s="79"/>
    </row>
    <row r="69" spans="2:9" s="121" customFormat="1">
      <c r="B69" s="182"/>
      <c r="C69" s="183"/>
      <c r="D69" s="184"/>
      <c r="F69" s="182"/>
      <c r="H69" s="182"/>
      <c r="I69" s="79"/>
    </row>
    <row r="70" spans="2:9">
      <c r="B70" s="174" t="s">
        <v>296</v>
      </c>
      <c r="C70" s="175"/>
      <c r="D70" s="176"/>
      <c r="E70" s="164"/>
      <c r="F70" s="191"/>
      <c r="G70" s="164"/>
      <c r="H70" s="196"/>
    </row>
    <row r="71" spans="2:9" s="121" customFormat="1" ht="32.5" customHeight="1">
      <c r="B71" s="107" t="s">
        <v>290</v>
      </c>
      <c r="C71" s="147"/>
      <c r="D71" s="177" t="s">
        <v>291</v>
      </c>
      <c r="E71" s="10" t="s">
        <v>175</v>
      </c>
      <c r="F71" s="15" t="str">
        <f t="shared" ref="F71:F74" si="10">IFERROR(E71*1.1,"")</f>
        <v/>
      </c>
      <c r="G71" s="10" t="s">
        <v>175</v>
      </c>
      <c r="H71" s="15" t="str">
        <f>IFERROR(G71*1.1,"")</f>
        <v/>
      </c>
      <c r="I71" s="79"/>
    </row>
    <row r="72" spans="2:9" s="121" customFormat="1" ht="32.5" customHeight="1">
      <c r="B72" s="107" t="s">
        <v>128</v>
      </c>
      <c r="C72" s="147"/>
      <c r="D72" s="177" t="s">
        <v>291</v>
      </c>
      <c r="E72" s="10" t="s">
        <v>175</v>
      </c>
      <c r="F72" s="15" t="str">
        <f t="shared" si="10"/>
        <v/>
      </c>
      <c r="G72" s="10" t="s">
        <v>175</v>
      </c>
      <c r="H72" s="15" t="str">
        <f>IFERROR(G72*1.1,"")</f>
        <v/>
      </c>
      <c r="I72" s="79"/>
    </row>
    <row r="73" spans="2:9" s="121" customFormat="1" ht="32.5" customHeight="1">
      <c r="B73" s="107" t="s">
        <v>129</v>
      </c>
      <c r="C73" s="147"/>
      <c r="D73" s="177" t="s">
        <v>291</v>
      </c>
      <c r="E73" s="10" t="s">
        <v>175</v>
      </c>
      <c r="F73" s="15" t="str">
        <f t="shared" si="10"/>
        <v/>
      </c>
      <c r="G73" s="10" t="s">
        <v>175</v>
      </c>
      <c r="H73" s="15" t="str">
        <f>IFERROR(G73*1.1,"")</f>
        <v/>
      </c>
      <c r="I73" s="79"/>
    </row>
    <row r="74" spans="2:9" s="121" customFormat="1" ht="37" customHeight="1">
      <c r="B74" s="180" t="s">
        <v>297</v>
      </c>
      <c r="C74" s="147"/>
      <c r="D74" s="12" t="s">
        <v>175</v>
      </c>
      <c r="E74" s="10" t="s">
        <v>175</v>
      </c>
      <c r="F74" s="15" t="str">
        <f t="shared" si="10"/>
        <v/>
      </c>
      <c r="G74" s="10" t="s">
        <v>175</v>
      </c>
      <c r="H74" s="15" t="str">
        <f>IFERROR(G74*1.1,"")</f>
        <v/>
      </c>
      <c r="I74" s="79"/>
    </row>
    <row r="75" spans="2:9" s="121" customFormat="1">
      <c r="B75" s="167"/>
      <c r="C75" s="168"/>
      <c r="D75" s="168"/>
      <c r="E75" s="169"/>
      <c r="F75" s="9"/>
      <c r="G75" s="169"/>
      <c r="H75" s="9"/>
      <c r="I75" s="79"/>
    </row>
    <row r="76" spans="2:9">
      <c r="B76" s="174" t="s">
        <v>276</v>
      </c>
      <c r="C76" s="175"/>
      <c r="D76" s="163"/>
      <c r="E76" s="164"/>
      <c r="F76" s="191"/>
      <c r="G76" s="164"/>
      <c r="H76" s="196"/>
    </row>
    <row r="77" spans="2:9" s="121" customFormat="1">
      <c r="B77" s="107" t="s">
        <v>370</v>
      </c>
      <c r="C77" s="143" t="s">
        <v>151</v>
      </c>
      <c r="D77" s="16" t="s">
        <v>175</v>
      </c>
      <c r="E77" s="10" t="s">
        <v>175</v>
      </c>
      <c r="F77" s="15" t="str">
        <f t="shared" ref="F77:F83" si="11">IFERROR(E77*1.1,"")</f>
        <v/>
      </c>
      <c r="G77" s="10" t="s">
        <v>175</v>
      </c>
      <c r="H77" s="15" t="str">
        <f t="shared" ref="H77:H83" si="12">IFERROR(G77*1.1,"")</f>
        <v/>
      </c>
      <c r="I77" s="79"/>
    </row>
    <row r="78" spans="2:9" s="121" customFormat="1">
      <c r="B78" s="107" t="s">
        <v>369</v>
      </c>
      <c r="C78" s="143" t="s">
        <v>151</v>
      </c>
      <c r="D78" s="16" t="s">
        <v>175</v>
      </c>
      <c r="E78" s="10" t="s">
        <v>175</v>
      </c>
      <c r="F78" s="15" t="str">
        <f t="shared" si="11"/>
        <v/>
      </c>
      <c r="G78" s="10" t="s">
        <v>175</v>
      </c>
      <c r="H78" s="15" t="str">
        <f t="shared" si="12"/>
        <v/>
      </c>
      <c r="I78" s="79"/>
    </row>
    <row r="79" spans="2:9" s="121" customFormat="1">
      <c r="B79" s="107" t="s">
        <v>158</v>
      </c>
      <c r="C79" s="143" t="s">
        <v>151</v>
      </c>
      <c r="D79" s="16" t="s">
        <v>175</v>
      </c>
      <c r="E79" s="10" t="s">
        <v>175</v>
      </c>
      <c r="F79" s="15" t="str">
        <f t="shared" si="11"/>
        <v/>
      </c>
      <c r="G79" s="10" t="s">
        <v>175</v>
      </c>
      <c r="H79" s="15" t="str">
        <f t="shared" si="12"/>
        <v/>
      </c>
      <c r="I79" s="79"/>
    </row>
    <row r="80" spans="2:9" s="121" customFormat="1">
      <c r="B80" s="107" t="s">
        <v>281</v>
      </c>
      <c r="C80" s="143" t="s">
        <v>151</v>
      </c>
      <c r="D80" s="16" t="s">
        <v>175</v>
      </c>
      <c r="E80" s="10" t="s">
        <v>175</v>
      </c>
      <c r="F80" s="15" t="str">
        <f t="shared" si="11"/>
        <v/>
      </c>
      <c r="G80" s="10" t="s">
        <v>175</v>
      </c>
      <c r="H80" s="15" t="str">
        <f t="shared" si="12"/>
        <v/>
      </c>
      <c r="I80" s="79"/>
    </row>
    <row r="81" spans="2:9" s="121" customFormat="1">
      <c r="B81" s="107" t="s">
        <v>156</v>
      </c>
      <c r="C81" s="143" t="s">
        <v>15</v>
      </c>
      <c r="D81" s="16" t="s">
        <v>175</v>
      </c>
      <c r="E81" s="10" t="s">
        <v>175</v>
      </c>
      <c r="F81" s="15" t="str">
        <f t="shared" si="11"/>
        <v/>
      </c>
      <c r="G81" s="10" t="s">
        <v>175</v>
      </c>
      <c r="H81" s="15" t="str">
        <f t="shared" si="12"/>
        <v/>
      </c>
      <c r="I81" s="79"/>
    </row>
    <row r="82" spans="2:9" s="121" customFormat="1">
      <c r="B82" s="107" t="s">
        <v>357</v>
      </c>
      <c r="C82" s="143" t="s">
        <v>137</v>
      </c>
      <c r="D82" s="16" t="s">
        <v>175</v>
      </c>
      <c r="E82" s="10" t="s">
        <v>175</v>
      </c>
      <c r="F82" s="15" t="str">
        <f t="shared" si="11"/>
        <v/>
      </c>
      <c r="G82" s="10" t="s">
        <v>175</v>
      </c>
      <c r="H82" s="15" t="str">
        <f t="shared" si="12"/>
        <v/>
      </c>
      <c r="I82" s="79"/>
    </row>
    <row r="83" spans="2:9" s="121" customFormat="1">
      <c r="B83" s="107" t="s">
        <v>358</v>
      </c>
      <c r="C83" s="143" t="s">
        <v>137</v>
      </c>
      <c r="D83" s="16" t="s">
        <v>175</v>
      </c>
      <c r="E83" s="10" t="s">
        <v>175</v>
      </c>
      <c r="F83" s="15" t="str">
        <f t="shared" si="11"/>
        <v/>
      </c>
      <c r="G83" s="10" t="s">
        <v>175</v>
      </c>
      <c r="H83" s="15" t="str">
        <f t="shared" si="12"/>
        <v/>
      </c>
      <c r="I83" s="79"/>
    </row>
    <row r="84" spans="2:9" s="121" customFormat="1">
      <c r="B84" s="107" t="s">
        <v>280</v>
      </c>
      <c r="C84" s="143" t="s">
        <v>144</v>
      </c>
      <c r="D84" s="16" t="s">
        <v>175</v>
      </c>
      <c r="E84" s="10" t="s">
        <v>175</v>
      </c>
      <c r="F84" s="15"/>
      <c r="G84" s="10" t="s">
        <v>175</v>
      </c>
      <c r="H84" s="15"/>
      <c r="I84" s="79"/>
    </row>
    <row r="85" spans="2:9" s="121" customFormat="1">
      <c r="B85" s="107" t="s">
        <v>298</v>
      </c>
      <c r="C85" s="143" t="s">
        <v>137</v>
      </c>
      <c r="D85" s="16" t="s">
        <v>175</v>
      </c>
      <c r="E85" s="10" t="s">
        <v>175</v>
      </c>
      <c r="F85" s="15"/>
      <c r="G85" s="10" t="s">
        <v>175</v>
      </c>
      <c r="H85" s="15"/>
      <c r="I85" s="79"/>
    </row>
    <row r="86" spans="2:9" s="121" customFormat="1">
      <c r="B86" s="107" t="s">
        <v>138</v>
      </c>
      <c r="C86" s="143" t="s">
        <v>137</v>
      </c>
      <c r="D86" s="16" t="s">
        <v>175</v>
      </c>
      <c r="E86" s="10" t="s">
        <v>175</v>
      </c>
      <c r="F86" s="15" t="str">
        <f t="shared" ref="F86:F107" si="13">IFERROR(E86*1.1,"")</f>
        <v/>
      </c>
      <c r="G86" s="10" t="s">
        <v>175</v>
      </c>
      <c r="H86" s="15" t="str">
        <f t="shared" ref="H86:H107" si="14">IFERROR(G86*1.1,"")</f>
        <v/>
      </c>
      <c r="I86" s="79"/>
    </row>
    <row r="87" spans="2:9" s="121" customFormat="1">
      <c r="B87" s="107" t="s">
        <v>139</v>
      </c>
      <c r="C87" s="143" t="s">
        <v>137</v>
      </c>
      <c r="D87" s="16" t="s">
        <v>175</v>
      </c>
      <c r="E87" s="10" t="s">
        <v>175</v>
      </c>
      <c r="F87" s="15" t="str">
        <f t="shared" si="13"/>
        <v/>
      </c>
      <c r="G87" s="10" t="s">
        <v>175</v>
      </c>
      <c r="H87" s="15" t="str">
        <f t="shared" si="14"/>
        <v/>
      </c>
      <c r="I87" s="79"/>
    </row>
    <row r="88" spans="2:9" s="121" customFormat="1">
      <c r="B88" s="107" t="s">
        <v>140</v>
      </c>
      <c r="C88" s="143" t="s">
        <v>137</v>
      </c>
      <c r="D88" s="16" t="s">
        <v>175</v>
      </c>
      <c r="E88" s="10" t="s">
        <v>175</v>
      </c>
      <c r="F88" s="15" t="str">
        <f t="shared" si="13"/>
        <v/>
      </c>
      <c r="G88" s="10" t="s">
        <v>175</v>
      </c>
      <c r="H88" s="15" t="str">
        <f t="shared" si="14"/>
        <v/>
      </c>
      <c r="I88" s="79"/>
    </row>
    <row r="89" spans="2:9" s="121" customFormat="1">
      <c r="B89" s="107" t="s">
        <v>141</v>
      </c>
      <c r="C89" s="143" t="s">
        <v>137</v>
      </c>
      <c r="D89" s="16" t="s">
        <v>175</v>
      </c>
      <c r="E89" s="10" t="s">
        <v>175</v>
      </c>
      <c r="F89" s="15" t="str">
        <f t="shared" si="13"/>
        <v/>
      </c>
      <c r="G89" s="10" t="s">
        <v>175</v>
      </c>
      <c r="H89" s="15" t="str">
        <f t="shared" si="14"/>
        <v/>
      </c>
      <c r="I89" s="79"/>
    </row>
    <row r="90" spans="2:9" s="121" customFormat="1">
      <c r="B90" s="107" t="s">
        <v>152</v>
      </c>
      <c r="C90" s="143" t="s">
        <v>136</v>
      </c>
      <c r="D90" s="16" t="s">
        <v>175</v>
      </c>
      <c r="E90" s="10" t="s">
        <v>175</v>
      </c>
      <c r="F90" s="15" t="str">
        <f t="shared" si="13"/>
        <v/>
      </c>
      <c r="G90" s="10" t="s">
        <v>175</v>
      </c>
      <c r="H90" s="15" t="str">
        <f t="shared" si="14"/>
        <v/>
      </c>
      <c r="I90" s="79"/>
    </row>
    <row r="91" spans="2:9" s="121" customFormat="1">
      <c r="B91" s="107" t="s">
        <v>159</v>
      </c>
      <c r="C91" s="143" t="s">
        <v>151</v>
      </c>
      <c r="D91" s="16" t="s">
        <v>175</v>
      </c>
      <c r="E91" s="10" t="s">
        <v>175</v>
      </c>
      <c r="F91" s="15" t="str">
        <f t="shared" si="13"/>
        <v/>
      </c>
      <c r="G91" s="10" t="s">
        <v>175</v>
      </c>
      <c r="H91" s="15" t="str">
        <f t="shared" si="14"/>
        <v/>
      </c>
      <c r="I91" s="79"/>
    </row>
    <row r="92" spans="2:9" s="121" customFormat="1">
      <c r="B92" s="107" t="s">
        <v>154</v>
      </c>
      <c r="C92" s="143" t="s">
        <v>15</v>
      </c>
      <c r="D92" s="16" t="s">
        <v>175</v>
      </c>
      <c r="E92" s="10" t="s">
        <v>175</v>
      </c>
      <c r="F92" s="15" t="str">
        <f t="shared" si="13"/>
        <v/>
      </c>
      <c r="G92" s="10" t="s">
        <v>175</v>
      </c>
      <c r="H92" s="15" t="str">
        <f t="shared" si="14"/>
        <v/>
      </c>
      <c r="I92" s="79"/>
    </row>
    <row r="93" spans="2:9" s="121" customFormat="1">
      <c r="B93" s="107" t="s">
        <v>142</v>
      </c>
      <c r="C93" s="143" t="s">
        <v>137</v>
      </c>
      <c r="D93" s="16" t="s">
        <v>175</v>
      </c>
      <c r="E93" s="10" t="s">
        <v>175</v>
      </c>
      <c r="F93" s="15" t="str">
        <f t="shared" si="13"/>
        <v/>
      </c>
      <c r="G93" s="10" t="s">
        <v>175</v>
      </c>
      <c r="H93" s="15" t="str">
        <f t="shared" si="14"/>
        <v/>
      </c>
      <c r="I93" s="79"/>
    </row>
    <row r="94" spans="2:9" s="121" customFormat="1">
      <c r="B94" s="107" t="s">
        <v>143</v>
      </c>
      <c r="C94" s="143" t="s">
        <v>137</v>
      </c>
      <c r="D94" s="16" t="s">
        <v>175</v>
      </c>
      <c r="E94" s="10" t="s">
        <v>175</v>
      </c>
      <c r="F94" s="15" t="str">
        <f t="shared" si="13"/>
        <v/>
      </c>
      <c r="G94" s="10" t="s">
        <v>175</v>
      </c>
      <c r="H94" s="15" t="str">
        <f t="shared" si="14"/>
        <v/>
      </c>
      <c r="I94" s="79"/>
    </row>
    <row r="95" spans="2:9" s="121" customFormat="1">
      <c r="B95" s="107" t="s">
        <v>81</v>
      </c>
      <c r="C95" s="143" t="s">
        <v>151</v>
      </c>
      <c r="D95" s="16" t="s">
        <v>175</v>
      </c>
      <c r="E95" s="10" t="s">
        <v>175</v>
      </c>
      <c r="F95" s="15" t="str">
        <f t="shared" si="13"/>
        <v/>
      </c>
      <c r="G95" s="10" t="s">
        <v>175</v>
      </c>
      <c r="H95" s="15" t="str">
        <f t="shared" si="14"/>
        <v/>
      </c>
      <c r="I95" s="79"/>
    </row>
    <row r="96" spans="2:9" s="121" customFormat="1">
      <c r="B96" s="107" t="s">
        <v>82</v>
      </c>
      <c r="C96" s="143" t="s">
        <v>151</v>
      </c>
      <c r="D96" s="16" t="s">
        <v>175</v>
      </c>
      <c r="E96" s="10" t="s">
        <v>175</v>
      </c>
      <c r="F96" s="15" t="str">
        <f t="shared" si="13"/>
        <v/>
      </c>
      <c r="G96" s="10" t="s">
        <v>175</v>
      </c>
      <c r="H96" s="15" t="str">
        <f t="shared" si="14"/>
        <v/>
      </c>
      <c r="I96" s="79"/>
    </row>
    <row r="97" spans="2:9" s="121" customFormat="1">
      <c r="B97" s="107" t="s">
        <v>171</v>
      </c>
      <c r="C97" s="143" t="s">
        <v>136</v>
      </c>
      <c r="D97" s="16" t="s">
        <v>175</v>
      </c>
      <c r="E97" s="10" t="s">
        <v>175</v>
      </c>
      <c r="F97" s="15" t="str">
        <f t="shared" si="13"/>
        <v/>
      </c>
      <c r="G97" s="10" t="s">
        <v>175</v>
      </c>
      <c r="H97" s="15" t="str">
        <f t="shared" si="14"/>
        <v/>
      </c>
      <c r="I97" s="79"/>
    </row>
    <row r="98" spans="2:9" s="121" customFormat="1">
      <c r="B98" s="107" t="s">
        <v>155</v>
      </c>
      <c r="C98" s="143" t="s">
        <v>15</v>
      </c>
      <c r="D98" s="16" t="s">
        <v>175</v>
      </c>
      <c r="E98" s="10" t="s">
        <v>175</v>
      </c>
      <c r="F98" s="15" t="str">
        <f t="shared" si="13"/>
        <v/>
      </c>
      <c r="G98" s="10" t="s">
        <v>175</v>
      </c>
      <c r="H98" s="15" t="str">
        <f t="shared" si="14"/>
        <v/>
      </c>
      <c r="I98" s="79"/>
    </row>
    <row r="99" spans="2:9" s="121" customFormat="1">
      <c r="B99" s="107" t="s">
        <v>11</v>
      </c>
      <c r="C99" s="143" t="s">
        <v>136</v>
      </c>
      <c r="D99" s="16" t="s">
        <v>175</v>
      </c>
      <c r="E99" s="10" t="s">
        <v>175</v>
      </c>
      <c r="F99" s="15" t="str">
        <f t="shared" si="13"/>
        <v/>
      </c>
      <c r="G99" s="10" t="s">
        <v>175</v>
      </c>
      <c r="H99" s="15" t="str">
        <f t="shared" si="14"/>
        <v/>
      </c>
      <c r="I99" s="79"/>
    </row>
    <row r="100" spans="2:9" s="121" customFormat="1">
      <c r="B100" s="107" t="s">
        <v>147</v>
      </c>
      <c r="C100" s="143" t="s">
        <v>144</v>
      </c>
      <c r="D100" s="16" t="s">
        <v>175</v>
      </c>
      <c r="E100" s="10" t="s">
        <v>175</v>
      </c>
      <c r="F100" s="15" t="str">
        <f t="shared" si="13"/>
        <v/>
      </c>
      <c r="G100" s="10" t="s">
        <v>175</v>
      </c>
      <c r="H100" s="15" t="str">
        <f t="shared" si="14"/>
        <v/>
      </c>
      <c r="I100" s="79"/>
    </row>
    <row r="101" spans="2:9" s="121" customFormat="1">
      <c r="B101" s="107" t="s">
        <v>148</v>
      </c>
      <c r="C101" s="143" t="s">
        <v>144</v>
      </c>
      <c r="D101" s="16" t="s">
        <v>175</v>
      </c>
      <c r="E101" s="10" t="s">
        <v>175</v>
      </c>
      <c r="F101" s="15" t="str">
        <f t="shared" si="13"/>
        <v/>
      </c>
      <c r="G101" s="10" t="s">
        <v>175</v>
      </c>
      <c r="H101" s="15" t="str">
        <f t="shared" si="14"/>
        <v/>
      </c>
      <c r="I101" s="79"/>
    </row>
    <row r="102" spans="2:9" s="121" customFormat="1">
      <c r="B102" s="107" t="s">
        <v>145</v>
      </c>
      <c r="C102" s="143" t="s">
        <v>144</v>
      </c>
      <c r="D102" s="16" t="s">
        <v>175</v>
      </c>
      <c r="E102" s="10" t="s">
        <v>175</v>
      </c>
      <c r="F102" s="15" t="str">
        <f t="shared" si="13"/>
        <v/>
      </c>
      <c r="G102" s="10" t="s">
        <v>175</v>
      </c>
      <c r="H102" s="15" t="str">
        <f t="shared" si="14"/>
        <v/>
      </c>
      <c r="I102" s="79"/>
    </row>
    <row r="103" spans="2:9" s="121" customFormat="1">
      <c r="B103" s="107" t="s">
        <v>146</v>
      </c>
      <c r="C103" s="143" t="s">
        <v>144</v>
      </c>
      <c r="D103" s="16" t="s">
        <v>175</v>
      </c>
      <c r="E103" s="10" t="s">
        <v>175</v>
      </c>
      <c r="F103" s="15" t="str">
        <f t="shared" si="13"/>
        <v/>
      </c>
      <c r="G103" s="10" t="s">
        <v>175</v>
      </c>
      <c r="H103" s="15" t="str">
        <f t="shared" si="14"/>
        <v/>
      </c>
      <c r="I103" s="79"/>
    </row>
    <row r="104" spans="2:9" s="121" customFormat="1">
      <c r="B104" s="107" t="s">
        <v>149</v>
      </c>
      <c r="C104" s="143" t="s">
        <v>144</v>
      </c>
      <c r="D104" s="16" t="s">
        <v>175</v>
      </c>
      <c r="E104" s="10" t="s">
        <v>175</v>
      </c>
      <c r="F104" s="15" t="str">
        <f t="shared" si="13"/>
        <v/>
      </c>
      <c r="G104" s="10" t="s">
        <v>175</v>
      </c>
      <c r="H104" s="15" t="str">
        <f t="shared" si="14"/>
        <v/>
      </c>
      <c r="I104" s="79"/>
    </row>
    <row r="105" spans="2:9" s="121" customFormat="1">
      <c r="B105" s="107" t="s">
        <v>150</v>
      </c>
      <c r="C105" s="143" t="s">
        <v>144</v>
      </c>
      <c r="D105" s="16" t="s">
        <v>175</v>
      </c>
      <c r="E105" s="10" t="s">
        <v>175</v>
      </c>
      <c r="F105" s="15" t="str">
        <f t="shared" si="13"/>
        <v/>
      </c>
      <c r="G105" s="10" t="s">
        <v>175</v>
      </c>
      <c r="H105" s="15" t="str">
        <f t="shared" si="14"/>
        <v/>
      </c>
      <c r="I105" s="79"/>
    </row>
    <row r="106" spans="2:9" s="121" customFormat="1">
      <c r="B106" s="107" t="s">
        <v>153</v>
      </c>
      <c r="C106" s="143" t="s">
        <v>136</v>
      </c>
      <c r="D106" s="16" t="s">
        <v>175</v>
      </c>
      <c r="E106" s="10" t="s">
        <v>175</v>
      </c>
      <c r="F106" s="15" t="str">
        <f t="shared" si="13"/>
        <v/>
      </c>
      <c r="G106" s="10" t="s">
        <v>175</v>
      </c>
      <c r="H106" s="15" t="str">
        <f t="shared" si="14"/>
        <v/>
      </c>
      <c r="I106" s="79"/>
    </row>
    <row r="107" spans="2:9" s="121" customFormat="1">
      <c r="B107" s="107" t="s">
        <v>157</v>
      </c>
      <c r="C107" s="143" t="s">
        <v>130</v>
      </c>
      <c r="D107" s="16" t="s">
        <v>175</v>
      </c>
      <c r="E107" s="10" t="s">
        <v>175</v>
      </c>
      <c r="F107" s="15" t="str">
        <f t="shared" si="13"/>
        <v/>
      </c>
      <c r="G107" s="10" t="s">
        <v>175</v>
      </c>
      <c r="H107" s="15" t="str">
        <f t="shared" si="14"/>
        <v/>
      </c>
      <c r="I107" s="79"/>
    </row>
    <row r="108" spans="2:9">
      <c r="B108" s="185" t="s">
        <v>277</v>
      </c>
      <c r="C108" s="175"/>
      <c r="D108" s="163"/>
      <c r="E108" s="164"/>
      <c r="F108" s="191"/>
      <c r="G108" s="164"/>
      <c r="H108" s="196"/>
    </row>
    <row r="109" spans="2:9" s="121" customFormat="1">
      <c r="B109" s="186" t="s">
        <v>271</v>
      </c>
      <c r="C109" s="187"/>
      <c r="D109" s="170"/>
      <c r="E109" s="171"/>
      <c r="F109" s="193"/>
      <c r="G109" s="171"/>
      <c r="H109" s="197"/>
      <c r="I109" s="79"/>
    </row>
    <row r="110" spans="2:9" s="121" customFormat="1">
      <c r="B110" s="146" t="s">
        <v>272</v>
      </c>
      <c r="C110" s="147"/>
      <c r="D110" s="16" t="s">
        <v>175</v>
      </c>
      <c r="E110" s="10" t="s">
        <v>175</v>
      </c>
      <c r="F110" s="15" t="str">
        <f t="shared" ref="F110:F111" si="15">IFERROR(E110*1.2,"")</f>
        <v/>
      </c>
      <c r="G110" s="10" t="s">
        <v>175</v>
      </c>
      <c r="H110" s="15" t="str">
        <f>IFERROR(G110*1.2,"")</f>
        <v/>
      </c>
      <c r="I110" s="79"/>
    </row>
    <row r="111" spans="2:9" s="121" customFormat="1">
      <c r="B111" s="146" t="s">
        <v>273</v>
      </c>
      <c r="C111" s="147"/>
      <c r="D111" s="16" t="s">
        <v>175</v>
      </c>
      <c r="E111" s="10" t="s">
        <v>175</v>
      </c>
      <c r="F111" s="15" t="str">
        <f t="shared" si="15"/>
        <v/>
      </c>
      <c r="G111" s="10" t="s">
        <v>175</v>
      </c>
      <c r="H111" s="15" t="str">
        <f>IFERROR(G111*1.2,"")</f>
        <v/>
      </c>
      <c r="I111" s="79"/>
    </row>
    <row r="112" spans="2:9" s="121" customFormat="1">
      <c r="B112" s="186" t="s">
        <v>173</v>
      </c>
      <c r="C112" s="187"/>
      <c r="D112" s="170"/>
      <c r="E112" s="171"/>
      <c r="F112" s="193"/>
      <c r="G112" s="171"/>
      <c r="H112" s="197"/>
      <c r="I112" s="79"/>
    </row>
    <row r="113" spans="2:9" s="121" customFormat="1">
      <c r="B113" s="146" t="s">
        <v>242</v>
      </c>
      <c r="C113" s="147"/>
      <c r="D113" s="16" t="s">
        <v>175</v>
      </c>
      <c r="E113" s="10" t="s">
        <v>175</v>
      </c>
      <c r="F113" s="15" t="str">
        <f t="shared" ref="F113:F115" si="16">IFERROR(E113*1.2,"")</f>
        <v/>
      </c>
      <c r="G113" s="10" t="s">
        <v>175</v>
      </c>
      <c r="H113" s="15" t="str">
        <f>IFERROR(G113*1.2,"")</f>
        <v/>
      </c>
      <c r="I113" s="79"/>
    </row>
    <row r="114" spans="2:9" s="121" customFormat="1">
      <c r="B114" s="146" t="s">
        <v>241</v>
      </c>
      <c r="C114" s="147"/>
      <c r="D114" s="16" t="s">
        <v>175</v>
      </c>
      <c r="E114" s="10" t="s">
        <v>175</v>
      </c>
      <c r="F114" s="15" t="str">
        <f t="shared" si="16"/>
        <v/>
      </c>
      <c r="G114" s="10" t="s">
        <v>175</v>
      </c>
      <c r="H114" s="15" t="str">
        <f>IFERROR(G114*1.2,"")</f>
        <v/>
      </c>
      <c r="I114" s="79"/>
    </row>
    <row r="115" spans="2:9" s="121" customFormat="1">
      <c r="B115" s="146" t="s">
        <v>240</v>
      </c>
      <c r="C115" s="147"/>
      <c r="D115" s="16" t="s">
        <v>175</v>
      </c>
      <c r="E115" s="10" t="s">
        <v>175</v>
      </c>
      <c r="F115" s="15" t="str">
        <f t="shared" si="16"/>
        <v/>
      </c>
      <c r="G115" s="10" t="s">
        <v>175</v>
      </c>
      <c r="H115" s="15" t="str">
        <f>IFERROR(G115*1.2,"")</f>
        <v/>
      </c>
      <c r="I115" s="79"/>
    </row>
    <row r="116" spans="2:9" s="121" customFormat="1">
      <c r="B116" s="188" t="s">
        <v>172</v>
      </c>
      <c r="C116" s="189"/>
      <c r="D116" s="172"/>
      <c r="E116" s="173"/>
      <c r="F116" s="194"/>
      <c r="G116" s="173"/>
      <c r="H116" s="197"/>
      <c r="I116" s="79"/>
    </row>
    <row r="117" spans="2:9" s="121" customFormat="1">
      <c r="B117" s="146" t="s">
        <v>83</v>
      </c>
      <c r="C117" s="147"/>
      <c r="D117" s="16" t="s">
        <v>175</v>
      </c>
      <c r="E117" s="10" t="s">
        <v>175</v>
      </c>
      <c r="F117" s="15" t="str">
        <f t="shared" ref="F117:F121" si="17">IFERROR(E117*1.2,"")</f>
        <v/>
      </c>
      <c r="G117" s="10" t="s">
        <v>175</v>
      </c>
      <c r="H117" s="15" t="str">
        <f>IFERROR(G117*1.2,"")</f>
        <v/>
      </c>
      <c r="I117" s="79"/>
    </row>
    <row r="118" spans="2:9" s="121" customFormat="1">
      <c r="B118" s="146" t="s">
        <v>84</v>
      </c>
      <c r="C118" s="147"/>
      <c r="D118" s="16" t="s">
        <v>175</v>
      </c>
      <c r="E118" s="10" t="s">
        <v>175</v>
      </c>
      <c r="F118" s="15" t="str">
        <f t="shared" si="17"/>
        <v/>
      </c>
      <c r="G118" s="10" t="s">
        <v>175</v>
      </c>
      <c r="H118" s="15" t="str">
        <f>IFERROR(G118*1.2,"")</f>
        <v/>
      </c>
      <c r="I118" s="79"/>
    </row>
    <row r="119" spans="2:9" s="121" customFormat="1">
      <c r="B119" s="146" t="s">
        <v>85</v>
      </c>
      <c r="C119" s="147"/>
      <c r="D119" s="16" t="s">
        <v>175</v>
      </c>
      <c r="E119" s="10" t="s">
        <v>175</v>
      </c>
      <c r="F119" s="15" t="str">
        <f t="shared" si="17"/>
        <v/>
      </c>
      <c r="G119" s="10" t="s">
        <v>175</v>
      </c>
      <c r="H119" s="15" t="str">
        <f>IFERROR(G119*1.2,"")</f>
        <v/>
      </c>
      <c r="I119" s="79"/>
    </row>
    <row r="120" spans="2:9" s="121" customFormat="1">
      <c r="B120" s="146" t="s">
        <v>243</v>
      </c>
      <c r="C120" s="147"/>
      <c r="D120" s="16" t="s">
        <v>175</v>
      </c>
      <c r="E120" s="10" t="s">
        <v>175</v>
      </c>
      <c r="F120" s="15" t="str">
        <f t="shared" si="17"/>
        <v/>
      </c>
      <c r="G120" s="10" t="s">
        <v>175</v>
      </c>
      <c r="H120" s="15" t="str">
        <f>IFERROR(G120*1.2,"")</f>
        <v/>
      </c>
      <c r="I120" s="79"/>
    </row>
    <row r="121" spans="2:9" s="121" customFormat="1">
      <c r="B121" s="146" t="s">
        <v>160</v>
      </c>
      <c r="C121" s="147"/>
      <c r="D121" s="16" t="s">
        <v>175</v>
      </c>
      <c r="E121" s="10" t="s">
        <v>175</v>
      </c>
      <c r="F121" s="15" t="str">
        <f t="shared" si="17"/>
        <v/>
      </c>
      <c r="G121" s="10" t="s">
        <v>175</v>
      </c>
      <c r="H121" s="15" t="str">
        <f>IFERROR(G121*1.2,"")</f>
        <v/>
      </c>
      <c r="I121" s="79"/>
    </row>
    <row r="122" spans="2:9" s="121" customFormat="1">
      <c r="B122" s="188" t="s">
        <v>86</v>
      </c>
      <c r="C122" s="189"/>
      <c r="D122" s="172"/>
      <c r="E122" s="173"/>
      <c r="F122" s="194"/>
      <c r="G122" s="173"/>
      <c r="H122" s="197"/>
      <c r="I122" s="79"/>
    </row>
    <row r="123" spans="2:9" s="121" customFormat="1">
      <c r="B123" s="146" t="s">
        <v>161</v>
      </c>
      <c r="C123" s="147"/>
      <c r="D123" s="16" t="s">
        <v>175</v>
      </c>
      <c r="E123" s="10" t="s">
        <v>175</v>
      </c>
      <c r="F123" s="15" t="str">
        <f t="shared" ref="F123:F125" si="18">IFERROR(E123*1.2,"")</f>
        <v/>
      </c>
      <c r="G123" s="10" t="s">
        <v>175</v>
      </c>
      <c r="H123" s="15" t="str">
        <f>IFERROR(G123*1.2,"")</f>
        <v/>
      </c>
      <c r="I123" s="79"/>
    </row>
    <row r="124" spans="2:9" s="121" customFormat="1">
      <c r="B124" s="146" t="s">
        <v>162</v>
      </c>
      <c r="C124" s="147"/>
      <c r="D124" s="16" t="s">
        <v>175</v>
      </c>
      <c r="E124" s="10" t="s">
        <v>175</v>
      </c>
      <c r="F124" s="15" t="str">
        <f t="shared" si="18"/>
        <v/>
      </c>
      <c r="G124" s="10" t="s">
        <v>175</v>
      </c>
      <c r="H124" s="15" t="str">
        <f>IFERROR(G124*1.2,"")</f>
        <v/>
      </c>
      <c r="I124" s="79"/>
    </row>
    <row r="125" spans="2:9" s="121" customFormat="1">
      <c r="B125" s="146" t="s">
        <v>163</v>
      </c>
      <c r="C125" s="147"/>
      <c r="D125" s="16" t="s">
        <v>175</v>
      </c>
      <c r="E125" s="10" t="s">
        <v>175</v>
      </c>
      <c r="F125" s="15" t="str">
        <f t="shared" si="18"/>
        <v/>
      </c>
      <c r="G125" s="10" t="s">
        <v>175</v>
      </c>
      <c r="H125" s="15" t="str">
        <f>IFERROR(G125*1.2,"")</f>
        <v/>
      </c>
      <c r="I125" s="79"/>
    </row>
    <row r="126" spans="2:9" s="121" customFormat="1">
      <c r="B126" s="182"/>
      <c r="C126" s="183"/>
      <c r="D126" s="130"/>
      <c r="H126" s="182"/>
      <c r="I126" s="79"/>
    </row>
    <row r="127" spans="2:9" s="121" customFormat="1">
      <c r="B127" s="132" t="s">
        <v>351</v>
      </c>
      <c r="C127" s="76"/>
      <c r="D127" s="130"/>
      <c r="H127" s="182"/>
      <c r="I127" s="79"/>
    </row>
    <row r="128" spans="2:9" s="121" customFormat="1">
      <c r="C128" s="76"/>
      <c r="D128" s="130"/>
      <c r="G128" s="47"/>
      <c r="H128" s="47"/>
      <c r="I128" s="79"/>
    </row>
    <row r="129" spans="3:9" s="121" customFormat="1">
      <c r="C129" s="76"/>
      <c r="D129" s="130"/>
      <c r="G129" s="47"/>
      <c r="H129" s="47"/>
      <c r="I129" s="79"/>
    </row>
    <row r="130" spans="3:9" s="121" customFormat="1">
      <c r="C130" s="76"/>
      <c r="D130" s="130"/>
      <c r="G130" s="47"/>
      <c r="H130" s="47"/>
      <c r="I130" s="79"/>
    </row>
    <row r="131" spans="3:9" s="121" customFormat="1">
      <c r="C131" s="76"/>
      <c r="D131" s="130"/>
      <c r="G131" s="47"/>
      <c r="H131" s="47"/>
      <c r="I131" s="79"/>
    </row>
    <row r="132" spans="3:9" s="121" customFormat="1">
      <c r="C132" s="76"/>
      <c r="D132" s="130"/>
      <c r="G132" s="47"/>
      <c r="H132" s="47"/>
      <c r="I132" s="79"/>
    </row>
    <row r="133" spans="3:9" s="121" customFormat="1">
      <c r="C133" s="76"/>
      <c r="D133" s="130"/>
      <c r="G133" s="47"/>
      <c r="H133" s="47"/>
      <c r="I133" s="79"/>
    </row>
    <row r="134" spans="3:9" s="121" customFormat="1">
      <c r="C134" s="76"/>
      <c r="D134" s="130"/>
      <c r="G134" s="47"/>
      <c r="H134" s="47"/>
      <c r="I134" s="79"/>
    </row>
    <row r="135" spans="3:9" s="121" customFormat="1">
      <c r="C135" s="76"/>
      <c r="D135" s="130"/>
      <c r="G135" s="47"/>
      <c r="H135" s="47"/>
      <c r="I135" s="79"/>
    </row>
    <row r="136" spans="3:9" s="121" customFormat="1">
      <c r="C136" s="76"/>
      <c r="D136" s="130"/>
      <c r="G136" s="47"/>
      <c r="H136" s="47"/>
      <c r="I136" s="79"/>
    </row>
    <row r="137" spans="3:9" s="121" customFormat="1">
      <c r="C137" s="76"/>
      <c r="D137" s="130"/>
      <c r="G137" s="47"/>
      <c r="H137" s="47"/>
      <c r="I137" s="79"/>
    </row>
    <row r="138" spans="3:9" s="121" customFormat="1">
      <c r="C138" s="76"/>
      <c r="D138" s="130"/>
      <c r="G138" s="47"/>
      <c r="H138" s="47"/>
      <c r="I138" s="79"/>
    </row>
    <row r="139" spans="3:9" s="121" customFormat="1">
      <c r="C139" s="76"/>
      <c r="D139" s="130"/>
      <c r="G139" s="47"/>
      <c r="H139" s="47"/>
      <c r="I139" s="79"/>
    </row>
    <row r="140" spans="3:9" s="121" customFormat="1">
      <c r="C140" s="76"/>
      <c r="D140" s="130"/>
      <c r="G140" s="47"/>
      <c r="H140" s="47"/>
      <c r="I140" s="79"/>
    </row>
    <row r="141" spans="3:9" s="121" customFormat="1">
      <c r="C141" s="76"/>
      <c r="D141" s="130"/>
      <c r="G141" s="47"/>
      <c r="H141" s="47"/>
      <c r="I141" s="79"/>
    </row>
    <row r="142" spans="3:9" s="121" customFormat="1">
      <c r="C142" s="76"/>
      <c r="D142" s="130"/>
      <c r="G142" s="47"/>
      <c r="H142" s="47"/>
      <c r="I142" s="79"/>
    </row>
    <row r="143" spans="3:9" s="121" customFormat="1">
      <c r="C143" s="76"/>
      <c r="D143" s="130"/>
      <c r="G143" s="47"/>
      <c r="H143" s="47"/>
      <c r="I143" s="79"/>
    </row>
    <row r="144" spans="3:9" s="121" customFormat="1">
      <c r="C144" s="76"/>
      <c r="D144" s="130"/>
      <c r="G144" s="47"/>
      <c r="H144" s="47"/>
      <c r="I144" s="79"/>
    </row>
  </sheetData>
  <sheetProtection algorithmName="SHA-512" hashValue="347syA3iVX7Nzsr4i60CEwU93G7IoS3DtkX1mBLDzUD8ugkAkewkDOF9JoH7ClDdryvyN3G68TP8ArT8ZcLQZQ==" saltValue="nV1I8bhjAVsk2LllM8BIpw==" spinCount="100000" sheet="1" objects="1" scenarios="1"/>
  <sortState ref="B96:F124">
    <sortCondition ref="B96"/>
  </sortState>
  <mergeCells count="2">
    <mergeCell ref="E1:F1"/>
    <mergeCell ref="G1:H1"/>
  </mergeCells>
  <hyperlinks>
    <hyperlink ref="D1" location="SOMMAIRE!A1" display="Sommaire"/>
  </hyperlinks>
  <pageMargins left="0.15748031496062992" right="0.15748031496062992" top="0.44" bottom="0.59" header="0.31496062992125984" footer="0.31496062992125984"/>
  <pageSetup paperSize="9" scale="59" fitToHeight="0" orientation="landscape" r:id="rId1"/>
  <headerFooter>
    <oddFooter>&amp;L&amp;F
&amp;A&amp;C&amp;P/&amp;N&amp;R&amp;D
&amp;T</oddFooter>
  </headerFooter>
  <rowBreaks count="1" manualBreakCount="1">
    <brk id="64" max="7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G29"/>
  <sheetViews>
    <sheetView showGridLines="0" view="pageBreakPreview" zoomScale="80" zoomScaleNormal="100" zoomScaleSheetLayoutView="80" workbookViewId="0">
      <pane ySplit="3" topLeftCell="A20" activePane="bottomLeft" state="frozen"/>
      <selection activeCell="E11" sqref="E11"/>
      <selection pane="bottomLeft" activeCell="G5" activeCellId="2" sqref="B3:B27 E5:E27 G5:G27"/>
    </sheetView>
  </sheetViews>
  <sheetFormatPr baseColWidth="10" defaultColWidth="11.453125" defaultRowHeight="17.5"/>
  <cols>
    <col min="1" max="1" width="1.26953125" style="198" customWidth="1"/>
    <col min="2" max="2" width="71.453125" style="213" customWidth="1"/>
    <col min="3" max="3" width="24.81640625" style="202" customWidth="1"/>
    <col min="4" max="4" width="22.81640625" style="201" customWidth="1"/>
    <col min="5" max="5" width="22.81640625" style="202" customWidth="1"/>
    <col min="6" max="6" width="22.81640625" style="203" customWidth="1"/>
    <col min="7" max="7" width="22.81640625" style="204" customWidth="1"/>
    <col min="8" max="16384" width="11.453125" style="198"/>
  </cols>
  <sheetData>
    <row r="1" spans="2:7" ht="29.5" customHeight="1" thickBot="1">
      <c r="B1" s="75" t="s">
        <v>408</v>
      </c>
      <c r="C1" s="77" t="s">
        <v>4</v>
      </c>
      <c r="D1" s="153" t="s">
        <v>405</v>
      </c>
      <c r="E1" s="154"/>
      <c r="F1" s="155" t="s">
        <v>406</v>
      </c>
      <c r="G1" s="156"/>
    </row>
    <row r="2" spans="2:7">
      <c r="B2" s="199"/>
      <c r="C2" s="200"/>
    </row>
    <row r="3" spans="2:7" s="208" customFormat="1" ht="32">
      <c r="B3" s="214" t="s">
        <v>371</v>
      </c>
      <c r="C3" s="205" t="s">
        <v>170</v>
      </c>
      <c r="D3" s="206" t="s">
        <v>168</v>
      </c>
      <c r="E3" s="206" t="s">
        <v>169</v>
      </c>
      <c r="F3" s="207" t="s">
        <v>168</v>
      </c>
      <c r="G3" s="207" t="s">
        <v>169</v>
      </c>
    </row>
    <row r="4" spans="2:7">
      <c r="B4" s="215" t="s">
        <v>87</v>
      </c>
      <c r="C4" s="209"/>
      <c r="D4" s="210"/>
      <c r="E4" s="211"/>
      <c r="F4" s="210"/>
      <c r="G4" s="211"/>
    </row>
    <row r="5" spans="2:7" ht="34.5" customHeight="1">
      <c r="B5" s="144" t="s">
        <v>195</v>
      </c>
      <c r="C5" s="10" t="s">
        <v>175</v>
      </c>
      <c r="D5" s="10" t="s">
        <v>175</v>
      </c>
      <c r="E5" s="20" t="str">
        <f t="shared" ref="E5:E7" si="0">IFERROR(+D5*1.1,"")</f>
        <v/>
      </c>
      <c r="F5" s="10" t="s">
        <v>175</v>
      </c>
      <c r="G5" s="20" t="str">
        <f t="shared" ref="G5:G11" si="1">IFERROR(+F5*1.1,"")</f>
        <v/>
      </c>
    </row>
    <row r="6" spans="2:7" ht="34.5" customHeight="1">
      <c r="B6" s="144" t="s">
        <v>193</v>
      </c>
      <c r="C6" s="10" t="s">
        <v>175</v>
      </c>
      <c r="D6" s="10" t="s">
        <v>175</v>
      </c>
      <c r="E6" s="20" t="str">
        <f t="shared" si="0"/>
        <v/>
      </c>
      <c r="F6" s="10" t="s">
        <v>175</v>
      </c>
      <c r="G6" s="20" t="str">
        <f t="shared" si="1"/>
        <v/>
      </c>
    </row>
    <row r="7" spans="2:7" ht="34.5" customHeight="1">
      <c r="B7" s="142" t="s">
        <v>196</v>
      </c>
      <c r="C7" s="10" t="s">
        <v>175</v>
      </c>
      <c r="D7" s="10" t="s">
        <v>175</v>
      </c>
      <c r="E7" s="20" t="str">
        <f t="shared" si="0"/>
        <v/>
      </c>
      <c r="F7" s="10" t="s">
        <v>175</v>
      </c>
      <c r="G7" s="20" t="str">
        <f t="shared" si="1"/>
        <v/>
      </c>
    </row>
    <row r="8" spans="2:7">
      <c r="B8" s="216" t="s">
        <v>353</v>
      </c>
      <c r="C8" s="10" t="s">
        <v>175</v>
      </c>
      <c r="D8" s="10" t="s">
        <v>175</v>
      </c>
      <c r="E8" s="20" t="str">
        <f t="shared" ref="E8:E11" si="2">IFERROR(+D8*1.1,"")</f>
        <v/>
      </c>
      <c r="F8" s="10" t="s">
        <v>175</v>
      </c>
      <c r="G8" s="20" t="str">
        <f t="shared" si="1"/>
        <v/>
      </c>
    </row>
    <row r="9" spans="2:7">
      <c r="B9" s="216" t="s">
        <v>354</v>
      </c>
      <c r="C9" s="10" t="s">
        <v>175</v>
      </c>
      <c r="D9" s="10" t="s">
        <v>175</v>
      </c>
      <c r="E9" s="20" t="str">
        <f t="shared" si="2"/>
        <v/>
      </c>
      <c r="F9" s="10" t="s">
        <v>175</v>
      </c>
      <c r="G9" s="20" t="str">
        <f t="shared" si="1"/>
        <v/>
      </c>
    </row>
    <row r="10" spans="2:7">
      <c r="B10" s="216" t="s">
        <v>355</v>
      </c>
      <c r="C10" s="10" t="s">
        <v>175</v>
      </c>
      <c r="D10" s="10" t="s">
        <v>175</v>
      </c>
      <c r="E10" s="20" t="str">
        <f t="shared" si="2"/>
        <v/>
      </c>
      <c r="F10" s="10" t="s">
        <v>175</v>
      </c>
      <c r="G10" s="20" t="str">
        <f t="shared" si="1"/>
        <v/>
      </c>
    </row>
    <row r="11" spans="2:7">
      <c r="B11" s="216" t="s">
        <v>356</v>
      </c>
      <c r="C11" s="10" t="s">
        <v>175</v>
      </c>
      <c r="D11" s="10" t="s">
        <v>175</v>
      </c>
      <c r="E11" s="20" t="str">
        <f t="shared" si="2"/>
        <v/>
      </c>
      <c r="F11" s="10" t="s">
        <v>175</v>
      </c>
      <c r="G11" s="20" t="str">
        <f t="shared" si="1"/>
        <v/>
      </c>
    </row>
    <row r="12" spans="2:7">
      <c r="B12" s="215" t="s">
        <v>197</v>
      </c>
      <c r="C12" s="209"/>
      <c r="D12" s="210"/>
      <c r="E12" s="19"/>
      <c r="F12" s="210"/>
      <c r="G12" s="19"/>
    </row>
    <row r="13" spans="2:7">
      <c r="B13" s="144" t="s">
        <v>198</v>
      </c>
      <c r="C13" s="10" t="s">
        <v>175</v>
      </c>
      <c r="D13" s="10" t="s">
        <v>175</v>
      </c>
      <c r="E13" s="20" t="str">
        <f t="shared" ref="E13:E18" si="3">IFERROR(+D13*1.1,"")</f>
        <v/>
      </c>
      <c r="F13" s="10" t="s">
        <v>175</v>
      </c>
      <c r="G13" s="20" t="str">
        <f t="shared" ref="G13:G18" si="4">IFERROR(+F13*1.1,"")</f>
        <v/>
      </c>
    </row>
    <row r="14" spans="2:7">
      <c r="B14" s="144" t="s">
        <v>194</v>
      </c>
      <c r="C14" s="10" t="s">
        <v>175</v>
      </c>
      <c r="D14" s="10" t="s">
        <v>175</v>
      </c>
      <c r="E14" s="20" t="str">
        <f t="shared" si="3"/>
        <v/>
      </c>
      <c r="F14" s="10" t="s">
        <v>175</v>
      </c>
      <c r="G14" s="20" t="str">
        <f t="shared" si="4"/>
        <v/>
      </c>
    </row>
    <row r="15" spans="2:7">
      <c r="B15" s="216" t="s">
        <v>372</v>
      </c>
      <c r="C15" s="10" t="s">
        <v>175</v>
      </c>
      <c r="D15" s="10" t="s">
        <v>175</v>
      </c>
      <c r="E15" s="20" t="str">
        <f t="shared" si="3"/>
        <v/>
      </c>
      <c r="F15" s="10" t="s">
        <v>175</v>
      </c>
      <c r="G15" s="20" t="str">
        <f t="shared" si="4"/>
        <v/>
      </c>
    </row>
    <row r="16" spans="2:7">
      <c r="B16" s="216" t="s">
        <v>373</v>
      </c>
      <c r="C16" s="10" t="s">
        <v>175</v>
      </c>
      <c r="D16" s="10" t="s">
        <v>175</v>
      </c>
      <c r="E16" s="20" t="str">
        <f t="shared" si="3"/>
        <v/>
      </c>
      <c r="F16" s="10" t="s">
        <v>175</v>
      </c>
      <c r="G16" s="20" t="str">
        <f t="shared" si="4"/>
        <v/>
      </c>
    </row>
    <row r="17" spans="2:7">
      <c r="B17" s="216" t="s">
        <v>374</v>
      </c>
      <c r="C17" s="10" t="s">
        <v>175</v>
      </c>
      <c r="D17" s="10" t="s">
        <v>175</v>
      </c>
      <c r="E17" s="20" t="str">
        <f t="shared" si="3"/>
        <v/>
      </c>
      <c r="F17" s="10" t="s">
        <v>175</v>
      </c>
      <c r="G17" s="20" t="str">
        <f t="shared" si="4"/>
        <v/>
      </c>
    </row>
    <row r="18" spans="2:7">
      <c r="B18" s="216" t="s">
        <v>375</v>
      </c>
      <c r="C18" s="10" t="s">
        <v>175</v>
      </c>
      <c r="D18" s="10" t="s">
        <v>175</v>
      </c>
      <c r="E18" s="20" t="str">
        <f t="shared" si="3"/>
        <v/>
      </c>
      <c r="F18" s="10" t="s">
        <v>175</v>
      </c>
      <c r="G18" s="20" t="str">
        <f t="shared" si="4"/>
        <v/>
      </c>
    </row>
    <row r="19" spans="2:7">
      <c r="B19" s="215" t="s">
        <v>380</v>
      </c>
      <c r="C19" s="209"/>
      <c r="D19" s="210"/>
      <c r="E19" s="19"/>
      <c r="F19" s="210"/>
      <c r="G19" s="19"/>
    </row>
    <row r="20" spans="2:7" ht="48">
      <c r="B20" s="142" t="s">
        <v>229</v>
      </c>
      <c r="C20" s="10" t="s">
        <v>175</v>
      </c>
      <c r="D20" s="10" t="s">
        <v>175</v>
      </c>
      <c r="E20" s="20" t="str">
        <f t="shared" ref="E20:E23" si="5">IFERROR(+D20*1.1,"")</f>
        <v/>
      </c>
      <c r="F20" s="10" t="s">
        <v>175</v>
      </c>
      <c r="G20" s="20" t="str">
        <f t="shared" ref="G20:G24" si="6">IFERROR(+F20*1.1,"")</f>
        <v/>
      </c>
    </row>
    <row r="21" spans="2:7" ht="48">
      <c r="B21" s="142" t="s">
        <v>230</v>
      </c>
      <c r="C21" s="10" t="s">
        <v>175</v>
      </c>
      <c r="D21" s="10" t="s">
        <v>175</v>
      </c>
      <c r="E21" s="20" t="str">
        <f t="shared" si="5"/>
        <v/>
      </c>
      <c r="F21" s="10" t="s">
        <v>175</v>
      </c>
      <c r="G21" s="20" t="str">
        <f t="shared" si="6"/>
        <v/>
      </c>
    </row>
    <row r="22" spans="2:7" ht="48">
      <c r="B22" s="142" t="s">
        <v>231</v>
      </c>
      <c r="C22" s="10" t="s">
        <v>175</v>
      </c>
      <c r="D22" s="10" t="s">
        <v>175</v>
      </c>
      <c r="E22" s="20" t="str">
        <f t="shared" si="5"/>
        <v/>
      </c>
      <c r="F22" s="10" t="s">
        <v>175</v>
      </c>
      <c r="G22" s="20" t="str">
        <f t="shared" si="6"/>
        <v/>
      </c>
    </row>
    <row r="23" spans="2:7" ht="48">
      <c r="B23" s="142" t="s">
        <v>232</v>
      </c>
      <c r="C23" s="10" t="s">
        <v>175</v>
      </c>
      <c r="D23" s="10" t="s">
        <v>175</v>
      </c>
      <c r="E23" s="20" t="str">
        <f t="shared" si="5"/>
        <v/>
      </c>
      <c r="F23" s="10" t="s">
        <v>175</v>
      </c>
      <c r="G23" s="20" t="str">
        <f t="shared" si="6"/>
        <v/>
      </c>
    </row>
    <row r="24" spans="2:7" ht="23.5" customHeight="1">
      <c r="B24" s="216" t="s">
        <v>376</v>
      </c>
      <c r="C24" s="10" t="s">
        <v>175</v>
      </c>
      <c r="D24" s="10" t="s">
        <v>175</v>
      </c>
      <c r="E24" s="20" t="str">
        <f t="shared" ref="E24" si="7">IFERROR(+D24*1.1,"")</f>
        <v/>
      </c>
      <c r="F24" s="10" t="s">
        <v>175</v>
      </c>
      <c r="G24" s="20" t="str">
        <f t="shared" si="6"/>
        <v/>
      </c>
    </row>
    <row r="25" spans="2:7">
      <c r="B25" s="215" t="s">
        <v>416</v>
      </c>
      <c r="C25" s="209"/>
      <c r="D25" s="210"/>
      <c r="E25" s="19"/>
      <c r="F25" s="210"/>
      <c r="G25" s="19"/>
    </row>
    <row r="26" spans="2:7">
      <c r="B26" s="142" t="s">
        <v>415</v>
      </c>
      <c r="C26" s="10" t="s">
        <v>175</v>
      </c>
      <c r="D26" s="10" t="s">
        <v>175</v>
      </c>
      <c r="E26" s="20" t="str">
        <f t="shared" ref="E26:E27" si="8">IFERROR(+D26*1.1,"")</f>
        <v/>
      </c>
      <c r="F26" s="10" t="s">
        <v>175</v>
      </c>
      <c r="G26" s="20" t="str">
        <f t="shared" ref="G26:G27" si="9">IFERROR(+F26*1.1,"")</f>
        <v/>
      </c>
    </row>
    <row r="27" spans="2:7" ht="32">
      <c r="B27" s="142" t="s">
        <v>414</v>
      </c>
      <c r="C27" s="10" t="s">
        <v>175</v>
      </c>
      <c r="D27" s="10" t="s">
        <v>175</v>
      </c>
      <c r="E27" s="20" t="str">
        <f t="shared" si="8"/>
        <v/>
      </c>
      <c r="F27" s="10" t="s">
        <v>175</v>
      </c>
      <c r="G27" s="20" t="str">
        <f t="shared" si="9"/>
        <v/>
      </c>
    </row>
    <row r="29" spans="2:7" ht="37" customHeight="1">
      <c r="B29" s="212" t="s">
        <v>368</v>
      </c>
      <c r="C29" s="212"/>
      <c r="D29" s="212"/>
      <c r="E29" s="212"/>
      <c r="F29" s="198"/>
      <c r="G29" s="198"/>
    </row>
  </sheetData>
  <sheetProtection algorithmName="SHA-512" hashValue="KE8KWntNx3/fKe2uG4ElD9ykc3gTh8d4BjYg0mB4bhOwIc0m1XUvIHfiXd9tdBzWKgbVztFCU690za5OoeVRHQ==" saltValue="oNIEEMa19c0SX5qaDptPYw==" spinCount="100000" sheet="1" objects="1" scenarios="1"/>
  <mergeCells count="3">
    <mergeCell ref="B29:E29"/>
    <mergeCell ref="D1:E1"/>
    <mergeCell ref="F1:G1"/>
  </mergeCells>
  <hyperlinks>
    <hyperlink ref="C1" location="SOMMAIRE!A1" display="Sommaire"/>
  </hyperlinks>
  <printOptions horizontalCentered="1" verticalCentered="1"/>
  <pageMargins left="0.35433070866141736" right="0.23622047244094491" top="0.43307086614173229" bottom="0.56000000000000005" header="0.31496062992125984" footer="0.31496062992125984"/>
  <pageSetup paperSize="9" scale="69" orientation="landscape" r:id="rId1"/>
  <headerFooter>
    <oddFooter>&amp;L&amp;F
&amp;A&amp;C&amp;P/&amp;N&amp;R&amp;D
&amp;T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F14"/>
  <sheetViews>
    <sheetView showGridLines="0" view="pageBreakPreview" zoomScale="80" zoomScaleNormal="80" zoomScaleSheetLayoutView="80" workbookViewId="0">
      <pane ySplit="3" topLeftCell="A4" activePane="bottomLeft" state="frozen"/>
      <selection activeCell="E11" sqref="E11"/>
      <selection pane="bottomLeft" activeCell="B13" sqref="B13:D13"/>
    </sheetView>
  </sheetViews>
  <sheetFormatPr baseColWidth="10" defaultColWidth="11.453125" defaultRowHeight="17.5"/>
  <cols>
    <col min="1" max="1" width="0.81640625" style="198" customWidth="1"/>
    <col min="2" max="2" width="50.1796875" style="213" customWidth="1"/>
    <col min="3" max="3" width="22.26953125" style="222" customWidth="1"/>
    <col min="4" max="4" width="22.26953125" style="223" customWidth="1"/>
    <col min="5" max="6" width="22.26953125" style="198" customWidth="1"/>
    <col min="7" max="16384" width="11.453125" style="198"/>
  </cols>
  <sheetData>
    <row r="1" spans="2:6" ht="39.65" customHeight="1" thickBot="1">
      <c r="B1" s="217" t="s">
        <v>409</v>
      </c>
      <c r="C1" s="153" t="s">
        <v>405</v>
      </c>
      <c r="D1" s="154"/>
      <c r="E1" s="155" t="s">
        <v>406</v>
      </c>
      <c r="F1" s="156"/>
    </row>
    <row r="2" spans="2:6" ht="18.5">
      <c r="B2" s="218" t="s">
        <v>4</v>
      </c>
      <c r="C2" s="201"/>
      <c r="D2" s="202"/>
      <c r="E2" s="203"/>
      <c r="F2" s="204"/>
    </row>
    <row r="3" spans="2:6" s="208" customFormat="1" ht="32">
      <c r="B3" s="214" t="s">
        <v>371</v>
      </c>
      <c r="C3" s="206" t="s">
        <v>168</v>
      </c>
      <c r="D3" s="206" t="s">
        <v>169</v>
      </c>
      <c r="E3" s="207" t="s">
        <v>168</v>
      </c>
      <c r="F3" s="207" t="s">
        <v>169</v>
      </c>
    </row>
    <row r="4" spans="2:6">
      <c r="B4" s="224" t="s">
        <v>378</v>
      </c>
      <c r="C4" s="219"/>
      <c r="D4" s="220"/>
      <c r="E4" s="219"/>
      <c r="F4" s="220"/>
    </row>
    <row r="5" spans="2:6">
      <c r="B5" s="107" t="s">
        <v>377</v>
      </c>
      <c r="C5" s="10" t="s">
        <v>175</v>
      </c>
      <c r="D5" s="20" t="str">
        <f t="shared" ref="D5" si="0">IFERROR(+C5*1.1,"")</f>
        <v/>
      </c>
      <c r="E5" s="10" t="s">
        <v>175</v>
      </c>
      <c r="F5" s="20" t="str">
        <f t="shared" ref="F5:F6" si="1">IFERROR(+E5*1.1,"")</f>
        <v/>
      </c>
    </row>
    <row r="6" spans="2:6">
      <c r="B6" s="225" t="s">
        <v>381</v>
      </c>
      <c r="C6" s="10" t="s">
        <v>175</v>
      </c>
      <c r="D6" s="20" t="str">
        <f t="shared" ref="D6" si="2">IFERROR(+C6*1.1,"")</f>
        <v/>
      </c>
      <c r="E6" s="10" t="s">
        <v>175</v>
      </c>
      <c r="F6" s="20" t="str">
        <f t="shared" si="1"/>
        <v/>
      </c>
    </row>
    <row r="7" spans="2:6">
      <c r="B7" s="224" t="s">
        <v>165</v>
      </c>
      <c r="C7" s="219"/>
      <c r="D7" s="8"/>
      <c r="E7" s="219"/>
      <c r="F7" s="8"/>
    </row>
    <row r="8" spans="2:6">
      <c r="B8" s="107" t="s">
        <v>379</v>
      </c>
      <c r="C8" s="10" t="s">
        <v>175</v>
      </c>
      <c r="D8" s="20" t="str">
        <f t="shared" ref="D8:D11" si="3">IFERROR(+C8*1.1,"")</f>
        <v/>
      </c>
      <c r="E8" s="10" t="s">
        <v>175</v>
      </c>
      <c r="F8" s="20" t="str">
        <f t="shared" ref="F8:F11" si="4">IFERROR(+E8*1.1,"")</f>
        <v/>
      </c>
    </row>
    <row r="9" spans="2:6">
      <c r="B9" s="107" t="s">
        <v>97</v>
      </c>
      <c r="C9" s="10" t="s">
        <v>175</v>
      </c>
      <c r="D9" s="20" t="str">
        <f t="shared" si="3"/>
        <v/>
      </c>
      <c r="E9" s="10" t="s">
        <v>175</v>
      </c>
      <c r="F9" s="20" t="str">
        <f t="shared" si="4"/>
        <v/>
      </c>
    </row>
    <row r="10" spans="2:6">
      <c r="B10" s="107" t="s">
        <v>98</v>
      </c>
      <c r="C10" s="10" t="s">
        <v>175</v>
      </c>
      <c r="D10" s="20" t="str">
        <f t="shared" si="3"/>
        <v/>
      </c>
      <c r="E10" s="10" t="s">
        <v>175</v>
      </c>
      <c r="F10" s="20" t="str">
        <f t="shared" si="4"/>
        <v/>
      </c>
    </row>
    <row r="11" spans="2:6">
      <c r="B11" s="107" t="s">
        <v>99</v>
      </c>
      <c r="C11" s="10" t="s">
        <v>175</v>
      </c>
      <c r="D11" s="20" t="str">
        <f t="shared" si="3"/>
        <v/>
      </c>
      <c r="E11" s="10" t="s">
        <v>175</v>
      </c>
      <c r="F11" s="20" t="str">
        <f t="shared" si="4"/>
        <v/>
      </c>
    </row>
    <row r="13" spans="2:6" ht="48" customHeight="1">
      <c r="B13" s="221" t="s">
        <v>404</v>
      </c>
      <c r="C13" s="221"/>
      <c r="D13" s="221"/>
    </row>
    <row r="14" spans="2:6" ht="32.15" customHeight="1">
      <c r="B14" s="221" t="s">
        <v>9</v>
      </c>
      <c r="C14" s="221"/>
      <c r="D14" s="221"/>
    </row>
  </sheetData>
  <sheetProtection algorithmName="SHA-512" hashValue="0hHUca0JoBvJwx2ENVOVP3TT0dy8bQpSgRHssjFXv35yR2pKzm4IRwByjqZDYc2myLie0aFvK3lqhUYrnPGKug==" saltValue="/8ptuKh3yo0ZavH58DlLYw==" spinCount="100000" sheet="1" objects="1" scenarios="1"/>
  <mergeCells count="4">
    <mergeCell ref="B13:D13"/>
    <mergeCell ref="B14:D14"/>
    <mergeCell ref="E1:F1"/>
    <mergeCell ref="C1:D1"/>
  </mergeCells>
  <hyperlinks>
    <hyperlink ref="B2" location="SOMMAIRE!A1" display="Sommaire"/>
  </hyperlinks>
  <pageMargins left="0.33" right="0.28000000000000003" top="0.74803149606299213" bottom="0.74803149606299213" header="0.31496062992125984" footer="0.31496062992125984"/>
  <pageSetup paperSize="9" fitToHeight="0" orientation="landscape" r:id="rId1"/>
  <headerFooter>
    <oddFooter>&amp;L&amp;F
&amp;A&amp;C&amp;P/&amp;N&amp;R&amp;D
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8</vt:i4>
      </vt:variant>
    </vt:vector>
  </HeadingPairs>
  <TitlesOfParts>
    <vt:vector size="15" baseType="lpstr">
      <vt:lpstr>SOMMAIRE</vt:lpstr>
      <vt:lpstr>Formule Self</vt:lpstr>
      <vt:lpstr>Cafeteria</vt:lpstr>
      <vt:lpstr>Boissons EVEN CLUB</vt:lpstr>
      <vt:lpstr>EVENEMENTIEL</vt:lpstr>
      <vt:lpstr>CLUB</vt:lpstr>
      <vt:lpstr>CONSEILLERS</vt:lpstr>
      <vt:lpstr>Cafeteria!Impression_des_titres</vt:lpstr>
      <vt:lpstr>'Boissons EVEN CLUB'!Zone_d_impression</vt:lpstr>
      <vt:lpstr>Cafeteria!Zone_d_impression</vt:lpstr>
      <vt:lpstr>CLUB!Zone_d_impression</vt:lpstr>
      <vt:lpstr>CONSEILLERS!Zone_d_impression</vt:lpstr>
      <vt:lpstr>EVENEMENTIEL!Zone_d_impression</vt:lpstr>
      <vt:lpstr>'Formule Self'!Zone_d_impression</vt:lpstr>
      <vt:lpstr>SOMMAIRE!Zone_d_impression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DSAF DPSG</dc:creator>
  <cp:lastModifiedBy>GONCALVES Maud</cp:lastModifiedBy>
  <cp:lastPrinted>2025-01-10T16:06:11Z</cp:lastPrinted>
  <dcterms:created xsi:type="dcterms:W3CDTF">2022-09-23T11:26:08Z</dcterms:created>
  <dcterms:modified xsi:type="dcterms:W3CDTF">2025-01-15T14:11:55Z</dcterms:modified>
</cp:coreProperties>
</file>