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- BAM - 10 - Consultations\2 - Procédures actives\2024\24_BAM_053 - Restauration collective Ségur-Fontenoy\0 - Préparation\3 - DC\DC PLACE\"/>
    </mc:Choice>
  </mc:AlternateContent>
  <bookViews>
    <workbookView xWindow="0" yWindow="0" windowWidth="20490" windowHeight="7620"/>
  </bookViews>
  <sheets>
    <sheet name="DQE" sheetId="1" r:id="rId1"/>
  </sheets>
  <definedNames>
    <definedName name="_xlnm.Print_Titles" localSheetId="0">DQE!$8:$8</definedName>
    <definedName name="_xlnm.Print_Area" localSheetId="0">DQE!$A$1:$D$67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7" i="1" l="1"/>
  <c r="D51" i="1" l="1"/>
  <c r="D64" i="1" l="1"/>
  <c r="D12" i="1" l="1"/>
  <c r="D63" i="1" l="1"/>
  <c r="D62" i="1"/>
  <c r="D60" i="1"/>
  <c r="D59" i="1"/>
  <c r="D58" i="1"/>
  <c r="D57" i="1"/>
  <c r="D56" i="1"/>
  <c r="D55" i="1"/>
  <c r="D54" i="1"/>
  <c r="D53" i="1"/>
  <c r="D52" i="1"/>
  <c r="D50" i="1"/>
  <c r="D49" i="1"/>
  <c r="D48" i="1"/>
  <c r="D47" i="1"/>
  <c r="D41" i="1"/>
  <c r="D40" i="1"/>
  <c r="D39" i="1"/>
  <c r="D38" i="1"/>
  <c r="D33" i="1"/>
  <c r="D30" i="1"/>
  <c r="D29" i="1"/>
  <c r="D28" i="1"/>
  <c r="D27" i="1"/>
  <c r="D26" i="1"/>
  <c r="D25" i="1"/>
  <c r="D24" i="1"/>
  <c r="D23" i="1"/>
  <c r="D22" i="1"/>
  <c r="D21" i="1"/>
  <c r="D16" i="1"/>
  <c r="D15" i="1"/>
  <c r="D14" i="1"/>
  <c r="D13" i="1"/>
  <c r="D11" i="1"/>
  <c r="D10" i="1"/>
  <c r="D32" i="1" l="1"/>
  <c r="D31" i="1"/>
  <c r="D17" i="1"/>
  <c r="D34" i="1"/>
  <c r="D65" i="1"/>
  <c r="D42" i="1"/>
</calcChain>
</file>

<file path=xl/sharedStrings.xml><?xml version="1.0" encoding="utf-8"?>
<sst xmlns="http://schemas.openxmlformats.org/spreadsheetml/2006/main" count="72" uniqueCount="59">
  <si>
    <t>Type de prestations</t>
  </si>
  <si>
    <t>Quantité (annuel)</t>
  </si>
  <si>
    <t>Prix unitaire en €HT</t>
  </si>
  <si>
    <t>Total en €HT</t>
  </si>
  <si>
    <t>SELF</t>
  </si>
  <si>
    <t xml:space="preserve">Yaourt supplément </t>
  </si>
  <si>
    <t>TOTAL SELF</t>
  </si>
  <si>
    <t>CAFETERIA</t>
  </si>
  <si>
    <t>Yaourt nature</t>
  </si>
  <si>
    <t>Thé</t>
  </si>
  <si>
    <t>TOTAL CAFETERIA</t>
  </si>
  <si>
    <t>CLUB</t>
  </si>
  <si>
    <t>TOTAL CLUB</t>
  </si>
  <si>
    <t>PRESTATIONS EVENEMENTIELLES</t>
  </si>
  <si>
    <t>Semaine</t>
  </si>
  <si>
    <t xml:space="preserve">Soirs en semaine, week-ends, jours fériés </t>
  </si>
  <si>
    <t>TOTAL PRESTATIONS EVENEMENTIELLES</t>
  </si>
  <si>
    <t xml:space="preserve">Pain classique supplément </t>
  </si>
  <si>
    <t>Formule 1 (sandwich)</t>
  </si>
  <si>
    <t>Formule 2 (salade)</t>
  </si>
  <si>
    <t>Formule 3 (repas chaud)</t>
  </si>
  <si>
    <t>Salade (base féculent végétarien)</t>
  </si>
  <si>
    <t>Plateau basique</t>
  </si>
  <si>
    <t>Plateau milieu de gamme</t>
  </si>
  <si>
    <t>Plateau prestige</t>
  </si>
  <si>
    <t>Buffet basique</t>
  </si>
  <si>
    <t>Buffet campagnard / champêtre</t>
  </si>
  <si>
    <t>Buffet milieu de gamme</t>
  </si>
  <si>
    <t>Buffet prestige</t>
  </si>
  <si>
    <t>Cocktail n° 1 basique</t>
  </si>
  <si>
    <t>Cocktail n° 2 milieu de gamme</t>
  </si>
  <si>
    <t>Cocktail n° 3 prestige</t>
  </si>
  <si>
    <t>Cocktail n° 4 milieu de gamme</t>
  </si>
  <si>
    <t>Cocktail n° 6 basique</t>
  </si>
  <si>
    <t xml:space="preserve">Petit déjeuner n° 1 avec vaisselle jetable, nappage et serviettes en papier </t>
  </si>
  <si>
    <t xml:space="preserve">Pause n° 1 avec vaisselle jetable, nappage et serviettes en papier </t>
  </si>
  <si>
    <t>Plateau basique (soir)</t>
  </si>
  <si>
    <t>Cocktail n° 3 prestige (soir)</t>
  </si>
  <si>
    <t xml:space="preserve">Formule 2 midi semaine : entrée + plat + dessert + café </t>
  </si>
  <si>
    <t xml:space="preserve">Formule 1 midi semaine : entrée + plat + café ou plat + dessert + café </t>
  </si>
  <si>
    <t>Formule 3 VIP midi semaine: amuse-bouche 3 pièces + entrée + plat + fromage + dessert + café + mignardises 3 pièces</t>
  </si>
  <si>
    <t>Formules self avec protéine animale - toutes catégories</t>
  </si>
  <si>
    <t xml:space="preserve">Entrée / hors d'œuvre supplément </t>
  </si>
  <si>
    <t xml:space="preserve">Dessert supplément </t>
  </si>
  <si>
    <t>Boisson supplément catégorie 1 (eau minérale ou gazeuse)</t>
  </si>
  <si>
    <t>Café normal (espresso, ristretto, allongé)</t>
  </si>
  <si>
    <t>Eau de source plate 50 cl</t>
  </si>
  <si>
    <t>Eau de source gazeuse 33 cl</t>
  </si>
  <si>
    <t>Soda n° 1 33 cl</t>
  </si>
  <si>
    <t>Jus de fruits pasteurisé 25 cl</t>
  </si>
  <si>
    <t xml:space="preserve">Pdj 1 club : café, thé, chocolat, 3 petites viennoiseries par personne, pain, beurre, confiture, jus de fruit </t>
  </si>
  <si>
    <t>Cocktail n° 1 basique (soir)</t>
  </si>
  <si>
    <t>TOTAL GENERAL</t>
  </si>
  <si>
    <t>Sandwich traditionnel (baguette, base protéine et fromage)</t>
  </si>
  <si>
    <t>DETAIL QUANTITATIF ESTIMATIF (DQE)</t>
  </si>
  <si>
    <t>Le DQE est complété sur la base des prix indiqués dans le BPU.</t>
  </si>
  <si>
    <t>NOM DU SOUMISSIONNAIRE :</t>
  </si>
  <si>
    <r>
      <t>RESTAURATION COLLECTIVE-</t>
    </r>
    <r>
      <rPr>
        <b/>
        <sz val="14"/>
        <rFont val="Marianne Light"/>
      </rPr>
      <t>SEGUR FONTENOY</t>
    </r>
  </si>
  <si>
    <t>Admissions - Tranche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</si>
</sst>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\ _€_-;\-* #,##0\ _€_-;_-* &quot;-&quot;??\ _€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11"/>
      <name val="Arial"/>
      <family val="2"/>
    </font>
    <font>
      <sz val="10"/>
      <name val="Arial"/>
      <family val="2"/>
    </font>
    <font>
      <sz val="11"/>
      <name val="Marianne Light"/>
    </font>
    <font>
      <b/>
      <sz val="11"/>
      <name val="Marianne Light"/>
    </font>
    <font>
      <sz val="11"/>
      <color theme="1"/>
      <name val="Marianne Light"/>
    </font>
    <font>
      <b/>
      <sz val="12"/>
      <color rgb="FFFF0000"/>
      <name val="Marianne Light"/>
    </font>
    <font>
      <b/>
      <sz val="11"/>
      <color theme="1"/>
      <name val="Marianne Light"/>
    </font>
    <font>
      <b/>
      <sz val="12"/>
      <color theme="0"/>
      <name val="Marianne Light"/>
    </font>
    <font>
      <sz val="10"/>
      <name val="Marianne Light"/>
    </font>
    <font>
      <b/>
      <sz val="10"/>
      <name val="Marianne Light"/>
    </font>
    <font>
      <b/>
      <sz val="10"/>
      <color rgb="FFFF0000"/>
      <name val="Marianne Light"/>
    </font>
    <font>
      <b/>
      <sz val="11"/>
      <color theme="0"/>
      <name val="Marianne Light"/>
    </font>
    <font>
      <sz val="12"/>
      <color theme="1"/>
      <name val="Marianne Light"/>
    </font>
    <font>
      <b/>
      <sz val="9"/>
      <color rgb="FFFF0000"/>
      <name val="Marianne Light"/>
    </font>
    <font>
      <sz val="14"/>
      <name val="Marianne Light"/>
    </font>
    <font>
      <b/>
      <sz val="14"/>
      <name val="Marianne Light"/>
    </font>
  </fonts>
  <fills count="7">
    <fill>
      <patternFill patternType="none"/>
    </fill>
    <fill>
      <patternFill patternType="gray125"/>
    </fill>
    <fill>
      <patternFill patternType="solid">
        <fgColor rgb="FF2B4A8A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</fills>
  <borders count="9">
    <border>
      <left/>
      <right/>
      <top/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theme="0" tint="-0.249977111117893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2" fillId="0" borderId="0">
      <alignment vertical="top"/>
    </xf>
    <xf numFmtId="164" fontId="1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0" fontId="3" fillId="0" borderId="0"/>
  </cellStyleXfs>
  <cellXfs count="47">
    <xf numFmtId="0" fontId="0" fillId="0" borderId="0" xfId="0"/>
    <xf numFmtId="44" fontId="6" fillId="0" borderId="3" xfId="1" applyFont="1" applyBorder="1" applyAlignment="1" applyProtection="1">
      <alignment vertical="center"/>
      <protection locked="0"/>
    </xf>
    <xf numFmtId="44" fontId="6" fillId="0" borderId="3" xfId="1" applyFont="1" applyFill="1" applyBorder="1" applyAlignment="1" applyProtection="1">
      <alignment vertical="center"/>
      <protection locked="0"/>
    </xf>
    <xf numFmtId="0" fontId="6" fillId="0" borderId="0" xfId="0" applyFont="1" applyProtection="1">
      <protection locked="0"/>
    </xf>
    <xf numFmtId="4" fontId="15" fillId="0" borderId="0" xfId="0" applyNumberFormat="1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vertical="center" wrapText="1"/>
      <protection locked="0"/>
    </xf>
    <xf numFmtId="0" fontId="7" fillId="0" borderId="8" xfId="0" applyFont="1" applyBorder="1" applyAlignment="1" applyProtection="1">
      <alignment vertical="center" wrapText="1"/>
      <protection locked="0"/>
    </xf>
    <xf numFmtId="44" fontId="9" fillId="2" borderId="1" xfId="1" applyFont="1" applyFill="1" applyBorder="1" applyAlignment="1" applyProtection="1">
      <alignment horizontal="left" vertical="center"/>
      <protection locked="0"/>
    </xf>
    <xf numFmtId="0" fontId="14" fillId="0" borderId="0" xfId="0" applyFont="1" applyProtection="1">
      <protection locked="0"/>
    </xf>
    <xf numFmtId="0" fontId="6" fillId="0" borderId="0" xfId="0" applyFont="1" applyAlignment="1" applyProtection="1">
      <alignment vertical="center"/>
      <protection locked="0"/>
    </xf>
    <xf numFmtId="44" fontId="6" fillId="0" borderId="0" xfId="1" applyFont="1" applyAlignment="1" applyProtection="1">
      <alignment vertical="center"/>
      <protection locked="0"/>
    </xf>
    <xf numFmtId="44" fontId="9" fillId="2" borderId="2" xfId="1" applyFont="1" applyFill="1" applyBorder="1" applyAlignment="1" applyProtection="1">
      <alignment horizontal="center" vertical="center" wrapText="1"/>
      <protection locked="0"/>
    </xf>
    <xf numFmtId="44" fontId="10" fillId="3" borderId="3" xfId="1" applyFont="1" applyFill="1" applyBorder="1" applyAlignment="1" applyProtection="1">
      <alignment horizontal="center" vertical="top"/>
      <protection locked="0"/>
    </xf>
    <xf numFmtId="44" fontId="6" fillId="0" borderId="5" xfId="1" applyFont="1" applyBorder="1" applyAlignment="1" applyProtection="1">
      <alignment vertical="center"/>
      <protection locked="0"/>
    </xf>
    <xf numFmtId="44" fontId="9" fillId="2" borderId="1" xfId="1" applyFont="1" applyFill="1" applyBorder="1" applyAlignment="1" applyProtection="1">
      <alignment horizontal="center" vertical="center" wrapText="1"/>
      <protection locked="0"/>
    </xf>
    <xf numFmtId="44" fontId="8" fillId="6" borderId="3" xfId="1" applyFont="1" applyFill="1" applyBorder="1" applyAlignment="1" applyProtection="1">
      <alignment vertical="center"/>
      <protection locked="0"/>
    </xf>
    <xf numFmtId="44" fontId="6" fillId="0" borderId="0" xfId="1" applyFont="1" applyBorder="1" applyAlignment="1" applyProtection="1">
      <alignment vertical="center"/>
      <protection locked="0"/>
    </xf>
    <xf numFmtId="44" fontId="13" fillId="5" borderId="3" xfId="1" applyFont="1" applyFill="1" applyBorder="1" applyAlignment="1" applyProtection="1">
      <alignment vertical="center"/>
      <protection locked="0"/>
    </xf>
    <xf numFmtId="0" fontId="9" fillId="2" borderId="1" xfId="2" applyFont="1" applyFill="1" applyBorder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9" fillId="2" borderId="2" xfId="2" applyFont="1" applyFill="1" applyBorder="1" applyAlignment="1" applyProtection="1">
      <alignment horizontal="center" vertical="center" wrapText="1"/>
    </xf>
    <xf numFmtId="0" fontId="12" fillId="3" borderId="3" xfId="2" applyFont="1" applyFill="1" applyBorder="1" applyAlignment="1" applyProtection="1">
      <alignment horizontal="center" vertical="top"/>
    </xf>
    <xf numFmtId="0" fontId="10" fillId="3" borderId="3" xfId="2" applyFont="1" applyFill="1" applyBorder="1" applyAlignment="1" applyProtection="1">
      <alignment horizontal="center" vertical="top"/>
    </xf>
    <xf numFmtId="0" fontId="6" fillId="4" borderId="3" xfId="0" applyFont="1" applyFill="1" applyBorder="1" applyAlignment="1" applyProtection="1">
      <alignment vertical="center"/>
    </xf>
    <xf numFmtId="165" fontId="6" fillId="4" borderId="3" xfId="3" applyNumberFormat="1" applyFont="1" applyFill="1" applyBorder="1" applyAlignment="1" applyProtection="1">
      <alignment vertical="center"/>
    </xf>
    <xf numFmtId="0" fontId="4" fillId="4" borderId="3" xfId="0" applyFont="1" applyFill="1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9" fillId="2" borderId="1" xfId="2" applyFont="1" applyFill="1" applyBorder="1" applyAlignment="1" applyProtection="1">
      <alignment horizontal="center" vertical="center" wrapText="1"/>
    </xf>
    <xf numFmtId="0" fontId="6" fillId="4" borderId="3" xfId="0" applyFont="1" applyFill="1" applyBorder="1" applyAlignment="1" applyProtection="1">
      <alignment vertical="center" wrapText="1"/>
    </xf>
    <xf numFmtId="0" fontId="8" fillId="6" borderId="3" xfId="0" applyFont="1" applyFill="1" applyBorder="1" applyAlignment="1" applyProtection="1">
      <alignment vertical="center"/>
    </xf>
    <xf numFmtId="0" fontId="6" fillId="0" borderId="7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13" fillId="5" borderId="3" xfId="0" applyFont="1" applyFill="1" applyBorder="1" applyAlignment="1" applyProtection="1">
      <alignment vertical="center"/>
    </xf>
    <xf numFmtId="44" fontId="9" fillId="2" borderId="1" xfId="1" applyFont="1" applyFill="1" applyBorder="1" applyAlignment="1" applyProtection="1">
      <alignment horizontal="left" vertical="center"/>
    </xf>
    <xf numFmtId="44" fontId="6" fillId="0" borderId="0" xfId="1" applyFont="1" applyAlignment="1" applyProtection="1">
      <alignment vertical="center"/>
    </xf>
    <xf numFmtId="44" fontId="9" fillId="2" borderId="2" xfId="1" applyFont="1" applyFill="1" applyBorder="1" applyAlignment="1" applyProtection="1">
      <alignment horizontal="center" vertical="center" wrapText="1"/>
    </xf>
    <xf numFmtId="44" fontId="10" fillId="3" borderId="3" xfId="1" applyFont="1" applyFill="1" applyBorder="1" applyAlignment="1" applyProtection="1">
      <alignment horizontal="center" vertical="top"/>
    </xf>
    <xf numFmtId="44" fontId="6" fillId="4" borderId="3" xfId="1" applyFont="1" applyFill="1" applyBorder="1" applyAlignment="1" applyProtection="1">
      <alignment vertical="center"/>
    </xf>
    <xf numFmtId="44" fontId="11" fillId="3" borderId="3" xfId="1" applyFont="1" applyFill="1" applyBorder="1" applyAlignment="1" applyProtection="1">
      <alignment horizontal="center" vertical="top"/>
    </xf>
    <xf numFmtId="44" fontId="6" fillId="0" borderId="6" xfId="1" applyFont="1" applyBorder="1" applyAlignment="1" applyProtection="1">
      <alignment vertical="center"/>
    </xf>
    <xf numFmtId="44" fontId="9" fillId="2" borderId="1" xfId="1" applyFont="1" applyFill="1" applyBorder="1" applyAlignment="1" applyProtection="1">
      <alignment horizontal="center" vertical="center" wrapText="1"/>
    </xf>
    <xf numFmtId="44" fontId="8" fillId="6" borderId="3" xfId="1" applyFont="1" applyFill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horizontal="center" vertical="center"/>
      <protection locked="0"/>
    </xf>
    <xf numFmtId="4" fontId="15" fillId="0" borderId="0" xfId="0" applyNumberFormat="1" applyFont="1" applyBorder="1" applyAlignment="1" applyProtection="1">
      <alignment horizontal="center" vertical="center"/>
      <protection locked="0"/>
    </xf>
  </cellXfs>
  <cellStyles count="7">
    <cellStyle name="Milliers 2" xfId="3"/>
    <cellStyle name="Monétaire" xfId="1" builtinId="4"/>
    <cellStyle name="Monétaire 2" xfId="5"/>
    <cellStyle name="Normal" xfId="0" builtinId="0"/>
    <cellStyle name="Normal 2" xfId="6"/>
    <cellStyle name="Normal 2 2" xfId="2"/>
    <cellStyle name="Normal 4" xfId="4"/>
  </cellStyles>
  <dxfs count="0"/>
  <tableStyles count="0" defaultTableStyle="TableStyleMedium2" defaultPivotStyle="PivotStyleLight16"/>
  <colors>
    <mruColors>
      <color rgb="FFFFFFCC"/>
      <color rgb="FFFF9933"/>
      <color rgb="FFC9C9C9"/>
      <color rgb="FFFFCC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7"/>
  <sheetViews>
    <sheetView showGridLines="0" tabSelected="1" view="pageBreakPreview" topLeftCell="A40" zoomScale="90" zoomScaleNormal="85" zoomScaleSheetLayoutView="90" workbookViewId="0">
      <selection activeCell="D68" sqref="D68"/>
    </sheetView>
  </sheetViews>
  <sheetFormatPr baseColWidth="10" defaultColWidth="10.81640625" defaultRowHeight="17.5" x14ac:dyDescent="0.5"/>
  <cols>
    <col min="1" max="1" width="92.1796875" style="10" bestFit="1" customWidth="1"/>
    <col min="2" max="2" width="16.26953125" style="10" customWidth="1"/>
    <col min="3" max="3" width="18" style="11" customWidth="1"/>
    <col min="4" max="4" width="22.453125" style="11" customWidth="1"/>
    <col min="5" max="16384" width="10.81640625" style="3"/>
  </cols>
  <sheetData>
    <row r="1" spans="1:4" ht="28" customHeight="1" x14ac:dyDescent="0.5">
      <c r="A1" s="45" t="s">
        <v>57</v>
      </c>
      <c r="B1" s="45"/>
      <c r="C1" s="45"/>
      <c r="D1" s="45"/>
    </row>
    <row r="2" spans="1:4" ht="28" customHeight="1" x14ac:dyDescent="0.5">
      <c r="A2" s="46" t="s">
        <v>55</v>
      </c>
      <c r="B2" s="46"/>
      <c r="C2" s="46"/>
      <c r="D2" s="46"/>
    </row>
    <row r="3" spans="1:4" ht="9.65" customHeight="1" x14ac:dyDescent="0.5">
      <c r="A3" s="4"/>
      <c r="B3" s="4"/>
      <c r="C3" s="4"/>
      <c r="D3" s="4"/>
    </row>
    <row r="4" spans="1:4" ht="28" customHeight="1" x14ac:dyDescent="0.5">
      <c r="A4" s="5" t="s">
        <v>56</v>
      </c>
      <c r="B4" s="6"/>
      <c r="C4" s="6"/>
      <c r="D4" s="6"/>
    </row>
    <row r="5" spans="1:4" ht="13.5" customHeight="1" x14ac:dyDescent="0.5">
      <c r="A5" s="7"/>
      <c r="B5" s="7"/>
      <c r="C5" s="7"/>
      <c r="D5" s="7"/>
    </row>
    <row r="6" spans="1:4" s="9" customFormat="1" ht="18.5" x14ac:dyDescent="0.5">
      <c r="A6" s="19" t="s">
        <v>54</v>
      </c>
      <c r="B6" s="19"/>
      <c r="C6" s="8"/>
      <c r="D6" s="36"/>
    </row>
    <row r="7" spans="1:4" x14ac:dyDescent="0.5">
      <c r="A7" s="20"/>
      <c r="B7" s="21"/>
      <c r="D7" s="37"/>
    </row>
    <row r="8" spans="1:4" ht="37" x14ac:dyDescent="0.5">
      <c r="A8" s="22" t="s">
        <v>0</v>
      </c>
      <c r="B8" s="22" t="s">
        <v>1</v>
      </c>
      <c r="C8" s="12" t="s">
        <v>2</v>
      </c>
      <c r="D8" s="38" t="s">
        <v>3</v>
      </c>
    </row>
    <row r="9" spans="1:4" x14ac:dyDescent="0.5">
      <c r="A9" s="23" t="s">
        <v>4</v>
      </c>
      <c r="B9" s="24"/>
      <c r="C9" s="13"/>
      <c r="D9" s="39"/>
    </row>
    <row r="10" spans="1:4" x14ac:dyDescent="0.5">
      <c r="A10" s="25" t="s">
        <v>58</v>
      </c>
      <c r="B10" s="26">
        <v>188000</v>
      </c>
      <c r="C10" s="1"/>
      <c r="D10" s="40">
        <f t="shared" ref="D10:D16" si="0">B10*C10</f>
        <v>0</v>
      </c>
    </row>
    <row r="11" spans="1:4" x14ac:dyDescent="0.5">
      <c r="A11" s="25" t="s">
        <v>41</v>
      </c>
      <c r="B11" s="26">
        <v>188000</v>
      </c>
      <c r="C11" s="1"/>
      <c r="D11" s="40">
        <f t="shared" si="0"/>
        <v>0</v>
      </c>
    </row>
    <row r="12" spans="1:4" x14ac:dyDescent="0.5">
      <c r="A12" s="27" t="s">
        <v>17</v>
      </c>
      <c r="B12" s="26">
        <v>90000</v>
      </c>
      <c r="C12" s="1"/>
      <c r="D12" s="40">
        <f t="shared" ref="D12" si="1">B12*C12</f>
        <v>0</v>
      </c>
    </row>
    <row r="13" spans="1:4" x14ac:dyDescent="0.5">
      <c r="A13" s="27" t="s">
        <v>42</v>
      </c>
      <c r="B13" s="26">
        <v>30000</v>
      </c>
      <c r="C13" s="1"/>
      <c r="D13" s="40">
        <f t="shared" si="0"/>
        <v>0</v>
      </c>
    </row>
    <row r="14" spans="1:4" x14ac:dyDescent="0.5">
      <c r="A14" s="27" t="s">
        <v>5</v>
      </c>
      <c r="B14" s="26">
        <v>10000</v>
      </c>
      <c r="C14" s="1"/>
      <c r="D14" s="40">
        <f t="shared" si="0"/>
        <v>0</v>
      </c>
    </row>
    <row r="15" spans="1:4" x14ac:dyDescent="0.5">
      <c r="A15" s="27" t="s">
        <v>43</v>
      </c>
      <c r="B15" s="26">
        <v>40000</v>
      </c>
      <c r="C15" s="1"/>
      <c r="D15" s="40">
        <f t="shared" si="0"/>
        <v>0</v>
      </c>
    </row>
    <row r="16" spans="1:4" x14ac:dyDescent="0.5">
      <c r="A16" s="27" t="s">
        <v>44</v>
      </c>
      <c r="B16" s="26">
        <v>10000</v>
      </c>
      <c r="C16" s="1"/>
      <c r="D16" s="40">
        <f t="shared" si="0"/>
        <v>0</v>
      </c>
    </row>
    <row r="17" spans="1:4" x14ac:dyDescent="0.5">
      <c r="A17" s="24" t="s">
        <v>6</v>
      </c>
      <c r="B17" s="24"/>
      <c r="C17" s="13"/>
      <c r="D17" s="41">
        <f>SUM(D10:D16)</f>
        <v>0</v>
      </c>
    </row>
    <row r="18" spans="1:4" x14ac:dyDescent="0.5">
      <c r="A18" s="28"/>
      <c r="B18" s="29"/>
      <c r="C18" s="14"/>
      <c r="D18" s="42"/>
    </row>
    <row r="19" spans="1:4" ht="37" x14ac:dyDescent="0.5">
      <c r="A19" s="30" t="s">
        <v>0</v>
      </c>
      <c r="B19" s="30" t="s">
        <v>1</v>
      </c>
      <c r="C19" s="15" t="s">
        <v>2</v>
      </c>
      <c r="D19" s="43" t="s">
        <v>3</v>
      </c>
    </row>
    <row r="20" spans="1:4" x14ac:dyDescent="0.5">
      <c r="A20" s="23" t="s">
        <v>7</v>
      </c>
      <c r="B20" s="24"/>
      <c r="C20" s="13"/>
      <c r="D20" s="39"/>
    </row>
    <row r="21" spans="1:4" x14ac:dyDescent="0.5">
      <c r="A21" s="25" t="s">
        <v>58</v>
      </c>
      <c r="B21" s="26">
        <v>13200</v>
      </c>
      <c r="C21" s="2"/>
      <c r="D21" s="40">
        <f t="shared" ref="D21:D33" si="2">B21*C21</f>
        <v>0</v>
      </c>
    </row>
    <row r="22" spans="1:4" x14ac:dyDescent="0.5">
      <c r="A22" s="25" t="s">
        <v>18</v>
      </c>
      <c r="B22" s="26">
        <v>5500</v>
      </c>
      <c r="C22" s="2"/>
      <c r="D22" s="40">
        <f t="shared" si="2"/>
        <v>0</v>
      </c>
    </row>
    <row r="23" spans="1:4" x14ac:dyDescent="0.5">
      <c r="A23" s="25" t="s">
        <v>19</v>
      </c>
      <c r="B23" s="26">
        <v>6300</v>
      </c>
      <c r="C23" s="2"/>
      <c r="D23" s="40">
        <f t="shared" si="2"/>
        <v>0</v>
      </c>
    </row>
    <row r="24" spans="1:4" x14ac:dyDescent="0.5">
      <c r="A24" s="25" t="s">
        <v>20</v>
      </c>
      <c r="B24" s="26">
        <v>1400</v>
      </c>
      <c r="C24" s="2"/>
      <c r="D24" s="40">
        <f t="shared" si="2"/>
        <v>0</v>
      </c>
    </row>
    <row r="25" spans="1:4" x14ac:dyDescent="0.5">
      <c r="A25" s="25" t="s">
        <v>53</v>
      </c>
      <c r="B25" s="26">
        <v>3000</v>
      </c>
      <c r="C25" s="2"/>
      <c r="D25" s="40">
        <f t="shared" si="2"/>
        <v>0</v>
      </c>
    </row>
    <row r="26" spans="1:4" x14ac:dyDescent="0.5">
      <c r="A26" s="25" t="s">
        <v>21</v>
      </c>
      <c r="B26" s="26">
        <v>3000</v>
      </c>
      <c r="C26" s="2"/>
      <c r="D26" s="40">
        <f t="shared" si="2"/>
        <v>0</v>
      </c>
    </row>
    <row r="27" spans="1:4" x14ac:dyDescent="0.5">
      <c r="A27" s="25" t="s">
        <v>8</v>
      </c>
      <c r="B27" s="26">
        <v>8000</v>
      </c>
      <c r="C27" s="2"/>
      <c r="D27" s="40">
        <f t="shared" si="2"/>
        <v>0</v>
      </c>
    </row>
    <row r="28" spans="1:4" x14ac:dyDescent="0.5">
      <c r="A28" s="25" t="s">
        <v>45</v>
      </c>
      <c r="B28" s="26">
        <v>160000</v>
      </c>
      <c r="C28" s="2"/>
      <c r="D28" s="40">
        <f t="shared" si="2"/>
        <v>0</v>
      </c>
    </row>
    <row r="29" spans="1:4" x14ac:dyDescent="0.5">
      <c r="A29" s="25" t="s">
        <v>9</v>
      </c>
      <c r="B29" s="26">
        <v>50000</v>
      </c>
      <c r="C29" s="2"/>
      <c r="D29" s="40">
        <f t="shared" si="2"/>
        <v>0</v>
      </c>
    </row>
    <row r="30" spans="1:4" x14ac:dyDescent="0.5">
      <c r="A30" s="25" t="s">
        <v>49</v>
      </c>
      <c r="B30" s="26">
        <v>5000</v>
      </c>
      <c r="C30" s="2"/>
      <c r="D30" s="40">
        <f t="shared" si="2"/>
        <v>0</v>
      </c>
    </row>
    <row r="31" spans="1:4" x14ac:dyDescent="0.5">
      <c r="A31" s="25" t="s">
        <v>46</v>
      </c>
      <c r="B31" s="26">
        <v>15000</v>
      </c>
      <c r="C31" s="2"/>
      <c r="D31" s="40">
        <f t="shared" si="2"/>
        <v>0</v>
      </c>
    </row>
    <row r="32" spans="1:4" x14ac:dyDescent="0.5">
      <c r="A32" s="27" t="s">
        <v>47</v>
      </c>
      <c r="B32" s="26">
        <v>10000</v>
      </c>
      <c r="C32" s="2"/>
      <c r="D32" s="40">
        <f t="shared" si="2"/>
        <v>0</v>
      </c>
    </row>
    <row r="33" spans="1:4" x14ac:dyDescent="0.5">
      <c r="A33" s="25" t="s">
        <v>48</v>
      </c>
      <c r="B33" s="26">
        <v>10000</v>
      </c>
      <c r="C33" s="2"/>
      <c r="D33" s="40">
        <f t="shared" si="2"/>
        <v>0</v>
      </c>
    </row>
    <row r="34" spans="1:4" x14ac:dyDescent="0.5">
      <c r="A34" s="24" t="s">
        <v>10</v>
      </c>
      <c r="B34" s="24"/>
      <c r="C34" s="13"/>
      <c r="D34" s="41">
        <f>SUM(D21:D33)</f>
        <v>0</v>
      </c>
    </row>
    <row r="35" spans="1:4" x14ac:dyDescent="0.5">
      <c r="A35" s="28"/>
      <c r="B35" s="29"/>
      <c r="C35" s="14"/>
      <c r="D35" s="42"/>
    </row>
    <row r="36" spans="1:4" ht="37" x14ac:dyDescent="0.5">
      <c r="A36" s="30" t="s">
        <v>0</v>
      </c>
      <c r="B36" s="30" t="s">
        <v>1</v>
      </c>
      <c r="C36" s="15" t="s">
        <v>2</v>
      </c>
      <c r="D36" s="43" t="s">
        <v>3</v>
      </c>
    </row>
    <row r="37" spans="1:4" x14ac:dyDescent="0.5">
      <c r="A37" s="23" t="s">
        <v>11</v>
      </c>
      <c r="B37" s="24"/>
      <c r="C37" s="13"/>
      <c r="D37" s="39"/>
    </row>
    <row r="38" spans="1:4" x14ac:dyDescent="0.5">
      <c r="A38" s="25" t="s">
        <v>39</v>
      </c>
      <c r="B38" s="26">
        <v>400</v>
      </c>
      <c r="C38" s="1"/>
      <c r="D38" s="40">
        <f t="shared" ref="D38:D41" si="3">B38*C38</f>
        <v>0</v>
      </c>
    </row>
    <row r="39" spans="1:4" x14ac:dyDescent="0.5">
      <c r="A39" s="25" t="s">
        <v>38</v>
      </c>
      <c r="B39" s="26">
        <v>2700</v>
      </c>
      <c r="C39" s="1"/>
      <c r="D39" s="40">
        <f t="shared" si="3"/>
        <v>0</v>
      </c>
    </row>
    <row r="40" spans="1:4" ht="35" x14ac:dyDescent="0.5">
      <c r="A40" s="31" t="s">
        <v>40</v>
      </c>
      <c r="B40" s="26">
        <v>25</v>
      </c>
      <c r="C40" s="1"/>
      <c r="D40" s="40">
        <f t="shared" si="3"/>
        <v>0</v>
      </c>
    </row>
    <row r="41" spans="1:4" ht="35" x14ac:dyDescent="0.5">
      <c r="A41" s="31" t="s">
        <v>50</v>
      </c>
      <c r="B41" s="26">
        <v>40</v>
      </c>
      <c r="C41" s="1"/>
      <c r="D41" s="40">
        <f t="shared" si="3"/>
        <v>0</v>
      </c>
    </row>
    <row r="42" spans="1:4" x14ac:dyDescent="0.5">
      <c r="A42" s="24" t="s">
        <v>12</v>
      </c>
      <c r="B42" s="24"/>
      <c r="C42" s="13"/>
      <c r="D42" s="41">
        <f>SUM(D38:D41)</f>
        <v>0</v>
      </c>
    </row>
    <row r="43" spans="1:4" x14ac:dyDescent="0.5">
      <c r="A43" s="28"/>
      <c r="B43" s="29"/>
      <c r="C43" s="14"/>
      <c r="D43" s="42"/>
    </row>
    <row r="44" spans="1:4" ht="37" x14ac:dyDescent="0.5">
      <c r="A44" s="30" t="s">
        <v>0</v>
      </c>
      <c r="B44" s="30" t="s">
        <v>1</v>
      </c>
      <c r="C44" s="15" t="s">
        <v>2</v>
      </c>
      <c r="D44" s="43" t="s">
        <v>3</v>
      </c>
    </row>
    <row r="45" spans="1:4" x14ac:dyDescent="0.5">
      <c r="A45" s="23" t="s">
        <v>13</v>
      </c>
      <c r="B45" s="24"/>
      <c r="C45" s="13"/>
      <c r="D45" s="39"/>
    </row>
    <row r="46" spans="1:4" x14ac:dyDescent="0.5">
      <c r="A46" s="23" t="s">
        <v>14</v>
      </c>
      <c r="B46" s="24"/>
      <c r="C46" s="13"/>
      <c r="D46" s="39"/>
    </row>
    <row r="47" spans="1:4" x14ac:dyDescent="0.5">
      <c r="A47" s="25" t="s">
        <v>22</v>
      </c>
      <c r="B47" s="26">
        <v>950</v>
      </c>
      <c r="C47" s="2"/>
      <c r="D47" s="40">
        <f t="shared" ref="D47:D63" si="4">B47*C47</f>
        <v>0</v>
      </c>
    </row>
    <row r="48" spans="1:4" x14ac:dyDescent="0.5">
      <c r="A48" s="25" t="s">
        <v>23</v>
      </c>
      <c r="B48" s="26">
        <v>40</v>
      </c>
      <c r="C48" s="2"/>
      <c r="D48" s="40">
        <f t="shared" si="4"/>
        <v>0</v>
      </c>
    </row>
    <row r="49" spans="1:4" x14ac:dyDescent="0.5">
      <c r="A49" s="25" t="s">
        <v>24</v>
      </c>
      <c r="B49" s="26">
        <v>40</v>
      </c>
      <c r="C49" s="2"/>
      <c r="D49" s="40">
        <f t="shared" si="4"/>
        <v>0</v>
      </c>
    </row>
    <row r="50" spans="1:4" x14ac:dyDescent="0.5">
      <c r="A50" s="25" t="s">
        <v>25</v>
      </c>
      <c r="B50" s="26">
        <v>1500</v>
      </c>
      <c r="C50" s="2"/>
      <c r="D50" s="40">
        <f t="shared" si="4"/>
        <v>0</v>
      </c>
    </row>
    <row r="51" spans="1:4" x14ac:dyDescent="0.5">
      <c r="A51" s="25" t="s">
        <v>26</v>
      </c>
      <c r="B51" s="26">
        <v>1100</v>
      </c>
      <c r="C51" s="2"/>
      <c r="D51" s="40">
        <f t="shared" si="4"/>
        <v>0</v>
      </c>
    </row>
    <row r="52" spans="1:4" x14ac:dyDescent="0.5">
      <c r="A52" s="31" t="s">
        <v>27</v>
      </c>
      <c r="B52" s="26">
        <v>250</v>
      </c>
      <c r="C52" s="2"/>
      <c r="D52" s="40">
        <f t="shared" si="4"/>
        <v>0</v>
      </c>
    </row>
    <row r="53" spans="1:4" x14ac:dyDescent="0.5">
      <c r="A53" s="25" t="s">
        <v>28</v>
      </c>
      <c r="B53" s="26">
        <v>350</v>
      </c>
      <c r="C53" s="2"/>
      <c r="D53" s="40">
        <f t="shared" si="4"/>
        <v>0</v>
      </c>
    </row>
    <row r="54" spans="1:4" x14ac:dyDescent="0.5">
      <c r="A54" s="25" t="s">
        <v>29</v>
      </c>
      <c r="B54" s="26">
        <v>3950</v>
      </c>
      <c r="C54" s="2"/>
      <c r="D54" s="40">
        <f t="shared" si="4"/>
        <v>0</v>
      </c>
    </row>
    <row r="55" spans="1:4" x14ac:dyDescent="0.5">
      <c r="A55" s="25" t="s">
        <v>30</v>
      </c>
      <c r="B55" s="26">
        <v>600</v>
      </c>
      <c r="C55" s="2"/>
      <c r="D55" s="40">
        <f t="shared" si="4"/>
        <v>0</v>
      </c>
    </row>
    <row r="56" spans="1:4" x14ac:dyDescent="0.5">
      <c r="A56" s="25" t="s">
        <v>31</v>
      </c>
      <c r="B56" s="26">
        <v>5100</v>
      </c>
      <c r="C56" s="2"/>
      <c r="D56" s="40">
        <f t="shared" si="4"/>
        <v>0</v>
      </c>
    </row>
    <row r="57" spans="1:4" x14ac:dyDescent="0.5">
      <c r="A57" s="25" t="s">
        <v>32</v>
      </c>
      <c r="B57" s="26">
        <v>100</v>
      </c>
      <c r="C57" s="2"/>
      <c r="D57" s="40">
        <f t="shared" si="4"/>
        <v>0</v>
      </c>
    </row>
    <row r="58" spans="1:4" x14ac:dyDescent="0.5">
      <c r="A58" s="25" t="s">
        <v>33</v>
      </c>
      <c r="B58" s="26">
        <v>200</v>
      </c>
      <c r="C58" s="2"/>
      <c r="D58" s="40">
        <f t="shared" si="4"/>
        <v>0</v>
      </c>
    </row>
    <row r="59" spans="1:4" x14ac:dyDescent="0.5">
      <c r="A59" s="25" t="s">
        <v>34</v>
      </c>
      <c r="B59" s="26">
        <v>11000</v>
      </c>
      <c r="C59" s="2"/>
      <c r="D59" s="40">
        <f t="shared" si="4"/>
        <v>0</v>
      </c>
    </row>
    <row r="60" spans="1:4" x14ac:dyDescent="0.5">
      <c r="A60" s="25" t="s">
        <v>35</v>
      </c>
      <c r="B60" s="26">
        <v>7700</v>
      </c>
      <c r="C60" s="2"/>
      <c r="D60" s="40">
        <f t="shared" si="4"/>
        <v>0</v>
      </c>
    </row>
    <row r="61" spans="1:4" x14ac:dyDescent="0.5">
      <c r="A61" s="23" t="s">
        <v>15</v>
      </c>
      <c r="B61" s="24"/>
      <c r="C61" s="13"/>
      <c r="D61" s="39"/>
    </row>
    <row r="62" spans="1:4" x14ac:dyDescent="0.5">
      <c r="A62" s="25" t="s">
        <v>36</v>
      </c>
      <c r="B62" s="26">
        <v>50</v>
      </c>
      <c r="C62" s="1"/>
      <c r="D62" s="40">
        <f t="shared" si="4"/>
        <v>0</v>
      </c>
    </row>
    <row r="63" spans="1:4" x14ac:dyDescent="0.5">
      <c r="A63" s="25" t="s">
        <v>51</v>
      </c>
      <c r="B63" s="26">
        <v>1400</v>
      </c>
      <c r="C63" s="1"/>
      <c r="D63" s="40">
        <f t="shared" si="4"/>
        <v>0</v>
      </c>
    </row>
    <row r="64" spans="1:4" x14ac:dyDescent="0.5">
      <c r="A64" s="25" t="s">
        <v>37</v>
      </c>
      <c r="B64" s="26">
        <v>30</v>
      </c>
      <c r="C64" s="1"/>
      <c r="D64" s="40">
        <f t="shared" ref="D64" si="5">B64*C64</f>
        <v>0</v>
      </c>
    </row>
    <row r="65" spans="1:4" x14ac:dyDescent="0.5">
      <c r="A65" s="32" t="s">
        <v>16</v>
      </c>
      <c r="B65" s="32"/>
      <c r="C65" s="16"/>
      <c r="D65" s="44">
        <f>SUM(D47:D64)</f>
        <v>0</v>
      </c>
    </row>
    <row r="66" spans="1:4" x14ac:dyDescent="0.5">
      <c r="A66" s="33"/>
      <c r="B66" s="34"/>
      <c r="C66" s="17"/>
      <c r="D66" s="17"/>
    </row>
    <row r="67" spans="1:4" ht="25" customHeight="1" x14ac:dyDescent="0.5">
      <c r="A67" s="35" t="s">
        <v>52</v>
      </c>
      <c r="B67" s="35"/>
      <c r="C67" s="18"/>
      <c r="D67" s="18">
        <f>D17+D34+D42+D65</f>
        <v>0</v>
      </c>
    </row>
  </sheetData>
  <sheetProtection algorithmName="SHA-512" hashValue="9WqlsRaqm7SZgYzFwFoRkbSbL33aW3tZew2vf+UawAHszQsT542XyD4w91+lmVB/2NrcicyClLJYQoi+pgFpBQ==" saltValue="bvyy3uNKgmT6zB85uA9e6A==" spinCount="100000" sheet="1" objects="1" scenarios="1"/>
  <mergeCells count="2">
    <mergeCell ref="A1:D1"/>
    <mergeCell ref="A2:D2"/>
  </mergeCells>
  <printOptions horizontalCentered="1" verticalCentered="1"/>
  <pageMargins left="0" right="0.15748031496062992" top="0.31496062992125984" bottom="0.35433070866141736" header="0.31496062992125984" footer="0"/>
  <pageSetup paperSize="9" scale="60" fitToHeight="2" orientation="portrait" r:id="rId1"/>
  <headerFooter>
    <oddFooter>&amp;L&amp;F&amp;C&amp;P/&amp;N&amp;R&amp;D
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DQE</vt:lpstr>
      <vt:lpstr>DQE!Impression_des_titres</vt:lpstr>
      <vt:lpstr>DQE!Zone_d_impression</vt:lpstr>
    </vt:vector>
  </TitlesOfParts>
  <Company>SPM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SPM</dc:creator>
  <cp:lastModifiedBy>GONCALVES Maud</cp:lastModifiedBy>
  <cp:lastPrinted>2025-01-10T15:52:06Z</cp:lastPrinted>
  <dcterms:created xsi:type="dcterms:W3CDTF">2021-06-13T05:16:46Z</dcterms:created>
  <dcterms:modified xsi:type="dcterms:W3CDTF">2025-01-15T14:28:07Z</dcterms:modified>
</cp:coreProperties>
</file>