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s-sc2-01.bbs.aphp.fr\SCB-Services\DAF\Marchés Publics\Marchés 2024\PIC 24-044 MAPA VERIFICATIONS MOYENS LUTTE INCENDIE\3 DCE\"/>
    </mc:Choice>
  </mc:AlternateContent>
  <bookViews>
    <workbookView xWindow="0" yWindow="0" windowWidth="25200" windowHeight="11250"/>
  </bookViews>
  <sheets>
    <sheet name="DPGF PIC 24 044" sheetId="4" r:id="rId1"/>
    <sheet name="BPU PIC 24 044" sheetId="2" r:id="rId2"/>
  </sheets>
  <definedNames>
    <definedName name="_xlnm.Print_Area" localSheetId="1">'BPU PIC 24 044'!$A$1:$B$43</definedName>
    <definedName name="_xlnm.Print_Area" localSheetId="0">'DPGF PIC 24 044'!$A$1:$E$72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4" l="1"/>
  <c r="E68" i="4" l="1"/>
  <c r="E58" i="4"/>
  <c r="E59" i="4"/>
  <c r="E60" i="4"/>
  <c r="E61" i="4"/>
  <c r="E62" i="4"/>
  <c r="E63" i="4"/>
  <c r="E67" i="4"/>
  <c r="E65" i="4"/>
  <c r="E57" i="4"/>
  <c r="E51" i="4"/>
  <c r="E50" i="4"/>
  <c r="E48" i="4"/>
  <c r="E42" i="4"/>
  <c r="E43" i="4"/>
  <c r="E44" i="4"/>
  <c r="E45" i="4"/>
  <c r="E46" i="4"/>
  <c r="E41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13" i="4"/>
  <c r="E11" i="4"/>
  <c r="E10" i="4"/>
  <c r="E5" i="4"/>
  <c r="E6" i="4"/>
  <c r="E7" i="4"/>
  <c r="E8" i="4"/>
  <c r="E4" i="4"/>
  <c r="E69" i="4" l="1"/>
  <c r="E71" i="4" s="1"/>
  <c r="E72" i="4" s="1"/>
  <c r="E36" i="4"/>
</calcChain>
</file>

<file path=xl/sharedStrings.xml><?xml version="1.0" encoding="utf-8"?>
<sst xmlns="http://schemas.openxmlformats.org/spreadsheetml/2006/main" count="154" uniqueCount="110">
  <si>
    <r>
      <t>CO</t>
    </r>
    <r>
      <rPr>
        <sz val="8"/>
        <color theme="1"/>
        <rFont val="Century Gothic"/>
        <family val="2"/>
      </rPr>
      <t xml:space="preserve">2 </t>
    </r>
    <r>
      <rPr>
        <sz val="11"/>
        <color theme="1"/>
        <rFont val="Century Gothic"/>
        <family val="2"/>
      </rPr>
      <t>2 kg</t>
    </r>
  </si>
  <si>
    <r>
      <t>CO</t>
    </r>
    <r>
      <rPr>
        <sz val="8"/>
        <color theme="1"/>
        <rFont val="Century Gothic"/>
        <family val="2"/>
      </rPr>
      <t xml:space="preserve">2 </t>
    </r>
    <r>
      <rPr>
        <sz val="11"/>
        <color theme="1"/>
        <rFont val="Century Gothic"/>
        <family val="2"/>
      </rPr>
      <t>5 kg</t>
    </r>
  </si>
  <si>
    <t>EP6L</t>
  </si>
  <si>
    <t>PPA</t>
  </si>
  <si>
    <r>
      <t>CO</t>
    </r>
    <r>
      <rPr>
        <sz val="8"/>
        <color theme="1"/>
        <rFont val="Century Gothic"/>
        <family val="2"/>
      </rPr>
      <t xml:space="preserve">2 </t>
    </r>
    <r>
      <rPr>
        <sz val="11"/>
        <color theme="1"/>
        <rFont val="Century Gothic"/>
        <family val="2"/>
      </rPr>
      <t>50 kg sur roues</t>
    </r>
  </si>
  <si>
    <t>EPA 6L</t>
  </si>
  <si>
    <t>EPA 9L</t>
  </si>
  <si>
    <t>PPABC</t>
  </si>
  <si>
    <t xml:space="preserve">À poudre polyvalente 2  kg </t>
  </si>
  <si>
    <t xml:space="preserve">À poudre polyvalente 6  kg </t>
  </si>
  <si>
    <t>À poudre polyvalente 50  kg sur roues</t>
  </si>
  <si>
    <t>EXTINCTEURS</t>
  </si>
  <si>
    <t>R.I.A</t>
  </si>
  <si>
    <t>Surpresseur réseau R.I.A (2 pompes de marque KSB type Etabloc GN)</t>
  </si>
  <si>
    <t>DISPOSITIFS DE DESENFUMAGE</t>
  </si>
  <si>
    <t>Chassis de façade ouv./ferm. Pneumatique</t>
  </si>
  <si>
    <t>Lanterneaux ouv./ferm. pneumatique</t>
  </si>
  <si>
    <t>Lanterneaux pneumatiques</t>
  </si>
  <si>
    <t>Chassis de façade ouv./ferm. pneumatique</t>
  </si>
  <si>
    <t>Lanterneaux Os verrou pneumatique, grille antichute Axter</t>
  </si>
  <si>
    <t>Lanterneau pyramidal mécanique</t>
  </si>
  <si>
    <r>
      <t>Lanterneau Os CO</t>
    </r>
    <r>
      <rPr>
        <sz val="8"/>
        <color theme="1"/>
        <rFont val="Century Gothic"/>
        <family val="2"/>
      </rPr>
      <t>2</t>
    </r>
  </si>
  <si>
    <r>
      <t>Exulames aluminium manœuvre CO</t>
    </r>
    <r>
      <rPr>
        <sz val="8"/>
        <color theme="1"/>
        <rFont val="Century Gothic"/>
        <family val="2"/>
      </rPr>
      <t>2</t>
    </r>
    <r>
      <rPr>
        <sz val="11"/>
        <color theme="1"/>
        <rFont val="Century Gothic"/>
        <family val="2"/>
      </rPr>
      <t xml:space="preserve"> ouv./ferm. simple effet "Colt"</t>
    </r>
  </si>
  <si>
    <t>Lanterneau aération ouv./ferm. électrique</t>
  </si>
  <si>
    <r>
      <t>DENFC type Certilame aluminium manœuvre CO</t>
    </r>
    <r>
      <rPr>
        <sz val="8"/>
        <color theme="1"/>
        <rFont val="Century Gothic"/>
        <family val="2"/>
      </rPr>
      <t>2</t>
    </r>
    <r>
      <rPr>
        <sz val="11"/>
        <color theme="1"/>
        <rFont val="Century Gothic"/>
        <family val="2"/>
      </rPr>
      <t xml:space="preserve"> double effet, y compris thermofusible</t>
    </r>
  </si>
  <si>
    <t>Grille à ventelles "Panol"</t>
  </si>
  <si>
    <t>Lanterneau ouv./ferm. pneumatique, grille antichute Axter</t>
  </si>
  <si>
    <t>Securovoutes</t>
  </si>
  <si>
    <t>Exutoires pneumatiques type lanterneau ouv./ferm. pneumatique</t>
  </si>
  <si>
    <t>Tirer/lacher (câble)</t>
  </si>
  <si>
    <r>
      <t>Tirer/lacher (CO</t>
    </r>
    <r>
      <rPr>
        <sz val="8"/>
        <color theme="1"/>
        <rFont val="Century Gothic"/>
        <family val="2"/>
      </rPr>
      <t>2</t>
    </r>
    <r>
      <rPr>
        <sz val="11"/>
        <color theme="1"/>
        <rFont val="Century Gothic"/>
        <family val="2"/>
      </rPr>
      <t xml:space="preserve"> + câbles)</t>
    </r>
  </si>
  <si>
    <t>Armoires à liquides inflammables</t>
  </si>
  <si>
    <t>FOURNITURES POUR EXTINCTEURS</t>
  </si>
  <si>
    <t>Sparklet 40 gr</t>
  </si>
  <si>
    <t>Sparklet 60 gr</t>
  </si>
  <si>
    <t>Sparklet 120 gr</t>
  </si>
  <si>
    <t>Recharge extincteur à poudre polyvalente 2 kg</t>
  </si>
  <si>
    <t>Recharge extincteur à poudre polyvalente 6 kg</t>
  </si>
  <si>
    <r>
      <t>Recharge extincteur CO</t>
    </r>
    <r>
      <rPr>
        <sz val="8"/>
        <color theme="1"/>
        <rFont val="Century Gothic"/>
        <family val="2"/>
      </rPr>
      <t>2</t>
    </r>
    <r>
      <rPr>
        <sz val="11"/>
        <color theme="1"/>
        <rFont val="Century Gothic"/>
        <family val="2"/>
      </rPr>
      <t xml:space="preserve"> 2 kg</t>
    </r>
  </si>
  <si>
    <r>
      <t>Recharge extincteur CO</t>
    </r>
    <r>
      <rPr>
        <sz val="8"/>
        <color theme="1"/>
        <rFont val="Century Gothic"/>
        <family val="2"/>
      </rPr>
      <t>2</t>
    </r>
    <r>
      <rPr>
        <sz val="11"/>
        <color theme="1"/>
        <rFont val="Century Gothic"/>
        <family val="2"/>
      </rPr>
      <t xml:space="preserve"> 5 kg</t>
    </r>
  </si>
  <si>
    <t>Recharge extincteur EPA6L</t>
  </si>
  <si>
    <t>Recharge extincteur EPA9L</t>
  </si>
  <si>
    <t>Recharge extincteur PPA</t>
  </si>
  <si>
    <r>
      <t>Flexible et colliers CO</t>
    </r>
    <r>
      <rPr>
        <sz val="8"/>
        <color theme="1"/>
        <rFont val="Century Gothic"/>
        <family val="2"/>
      </rPr>
      <t>2</t>
    </r>
    <r>
      <rPr>
        <sz val="11"/>
        <color theme="1"/>
        <rFont val="Century Gothic"/>
        <family val="2"/>
      </rPr>
      <t xml:space="preserve"> 5 kg</t>
    </r>
  </si>
  <si>
    <r>
      <t>Lance de diffuseur CO</t>
    </r>
    <r>
      <rPr>
        <sz val="8"/>
        <color theme="1"/>
        <rFont val="Century Gothic"/>
        <family val="2"/>
      </rPr>
      <t>2</t>
    </r>
    <r>
      <rPr>
        <sz val="11"/>
        <color theme="1"/>
        <rFont val="Century Gothic"/>
        <family val="2"/>
      </rPr>
      <t xml:space="preserve"> 5 kg</t>
    </r>
  </si>
  <si>
    <r>
      <t>Platine de fixation CO</t>
    </r>
    <r>
      <rPr>
        <sz val="8"/>
        <color theme="1"/>
        <rFont val="Century Gothic"/>
        <family val="2"/>
      </rPr>
      <t>2</t>
    </r>
    <r>
      <rPr>
        <sz val="11"/>
        <color theme="1"/>
        <rFont val="Century Gothic"/>
        <family val="2"/>
      </rPr>
      <t xml:space="preserve"> 5 kg</t>
    </r>
  </si>
  <si>
    <r>
      <t>Gâchette CO</t>
    </r>
    <r>
      <rPr>
        <sz val="8"/>
        <color theme="1"/>
        <rFont val="Century Gothic"/>
        <family val="2"/>
      </rPr>
      <t>2</t>
    </r>
    <r>
      <rPr>
        <sz val="11"/>
        <color theme="1"/>
        <rFont val="Century Gothic"/>
        <family val="2"/>
      </rPr>
      <t xml:space="preserve"> 5 kg</t>
    </r>
  </si>
  <si>
    <r>
      <t>Percuteur et ressort CO</t>
    </r>
    <r>
      <rPr>
        <sz val="8"/>
        <color theme="1"/>
        <rFont val="Century Gothic"/>
        <family val="2"/>
      </rPr>
      <t>2</t>
    </r>
    <r>
      <rPr>
        <sz val="11"/>
        <color theme="1"/>
        <rFont val="Century Gothic"/>
        <family val="2"/>
      </rPr>
      <t xml:space="preserve"> 5 kg</t>
    </r>
  </si>
  <si>
    <r>
      <t>Tube plongeur CO</t>
    </r>
    <r>
      <rPr>
        <sz val="8"/>
        <color theme="1"/>
        <rFont val="Century Gothic"/>
        <family val="2"/>
      </rPr>
      <t>2</t>
    </r>
    <r>
      <rPr>
        <sz val="11"/>
        <color theme="1"/>
        <rFont val="Century Gothic"/>
        <family val="2"/>
      </rPr>
      <t xml:space="preserve"> 5 kg</t>
    </r>
  </si>
  <si>
    <r>
      <t>Tube injection CO</t>
    </r>
    <r>
      <rPr>
        <sz val="8"/>
        <color theme="1"/>
        <rFont val="Century Gothic"/>
        <family val="2"/>
      </rPr>
      <t>2</t>
    </r>
    <r>
      <rPr>
        <sz val="11"/>
        <color theme="1"/>
        <rFont val="Century Gothic"/>
        <family val="2"/>
      </rPr>
      <t xml:space="preserve"> 5 kg</t>
    </r>
  </si>
  <si>
    <t>FOURNITURES POUR R.I.A</t>
  </si>
  <si>
    <t>R.I.A complet</t>
  </si>
  <si>
    <t>Lance</t>
  </si>
  <si>
    <t>Vanne d'arrêt</t>
  </si>
  <si>
    <t>Tuyau (mètre)</t>
  </si>
  <si>
    <t>Support mural</t>
  </si>
  <si>
    <t>FOURNITURES POUR DISPOSITIFS DE DÉSENFUMAGE</t>
  </si>
  <si>
    <t>Rehausse 100 x 100 sur costière coiffante (déclenchement mécanique)</t>
  </si>
  <si>
    <t>Vérin RAG F100 C200</t>
  </si>
  <si>
    <t>Vérin RAG F500 C450</t>
  </si>
  <si>
    <r>
      <t>Coffret CO</t>
    </r>
    <r>
      <rPr>
        <sz val="8"/>
        <color theme="1"/>
        <rFont val="Century Gothic"/>
        <family val="2"/>
      </rPr>
      <t>2</t>
    </r>
    <r>
      <rPr>
        <sz val="11"/>
        <color theme="1"/>
        <rFont val="Century Gothic"/>
        <family val="2"/>
      </rPr>
      <t xml:space="preserve"> CSK 20 sans cartouche</t>
    </r>
  </si>
  <si>
    <r>
      <t>DENFC type Certilame aluminium manœuvre CO</t>
    </r>
    <r>
      <rPr>
        <sz val="8"/>
        <color theme="1"/>
        <rFont val="Century Gothic"/>
        <family val="2"/>
      </rPr>
      <t xml:space="preserve">2 </t>
    </r>
    <r>
      <rPr>
        <sz val="11"/>
        <color theme="1"/>
        <rFont val="Century Gothic"/>
        <family val="2"/>
      </rPr>
      <t>dimensions : 1425 x 1100</t>
    </r>
  </si>
  <si>
    <t>Liaison cable acier (maximum 15 ml et 4 poulies s/carter)</t>
  </si>
  <si>
    <t>INTERVENTIONS DE MAINTENANCE (HORS VERIFICATION ANNUELLE)</t>
  </si>
  <si>
    <t>Coût d'un déplacement en semaine (du lundi au vendredi)</t>
  </si>
  <si>
    <t>Coût d'un déplacement en week end ou jour férié</t>
  </si>
  <si>
    <t>Côut horaire d'un technicien en semaine (du lundi au vendredi)</t>
  </si>
  <si>
    <t>Côut horaire d'un technicien en week end ou jour férié</t>
  </si>
  <si>
    <r>
      <t xml:space="preserve">Vérin double effet C600 </t>
    </r>
    <r>
      <rPr>
        <sz val="11"/>
        <rFont val="Calibri"/>
        <family val="2"/>
      </rPr>
      <t>Ø</t>
    </r>
    <r>
      <rPr>
        <sz val="11"/>
        <rFont val="Century Gothic"/>
        <family val="2"/>
      </rPr>
      <t xml:space="preserve"> 40 mm</t>
    </r>
  </si>
  <si>
    <r>
      <t xml:space="preserve">Vérin double effet C700 </t>
    </r>
    <r>
      <rPr>
        <sz val="11"/>
        <rFont val="Calibri"/>
        <family val="2"/>
      </rPr>
      <t>Ø</t>
    </r>
    <r>
      <rPr>
        <sz val="11"/>
        <rFont val="Century Gothic"/>
        <family val="2"/>
      </rPr>
      <t xml:space="preserve"> 32 mm</t>
    </r>
  </si>
  <si>
    <r>
      <t>Armoire de ventilation avec priorité CO</t>
    </r>
    <r>
      <rPr>
        <sz val="8"/>
        <rFont val="Century Gothic"/>
        <family val="2"/>
      </rPr>
      <t>2</t>
    </r>
  </si>
  <si>
    <r>
      <t xml:space="preserve">Tuyau de cuivre </t>
    </r>
    <r>
      <rPr>
        <sz val="11"/>
        <rFont val="Calibri"/>
        <family val="2"/>
      </rPr>
      <t>Ø</t>
    </r>
    <r>
      <rPr>
        <sz val="11"/>
        <rFont val="Century Gothic"/>
        <family val="2"/>
      </rPr>
      <t xml:space="preserve"> 6 (ml)</t>
    </r>
  </si>
  <si>
    <t>Coût location échafaudage (journée)</t>
  </si>
  <si>
    <t>Coût location nacelle (journée)</t>
  </si>
  <si>
    <t>Art. CCTP</t>
  </si>
  <si>
    <t>Matériels</t>
  </si>
  <si>
    <t>Quantité</t>
  </si>
  <si>
    <t>Prix unitaire d'1 vérification en € HT</t>
  </si>
  <si>
    <t>SITE DE LA SALPETRIERE</t>
  </si>
  <si>
    <t>16.1</t>
  </si>
  <si>
    <t>16.2</t>
  </si>
  <si>
    <t>16.3</t>
  </si>
  <si>
    <t>SITE DE CHARENTON-LE-PONT</t>
  </si>
  <si>
    <t>SITE DE MACDONALD</t>
  </si>
  <si>
    <t>Armoires à solvant (100 et 200 litres)</t>
  </si>
  <si>
    <t>Total</t>
  </si>
  <si>
    <t>TOTAL SALPETRIERE :</t>
  </si>
  <si>
    <t>TOTAL MACDONALD :</t>
  </si>
  <si>
    <t>TOTAL CHARENTON :</t>
  </si>
  <si>
    <t>MONTANT TOTAL HT :</t>
  </si>
  <si>
    <t>MONTANT TOTAL TTC :</t>
  </si>
  <si>
    <t>MAINTENANCES ANNUELLE, QUINQUENNALE ET DECENNALE</t>
  </si>
  <si>
    <t>Maintenance annuelle extincteur portatif niveau 4</t>
  </si>
  <si>
    <t>Maintenance annuelle extincteur mobile niveau 4</t>
  </si>
  <si>
    <t>Maintenance quinquennale R.I.A</t>
  </si>
  <si>
    <t>Maintenance annuelle R.I.A</t>
  </si>
  <si>
    <t>Maintenance quinquennale extincteur P2P</t>
  </si>
  <si>
    <t>Maintenance quinquennale extincteur P6P</t>
  </si>
  <si>
    <r>
      <t>Maintenance quinquennale extincteur CO</t>
    </r>
    <r>
      <rPr>
        <sz val="8"/>
        <color theme="1"/>
        <rFont val="Century Gothic"/>
        <family val="2"/>
      </rPr>
      <t>2</t>
    </r>
    <r>
      <rPr>
        <sz val="11"/>
        <color theme="1"/>
        <rFont val="Century Gothic"/>
        <family val="2"/>
      </rPr>
      <t xml:space="preserve"> 2 kg</t>
    </r>
  </si>
  <si>
    <r>
      <t>Maintenance quinquennale extincteur CO</t>
    </r>
    <r>
      <rPr>
        <sz val="8"/>
        <color theme="1"/>
        <rFont val="Century Gothic"/>
        <family val="2"/>
      </rPr>
      <t>2</t>
    </r>
    <r>
      <rPr>
        <sz val="11"/>
        <color theme="1"/>
        <rFont val="Century Gothic"/>
        <family val="2"/>
      </rPr>
      <t xml:space="preserve"> 5 kg</t>
    </r>
  </si>
  <si>
    <t>Maintenance quinquennale extincteur EPA6L</t>
  </si>
  <si>
    <t>Maintenance quinquennale extincteur EPA9L</t>
  </si>
  <si>
    <t>Maintenance décennale R.I.A</t>
  </si>
  <si>
    <t>Maintenance système de désenfumage naturel (ouvrant et commandes de pilotage)</t>
  </si>
  <si>
    <t>Maintenance annuelle armoire à solvants 100 litres</t>
  </si>
  <si>
    <t>Maintenance annuelle armoire liquide sinflammables</t>
  </si>
  <si>
    <t>Maintenance annuelle armoire à solvants 200 litres</t>
  </si>
  <si>
    <t>DESIGNATIONS</t>
  </si>
  <si>
    <r>
      <t xml:space="preserve">Prix unitaire en </t>
    </r>
    <r>
      <rPr>
        <b/>
        <sz val="11"/>
        <color theme="1"/>
        <rFont val="Calibri"/>
        <family val="2"/>
      </rPr>
      <t>€</t>
    </r>
    <r>
      <rPr>
        <b/>
        <sz val="11"/>
        <color theme="1"/>
        <rFont val="Century Gothic"/>
        <family val="2"/>
      </rPr>
      <t xml:space="preserve"> hors taxe</t>
    </r>
  </si>
  <si>
    <t>Date :
Signature et timbre commercial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</si>
</sst>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8"/>
      <color theme="1"/>
      <name val="Century Gothic"/>
      <family val="2"/>
    </font>
    <font>
      <sz val="11"/>
      <name val="Century Gothic"/>
      <family val="2"/>
    </font>
    <font>
      <sz val="11"/>
      <name val="Calibri"/>
      <family val="2"/>
    </font>
    <font>
      <sz val="8"/>
      <name val="Century Gothic"/>
      <family val="2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7" fillId="0" borderId="0" xfId="0" applyNumberFormat="1" applyFont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/>
    <xf numFmtId="0" fontId="1" fillId="0" borderId="2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164" fontId="1" fillId="0" borderId="1" xfId="0" applyNumberFormat="1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7" fillId="0" borderId="0" xfId="0" applyFont="1" applyAlignment="1">
      <alignment horizontal="right"/>
    </xf>
    <xf numFmtId="0" fontId="7" fillId="4" borderId="0" xfId="0" applyFont="1" applyFill="1" applyAlignment="1">
      <alignment horizontal="left" vertical="center"/>
    </xf>
    <xf numFmtId="0" fontId="7" fillId="5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left" vertical="center"/>
    </xf>
    <xf numFmtId="0" fontId="7" fillId="4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7" fillId="0" borderId="8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top"/>
    </xf>
    <xf numFmtId="0" fontId="7" fillId="0" borderId="0" xfId="0" applyFont="1" applyBorder="1" applyAlignment="1">
      <alignment vertical="top"/>
    </xf>
    <xf numFmtId="0" fontId="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1" fillId="0" borderId="1" xfId="0" applyFont="1" applyBorder="1"/>
    <xf numFmtId="0" fontId="3" fillId="0" borderId="1" xfId="0" applyFont="1" applyBorder="1"/>
    <xf numFmtId="0" fontId="1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8"/>
  <sheetViews>
    <sheetView tabSelected="1" workbookViewId="0">
      <selection sqref="A1:E1"/>
    </sheetView>
  </sheetViews>
  <sheetFormatPr baseColWidth="10" defaultRowHeight="16.5" x14ac:dyDescent="0.3"/>
  <cols>
    <col min="1" max="1" width="11.42578125" style="1"/>
    <col min="2" max="2" width="45.85546875" style="1" customWidth="1"/>
    <col min="3" max="3" width="11.42578125" style="1"/>
    <col min="4" max="4" width="23" style="1" customWidth="1"/>
    <col min="5" max="5" width="17.85546875" style="1" customWidth="1"/>
    <col min="6" max="16384" width="11.42578125" style="1"/>
  </cols>
  <sheetData>
    <row r="1" spans="1:5" ht="33" customHeight="1" x14ac:dyDescent="0.3">
      <c r="A1" s="18" t="s">
        <v>78</v>
      </c>
      <c r="B1" s="18"/>
      <c r="C1" s="18"/>
      <c r="D1" s="18"/>
      <c r="E1" s="18"/>
    </row>
    <row r="2" spans="1:5" ht="33" customHeight="1" x14ac:dyDescent="0.3">
      <c r="A2" s="4" t="s">
        <v>74</v>
      </c>
      <c r="B2" s="4" t="s">
        <v>75</v>
      </c>
      <c r="C2" s="4" t="s">
        <v>76</v>
      </c>
      <c r="D2" s="5" t="s">
        <v>77</v>
      </c>
      <c r="E2" s="5" t="s">
        <v>85</v>
      </c>
    </row>
    <row r="3" spans="1:5" ht="33" customHeight="1" x14ac:dyDescent="0.3">
      <c r="A3" s="21" t="s">
        <v>79</v>
      </c>
      <c r="B3" s="19" t="s">
        <v>11</v>
      </c>
      <c r="C3" s="19"/>
      <c r="D3" s="19"/>
      <c r="E3" s="19"/>
    </row>
    <row r="4" spans="1:5" x14ac:dyDescent="0.3">
      <c r="A4" s="21"/>
      <c r="B4" s="2" t="s">
        <v>0</v>
      </c>
      <c r="C4" s="3">
        <v>130</v>
      </c>
      <c r="D4" s="7"/>
      <c r="E4" s="8">
        <f>C4*D4</f>
        <v>0</v>
      </c>
    </row>
    <row r="5" spans="1:5" x14ac:dyDescent="0.3">
      <c r="A5" s="21"/>
      <c r="B5" s="2" t="s">
        <v>1</v>
      </c>
      <c r="C5" s="3">
        <v>17</v>
      </c>
      <c r="D5" s="7"/>
      <c r="E5" s="8">
        <f t="shared" ref="E5:E8" si="0">C5*D5</f>
        <v>0</v>
      </c>
    </row>
    <row r="6" spans="1:5" x14ac:dyDescent="0.3">
      <c r="A6" s="21"/>
      <c r="B6" s="2" t="s">
        <v>2</v>
      </c>
      <c r="C6" s="3">
        <v>130</v>
      </c>
      <c r="D6" s="7"/>
      <c r="E6" s="8">
        <f t="shared" si="0"/>
        <v>0</v>
      </c>
    </row>
    <row r="7" spans="1:5" x14ac:dyDescent="0.3">
      <c r="A7" s="21"/>
      <c r="B7" s="2" t="s">
        <v>3</v>
      </c>
      <c r="C7" s="3">
        <v>11</v>
      </c>
      <c r="D7" s="7"/>
      <c r="E7" s="8">
        <f t="shared" si="0"/>
        <v>0</v>
      </c>
    </row>
    <row r="8" spans="1:5" x14ac:dyDescent="0.3">
      <c r="A8" s="21"/>
      <c r="B8" s="2" t="s">
        <v>31</v>
      </c>
      <c r="C8" s="3">
        <v>3</v>
      </c>
      <c r="D8" s="7"/>
      <c r="E8" s="8">
        <f t="shared" si="0"/>
        <v>0</v>
      </c>
    </row>
    <row r="9" spans="1:5" ht="33" customHeight="1" x14ac:dyDescent="0.3">
      <c r="A9" s="20" t="s">
        <v>80</v>
      </c>
      <c r="B9" s="16" t="s">
        <v>12</v>
      </c>
      <c r="C9" s="16"/>
      <c r="D9" s="16"/>
      <c r="E9" s="16"/>
    </row>
    <row r="10" spans="1:5" x14ac:dyDescent="0.3">
      <c r="A10" s="20"/>
      <c r="B10" s="2" t="s">
        <v>12</v>
      </c>
      <c r="C10" s="3">
        <v>35</v>
      </c>
      <c r="D10" s="7"/>
      <c r="E10" s="8">
        <f>C10*D10</f>
        <v>0</v>
      </c>
    </row>
    <row r="11" spans="1:5" ht="33" x14ac:dyDescent="0.3">
      <c r="A11" s="20"/>
      <c r="B11" s="2" t="s">
        <v>13</v>
      </c>
      <c r="C11" s="3">
        <v>1</v>
      </c>
      <c r="D11" s="7"/>
      <c r="E11" s="8">
        <f>C11*D11</f>
        <v>0</v>
      </c>
    </row>
    <row r="12" spans="1:5" ht="33" customHeight="1" x14ac:dyDescent="0.3">
      <c r="A12" s="14" t="s">
        <v>81</v>
      </c>
      <c r="B12" s="17" t="s">
        <v>14</v>
      </c>
      <c r="C12" s="17"/>
      <c r="D12" s="17"/>
      <c r="E12" s="17"/>
    </row>
    <row r="13" spans="1:5" ht="33" x14ac:dyDescent="0.3">
      <c r="A13" s="14"/>
      <c r="B13" s="2" t="s">
        <v>15</v>
      </c>
      <c r="C13" s="9">
        <v>1</v>
      </c>
      <c r="D13" s="7"/>
      <c r="E13" s="10">
        <f>C13*D13</f>
        <v>0</v>
      </c>
    </row>
    <row r="14" spans="1:5" x14ac:dyDescent="0.3">
      <c r="A14" s="14"/>
      <c r="B14" s="2" t="s">
        <v>16</v>
      </c>
      <c r="C14" s="9">
        <v>3</v>
      </c>
      <c r="D14" s="7"/>
      <c r="E14" s="10">
        <f t="shared" ref="E14:E35" si="1">C14*D14</f>
        <v>0</v>
      </c>
    </row>
    <row r="15" spans="1:5" x14ac:dyDescent="0.3">
      <c r="A15" s="14"/>
      <c r="B15" s="2" t="s">
        <v>16</v>
      </c>
      <c r="C15" s="9">
        <v>4</v>
      </c>
      <c r="D15" s="7"/>
      <c r="E15" s="10">
        <f t="shared" si="1"/>
        <v>0</v>
      </c>
    </row>
    <row r="16" spans="1:5" x14ac:dyDescent="0.3">
      <c r="A16" s="14"/>
      <c r="B16" s="2" t="s">
        <v>16</v>
      </c>
      <c r="C16" s="9">
        <v>2</v>
      </c>
      <c r="D16" s="7"/>
      <c r="E16" s="10">
        <f t="shared" si="1"/>
        <v>0</v>
      </c>
    </row>
    <row r="17" spans="1:5" x14ac:dyDescent="0.3">
      <c r="A17" s="14"/>
      <c r="B17" s="2" t="s">
        <v>17</v>
      </c>
      <c r="C17" s="9">
        <v>12</v>
      </c>
      <c r="D17" s="7"/>
      <c r="E17" s="10">
        <f t="shared" si="1"/>
        <v>0</v>
      </c>
    </row>
    <row r="18" spans="1:5" ht="33" x14ac:dyDescent="0.3">
      <c r="A18" s="14"/>
      <c r="B18" s="2" t="s">
        <v>18</v>
      </c>
      <c r="C18" s="9">
        <v>6</v>
      </c>
      <c r="D18" s="7"/>
      <c r="E18" s="10">
        <f t="shared" si="1"/>
        <v>0</v>
      </c>
    </row>
    <row r="19" spans="1:5" ht="33" x14ac:dyDescent="0.3">
      <c r="A19" s="14"/>
      <c r="B19" s="2" t="s">
        <v>18</v>
      </c>
      <c r="C19" s="9">
        <v>3</v>
      </c>
      <c r="D19" s="7"/>
      <c r="E19" s="10">
        <f t="shared" si="1"/>
        <v>0</v>
      </c>
    </row>
    <row r="20" spans="1:5" ht="33" x14ac:dyDescent="0.3">
      <c r="A20" s="14"/>
      <c r="B20" s="2" t="s">
        <v>19</v>
      </c>
      <c r="C20" s="9">
        <v>2</v>
      </c>
      <c r="D20" s="7"/>
      <c r="E20" s="10">
        <f t="shared" si="1"/>
        <v>0</v>
      </c>
    </row>
    <row r="21" spans="1:5" x14ac:dyDescent="0.3">
      <c r="A21" s="14"/>
      <c r="B21" s="2" t="s">
        <v>20</v>
      </c>
      <c r="C21" s="9">
        <v>1</v>
      </c>
      <c r="D21" s="7"/>
      <c r="E21" s="10">
        <f t="shared" si="1"/>
        <v>0</v>
      </c>
    </row>
    <row r="22" spans="1:5" x14ac:dyDescent="0.3">
      <c r="A22" s="14"/>
      <c r="B22" s="2" t="s">
        <v>21</v>
      </c>
      <c r="C22" s="9">
        <v>1</v>
      </c>
      <c r="D22" s="7"/>
      <c r="E22" s="10">
        <f t="shared" si="1"/>
        <v>0</v>
      </c>
    </row>
    <row r="23" spans="1:5" ht="33" x14ac:dyDescent="0.3">
      <c r="A23" s="14"/>
      <c r="B23" s="2" t="s">
        <v>22</v>
      </c>
      <c r="C23" s="9">
        <v>12</v>
      </c>
      <c r="D23" s="7"/>
      <c r="E23" s="10">
        <f t="shared" si="1"/>
        <v>0</v>
      </c>
    </row>
    <row r="24" spans="1:5" ht="33" x14ac:dyDescent="0.3">
      <c r="A24" s="14"/>
      <c r="B24" s="2" t="s">
        <v>23</v>
      </c>
      <c r="C24" s="9">
        <v>1</v>
      </c>
      <c r="D24" s="7"/>
      <c r="E24" s="10">
        <f t="shared" si="1"/>
        <v>0</v>
      </c>
    </row>
    <row r="25" spans="1:5" x14ac:dyDescent="0.3">
      <c r="A25" s="14"/>
      <c r="B25" s="2" t="s">
        <v>25</v>
      </c>
      <c r="C25" s="9">
        <v>1</v>
      </c>
      <c r="D25" s="7"/>
      <c r="E25" s="10">
        <f t="shared" si="1"/>
        <v>0</v>
      </c>
    </row>
    <row r="26" spans="1:5" ht="33" x14ac:dyDescent="0.3">
      <c r="A26" s="14"/>
      <c r="B26" s="2" t="s">
        <v>22</v>
      </c>
      <c r="C26" s="9">
        <v>3</v>
      </c>
      <c r="D26" s="7"/>
      <c r="E26" s="10">
        <f t="shared" si="1"/>
        <v>0</v>
      </c>
    </row>
    <row r="27" spans="1:5" ht="49.5" x14ac:dyDescent="0.3">
      <c r="A27" s="14"/>
      <c r="B27" s="2" t="s">
        <v>24</v>
      </c>
      <c r="C27" s="9">
        <v>1</v>
      </c>
      <c r="D27" s="7"/>
      <c r="E27" s="10">
        <f t="shared" si="1"/>
        <v>0</v>
      </c>
    </row>
    <row r="28" spans="1:5" ht="33" x14ac:dyDescent="0.3">
      <c r="A28" s="14"/>
      <c r="B28" s="2" t="s">
        <v>22</v>
      </c>
      <c r="C28" s="9">
        <v>6</v>
      </c>
      <c r="D28" s="7"/>
      <c r="E28" s="10">
        <f t="shared" si="1"/>
        <v>0</v>
      </c>
    </row>
    <row r="29" spans="1:5" ht="33" x14ac:dyDescent="0.3">
      <c r="A29" s="14"/>
      <c r="B29" s="2" t="s">
        <v>22</v>
      </c>
      <c r="C29" s="9">
        <v>3</v>
      </c>
      <c r="D29" s="7"/>
      <c r="E29" s="10">
        <f t="shared" si="1"/>
        <v>0</v>
      </c>
    </row>
    <row r="30" spans="1:5" ht="33" x14ac:dyDescent="0.3">
      <c r="A30" s="14"/>
      <c r="B30" s="2" t="s">
        <v>22</v>
      </c>
      <c r="C30" s="9">
        <v>1</v>
      </c>
      <c r="D30" s="7"/>
      <c r="E30" s="10">
        <f t="shared" si="1"/>
        <v>0</v>
      </c>
    </row>
    <row r="31" spans="1:5" ht="33" x14ac:dyDescent="0.3">
      <c r="A31" s="14"/>
      <c r="B31" s="2" t="s">
        <v>22</v>
      </c>
      <c r="C31" s="9">
        <v>4</v>
      </c>
      <c r="D31" s="7"/>
      <c r="E31" s="10">
        <f t="shared" si="1"/>
        <v>0</v>
      </c>
    </row>
    <row r="32" spans="1:5" ht="33" x14ac:dyDescent="0.3">
      <c r="A32" s="14"/>
      <c r="B32" s="2" t="s">
        <v>22</v>
      </c>
      <c r="C32" s="9">
        <v>1</v>
      </c>
      <c r="D32" s="7"/>
      <c r="E32" s="10">
        <f t="shared" si="1"/>
        <v>0</v>
      </c>
    </row>
    <row r="33" spans="1:5" ht="33" x14ac:dyDescent="0.3">
      <c r="A33" s="14"/>
      <c r="B33" s="2" t="s">
        <v>22</v>
      </c>
      <c r="C33" s="9">
        <v>1</v>
      </c>
      <c r="D33" s="7"/>
      <c r="E33" s="10">
        <f t="shared" si="1"/>
        <v>0</v>
      </c>
    </row>
    <row r="34" spans="1:5" ht="33" x14ac:dyDescent="0.3">
      <c r="A34" s="14"/>
      <c r="B34" s="2" t="s">
        <v>19</v>
      </c>
      <c r="C34" s="9">
        <v>4</v>
      </c>
      <c r="D34" s="7"/>
      <c r="E34" s="10">
        <f t="shared" si="1"/>
        <v>0</v>
      </c>
    </row>
    <row r="35" spans="1:5" ht="33" x14ac:dyDescent="0.3">
      <c r="A35" s="14"/>
      <c r="B35" s="2" t="s">
        <v>26</v>
      </c>
      <c r="C35" s="9">
        <v>1</v>
      </c>
      <c r="D35" s="7"/>
      <c r="E35" s="10">
        <f t="shared" si="1"/>
        <v>0</v>
      </c>
    </row>
    <row r="36" spans="1:5" x14ac:dyDescent="0.3">
      <c r="D36" s="11" t="s">
        <v>86</v>
      </c>
      <c r="E36" s="8">
        <f>SUM(E4:E35)</f>
        <v>0</v>
      </c>
    </row>
    <row r="38" spans="1:5" ht="33" customHeight="1" x14ac:dyDescent="0.3">
      <c r="A38" s="18" t="s">
        <v>83</v>
      </c>
      <c r="B38" s="18"/>
      <c r="C38" s="18"/>
      <c r="D38" s="18"/>
      <c r="E38" s="18"/>
    </row>
    <row r="39" spans="1:5" ht="33" customHeight="1" x14ac:dyDescent="0.3">
      <c r="A39" s="4" t="s">
        <v>74</v>
      </c>
      <c r="B39" s="4" t="s">
        <v>75</v>
      </c>
      <c r="C39" s="4" t="s">
        <v>76</v>
      </c>
      <c r="D39" s="5" t="s">
        <v>77</v>
      </c>
      <c r="E39" s="5" t="s">
        <v>85</v>
      </c>
    </row>
    <row r="40" spans="1:5" ht="33" customHeight="1" x14ac:dyDescent="0.3">
      <c r="A40" s="21" t="s">
        <v>79</v>
      </c>
      <c r="B40" s="19" t="s">
        <v>11</v>
      </c>
      <c r="C40" s="19"/>
      <c r="D40" s="19"/>
      <c r="E40" s="19"/>
    </row>
    <row r="41" spans="1:5" x14ac:dyDescent="0.3">
      <c r="A41" s="21"/>
      <c r="B41" s="2" t="s">
        <v>0</v>
      </c>
      <c r="C41" s="9">
        <v>37</v>
      </c>
      <c r="D41" s="7"/>
      <c r="E41" s="12">
        <f>C41*D41</f>
        <v>0</v>
      </c>
    </row>
    <row r="42" spans="1:5" x14ac:dyDescent="0.3">
      <c r="A42" s="21"/>
      <c r="B42" s="2" t="s">
        <v>1</v>
      </c>
      <c r="C42" s="9">
        <v>13</v>
      </c>
      <c r="D42" s="7"/>
      <c r="E42" s="12">
        <f t="shared" ref="E42:E46" si="2">C42*D42</f>
        <v>0</v>
      </c>
    </row>
    <row r="43" spans="1:5" x14ac:dyDescent="0.3">
      <c r="A43" s="21"/>
      <c r="B43" s="2" t="s">
        <v>4</v>
      </c>
      <c r="C43" s="9">
        <v>1</v>
      </c>
      <c r="D43" s="7"/>
      <c r="E43" s="12">
        <f t="shared" si="2"/>
        <v>0</v>
      </c>
    </row>
    <row r="44" spans="1:5" x14ac:dyDescent="0.3">
      <c r="A44" s="21"/>
      <c r="B44" s="2" t="s">
        <v>5</v>
      </c>
      <c r="C44" s="9">
        <v>51</v>
      </c>
      <c r="D44" s="7"/>
      <c r="E44" s="12">
        <f t="shared" si="2"/>
        <v>0</v>
      </c>
    </row>
    <row r="45" spans="1:5" x14ac:dyDescent="0.3">
      <c r="A45" s="21"/>
      <c r="B45" s="2" t="s">
        <v>6</v>
      </c>
      <c r="C45" s="9">
        <v>2</v>
      </c>
      <c r="D45" s="7"/>
      <c r="E45" s="12">
        <f t="shared" si="2"/>
        <v>0</v>
      </c>
    </row>
    <row r="46" spans="1:5" x14ac:dyDescent="0.3">
      <c r="A46" s="21"/>
      <c r="B46" s="2" t="s">
        <v>7</v>
      </c>
      <c r="C46" s="9">
        <v>5</v>
      </c>
      <c r="D46" s="7"/>
      <c r="E46" s="12">
        <f t="shared" si="2"/>
        <v>0</v>
      </c>
    </row>
    <row r="47" spans="1:5" ht="33" customHeight="1" x14ac:dyDescent="0.3">
      <c r="A47" s="20" t="s">
        <v>80</v>
      </c>
      <c r="B47" s="16" t="s">
        <v>12</v>
      </c>
      <c r="C47" s="16"/>
      <c r="D47" s="16"/>
      <c r="E47" s="16"/>
    </row>
    <row r="48" spans="1:5" x14ac:dyDescent="0.3">
      <c r="A48" s="20"/>
      <c r="B48" s="2" t="s">
        <v>12</v>
      </c>
      <c r="C48" s="9">
        <v>12</v>
      </c>
      <c r="D48" s="7"/>
      <c r="E48" s="12">
        <f>C48*D48</f>
        <v>0</v>
      </c>
    </row>
    <row r="49" spans="1:5" ht="33" customHeight="1" x14ac:dyDescent="0.3">
      <c r="A49" s="14" t="s">
        <v>81</v>
      </c>
      <c r="B49" s="17" t="s">
        <v>14</v>
      </c>
      <c r="C49" s="17"/>
      <c r="D49" s="17"/>
      <c r="E49" s="17"/>
    </row>
    <row r="50" spans="1:5" x14ac:dyDescent="0.3">
      <c r="A50" s="14"/>
      <c r="B50" s="2" t="s">
        <v>27</v>
      </c>
      <c r="C50" s="9">
        <v>18</v>
      </c>
      <c r="D50" s="7"/>
      <c r="E50" s="12">
        <f>C50*D50</f>
        <v>0</v>
      </c>
    </row>
    <row r="51" spans="1:5" ht="33" x14ac:dyDescent="0.3">
      <c r="A51" s="14"/>
      <c r="B51" s="2" t="s">
        <v>28</v>
      </c>
      <c r="C51" s="9">
        <v>7</v>
      </c>
      <c r="D51" s="7"/>
      <c r="E51" s="12">
        <f>C51*D51</f>
        <v>0</v>
      </c>
    </row>
    <row r="52" spans="1:5" x14ac:dyDescent="0.3">
      <c r="D52" s="11" t="s">
        <v>87</v>
      </c>
      <c r="E52" s="8">
        <f>SUM(E41:E51)</f>
        <v>0</v>
      </c>
    </row>
    <row r="54" spans="1:5" ht="33" customHeight="1" x14ac:dyDescent="0.3">
      <c r="A54" s="18" t="s">
        <v>82</v>
      </c>
      <c r="B54" s="18"/>
      <c r="C54" s="18"/>
      <c r="D54" s="18"/>
      <c r="E54" s="18"/>
    </row>
    <row r="55" spans="1:5" ht="33" customHeight="1" x14ac:dyDescent="0.3">
      <c r="A55" s="4" t="s">
        <v>74</v>
      </c>
      <c r="B55" s="4" t="s">
        <v>75</v>
      </c>
      <c r="C55" s="4" t="s">
        <v>76</v>
      </c>
      <c r="D55" s="5" t="s">
        <v>77</v>
      </c>
      <c r="E55" s="5" t="s">
        <v>85</v>
      </c>
    </row>
    <row r="56" spans="1:5" ht="33" customHeight="1" x14ac:dyDescent="0.3">
      <c r="A56" s="21" t="s">
        <v>79</v>
      </c>
      <c r="B56" s="19" t="s">
        <v>11</v>
      </c>
      <c r="C56" s="19"/>
      <c r="D56" s="19"/>
      <c r="E56" s="19"/>
    </row>
    <row r="57" spans="1:5" x14ac:dyDescent="0.3">
      <c r="A57" s="21"/>
      <c r="B57" s="2" t="s">
        <v>0</v>
      </c>
      <c r="C57" s="3">
        <v>73</v>
      </c>
      <c r="D57" s="7"/>
      <c r="E57" s="12">
        <f>C57*D57</f>
        <v>0</v>
      </c>
    </row>
    <row r="58" spans="1:5" x14ac:dyDescent="0.3">
      <c r="A58" s="21"/>
      <c r="B58" s="2" t="s">
        <v>1</v>
      </c>
      <c r="C58" s="3">
        <v>14</v>
      </c>
      <c r="D58" s="7"/>
      <c r="E58" s="12">
        <f t="shared" ref="E58:E63" si="3">C58*D58</f>
        <v>0</v>
      </c>
    </row>
    <row r="59" spans="1:5" x14ac:dyDescent="0.3">
      <c r="A59" s="21"/>
      <c r="B59" s="2" t="s">
        <v>2</v>
      </c>
      <c r="C59" s="3">
        <v>101</v>
      </c>
      <c r="D59" s="7"/>
      <c r="E59" s="12">
        <f t="shared" si="3"/>
        <v>0</v>
      </c>
    </row>
    <row r="60" spans="1:5" x14ac:dyDescent="0.3">
      <c r="A60" s="21"/>
      <c r="B60" s="2" t="s">
        <v>8</v>
      </c>
      <c r="C60" s="3">
        <v>80</v>
      </c>
      <c r="D60" s="7"/>
      <c r="E60" s="12">
        <f t="shared" si="3"/>
        <v>0</v>
      </c>
    </row>
    <row r="61" spans="1:5" x14ac:dyDescent="0.3">
      <c r="A61" s="21"/>
      <c r="B61" s="2" t="s">
        <v>9</v>
      </c>
      <c r="C61" s="3">
        <v>92</v>
      </c>
      <c r="D61" s="7"/>
      <c r="E61" s="12">
        <f t="shared" si="3"/>
        <v>0</v>
      </c>
    </row>
    <row r="62" spans="1:5" x14ac:dyDescent="0.3">
      <c r="A62" s="21"/>
      <c r="B62" s="2" t="s">
        <v>10</v>
      </c>
      <c r="C62" s="3">
        <v>1</v>
      </c>
      <c r="D62" s="7"/>
      <c r="E62" s="12">
        <f t="shared" si="3"/>
        <v>0</v>
      </c>
    </row>
    <row r="63" spans="1:5" x14ac:dyDescent="0.3">
      <c r="A63" s="21"/>
      <c r="B63" s="2" t="s">
        <v>84</v>
      </c>
      <c r="C63" s="13">
        <v>12</v>
      </c>
      <c r="D63" s="7"/>
      <c r="E63" s="12">
        <f t="shared" si="3"/>
        <v>0</v>
      </c>
    </row>
    <row r="64" spans="1:5" ht="33" customHeight="1" x14ac:dyDescent="0.3">
      <c r="A64" s="20" t="s">
        <v>80</v>
      </c>
      <c r="B64" s="16" t="s">
        <v>12</v>
      </c>
      <c r="C64" s="16"/>
      <c r="D64" s="16"/>
      <c r="E64" s="16"/>
    </row>
    <row r="65" spans="1:5" x14ac:dyDescent="0.3">
      <c r="A65" s="20"/>
      <c r="B65" s="2" t="s">
        <v>12</v>
      </c>
      <c r="C65" s="9">
        <v>10</v>
      </c>
      <c r="D65" s="7"/>
      <c r="E65" s="12">
        <f>C65*D65</f>
        <v>0</v>
      </c>
    </row>
    <row r="66" spans="1:5" ht="33" customHeight="1" x14ac:dyDescent="0.3">
      <c r="A66" s="14" t="s">
        <v>81</v>
      </c>
      <c r="B66" s="17" t="s">
        <v>14</v>
      </c>
      <c r="C66" s="17"/>
      <c r="D66" s="17"/>
      <c r="E66" s="17"/>
    </row>
    <row r="67" spans="1:5" x14ac:dyDescent="0.3">
      <c r="A67" s="14"/>
      <c r="B67" s="2" t="s">
        <v>29</v>
      </c>
      <c r="C67" s="9">
        <v>3</v>
      </c>
      <c r="D67" s="7"/>
      <c r="E67" s="12">
        <f>C67*D67</f>
        <v>0</v>
      </c>
    </row>
    <row r="68" spans="1:5" x14ac:dyDescent="0.3">
      <c r="A68" s="14"/>
      <c r="B68" s="2" t="s">
        <v>30</v>
      </c>
      <c r="C68" s="9">
        <v>1</v>
      </c>
      <c r="D68" s="7"/>
      <c r="E68" s="12">
        <f>C68*D68</f>
        <v>0</v>
      </c>
    </row>
    <row r="69" spans="1:5" x14ac:dyDescent="0.3">
      <c r="D69" s="11" t="s">
        <v>88</v>
      </c>
      <c r="E69" s="8">
        <f>SUM(E57:E68)</f>
        <v>0</v>
      </c>
    </row>
    <row r="71" spans="1:5" x14ac:dyDescent="0.3">
      <c r="C71" s="15" t="s">
        <v>89</v>
      </c>
      <c r="D71" s="15"/>
      <c r="E71" s="6">
        <f>E36+E52+E69</f>
        <v>0</v>
      </c>
    </row>
    <row r="72" spans="1:5" x14ac:dyDescent="0.3">
      <c r="C72" s="15" t="s">
        <v>90</v>
      </c>
      <c r="D72" s="15"/>
      <c r="E72" s="6">
        <f>E71*1.2</f>
        <v>0</v>
      </c>
    </row>
    <row r="73" spans="1:5" ht="17.25" thickBot="1" x14ac:dyDescent="0.35"/>
    <row r="74" spans="1:5" x14ac:dyDescent="0.3">
      <c r="A74" s="22" t="s">
        <v>109</v>
      </c>
      <c r="B74" s="23"/>
      <c r="C74" s="23"/>
      <c r="D74" s="23"/>
      <c r="E74" s="24"/>
    </row>
    <row r="75" spans="1:5" x14ac:dyDescent="0.3">
      <c r="A75" s="25"/>
      <c r="B75" s="26"/>
      <c r="C75" s="26"/>
      <c r="D75" s="26"/>
      <c r="E75" s="27"/>
    </row>
    <row r="76" spans="1:5" x14ac:dyDescent="0.3">
      <c r="A76" s="25"/>
      <c r="B76" s="26"/>
      <c r="C76" s="26"/>
      <c r="D76" s="26"/>
      <c r="E76" s="27"/>
    </row>
    <row r="77" spans="1:5" x14ac:dyDescent="0.3">
      <c r="A77" s="25"/>
      <c r="B77" s="26"/>
      <c r="C77" s="26"/>
      <c r="D77" s="26"/>
      <c r="E77" s="27"/>
    </row>
    <row r="78" spans="1:5" ht="17.25" thickBot="1" x14ac:dyDescent="0.35">
      <c r="A78" s="28"/>
      <c r="B78" s="29"/>
      <c r="C78" s="29"/>
      <c r="D78" s="29"/>
      <c r="E78" s="30"/>
    </row>
  </sheetData>
  <mergeCells count="24">
    <mergeCell ref="A74:E78"/>
    <mergeCell ref="B40:E40"/>
    <mergeCell ref="A3:A8"/>
    <mergeCell ref="A9:A11"/>
    <mergeCell ref="A12:A35"/>
    <mergeCell ref="A40:A46"/>
    <mergeCell ref="A1:E1"/>
    <mergeCell ref="B3:E3"/>
    <mergeCell ref="B9:E9"/>
    <mergeCell ref="B12:E12"/>
    <mergeCell ref="A38:E38"/>
    <mergeCell ref="A66:A68"/>
    <mergeCell ref="C71:D71"/>
    <mergeCell ref="C72:D72"/>
    <mergeCell ref="B47:E47"/>
    <mergeCell ref="B49:E49"/>
    <mergeCell ref="A54:E54"/>
    <mergeCell ref="B56:E56"/>
    <mergeCell ref="B64:E64"/>
    <mergeCell ref="B66:E66"/>
    <mergeCell ref="A47:A48"/>
    <mergeCell ref="A49:A51"/>
    <mergeCell ref="A56:A63"/>
    <mergeCell ref="A64:A65"/>
  </mergeCells>
  <pageMargins left="0" right="0" top="0" bottom="0" header="0.31496062992125984" footer="0.31496062992125984"/>
  <pageSetup paperSize="8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8"/>
  <sheetViews>
    <sheetView workbookViewId="0"/>
  </sheetViews>
  <sheetFormatPr baseColWidth="10" defaultRowHeight="16.5" x14ac:dyDescent="0.3"/>
  <cols>
    <col min="1" max="1" width="76.5703125" style="1" customWidth="1"/>
    <col min="2" max="16384" width="11.42578125" style="1"/>
  </cols>
  <sheetData>
    <row r="1" spans="1:2" ht="57.75" x14ac:dyDescent="0.3">
      <c r="A1" s="37" t="s">
        <v>107</v>
      </c>
      <c r="B1" s="38" t="s">
        <v>108</v>
      </c>
    </row>
    <row r="2" spans="1:2" x14ac:dyDescent="0.3">
      <c r="A2" s="39" t="s">
        <v>32</v>
      </c>
      <c r="B2" s="39"/>
    </row>
    <row r="3" spans="1:2" x14ac:dyDescent="0.3">
      <c r="A3" s="40" t="s">
        <v>36</v>
      </c>
      <c r="B3" s="10"/>
    </row>
    <row r="4" spans="1:2" x14ac:dyDescent="0.3">
      <c r="A4" s="40" t="s">
        <v>37</v>
      </c>
      <c r="B4" s="10"/>
    </row>
    <row r="5" spans="1:2" x14ac:dyDescent="0.3">
      <c r="A5" s="40" t="s">
        <v>38</v>
      </c>
      <c r="B5" s="10"/>
    </row>
    <row r="6" spans="1:2" x14ac:dyDescent="0.3">
      <c r="A6" s="40" t="s">
        <v>39</v>
      </c>
      <c r="B6" s="10"/>
    </row>
    <row r="7" spans="1:2" x14ac:dyDescent="0.3">
      <c r="A7" s="40" t="s">
        <v>40</v>
      </c>
      <c r="B7" s="10"/>
    </row>
    <row r="8" spans="1:2" x14ac:dyDescent="0.3">
      <c r="A8" s="40" t="s">
        <v>41</v>
      </c>
      <c r="B8" s="10"/>
    </row>
    <row r="9" spans="1:2" x14ac:dyDescent="0.3">
      <c r="A9" s="40" t="s">
        <v>42</v>
      </c>
      <c r="B9" s="10"/>
    </row>
    <row r="10" spans="1:2" x14ac:dyDescent="0.3">
      <c r="A10" s="40" t="s">
        <v>46</v>
      </c>
      <c r="B10" s="10"/>
    </row>
    <row r="11" spans="1:2" x14ac:dyDescent="0.3">
      <c r="A11" s="40" t="s">
        <v>43</v>
      </c>
      <c r="B11" s="10"/>
    </row>
    <row r="12" spans="1:2" x14ac:dyDescent="0.3">
      <c r="A12" s="40" t="s">
        <v>47</v>
      </c>
      <c r="B12" s="10"/>
    </row>
    <row r="13" spans="1:2" x14ac:dyDescent="0.3">
      <c r="A13" s="40" t="s">
        <v>48</v>
      </c>
      <c r="B13" s="10"/>
    </row>
    <row r="14" spans="1:2" x14ac:dyDescent="0.3">
      <c r="A14" s="40" t="s">
        <v>44</v>
      </c>
      <c r="B14" s="10"/>
    </row>
    <row r="15" spans="1:2" x14ac:dyDescent="0.3">
      <c r="A15" s="40" t="s">
        <v>45</v>
      </c>
      <c r="B15" s="10"/>
    </row>
    <row r="16" spans="1:2" x14ac:dyDescent="0.3">
      <c r="A16" s="40" t="s">
        <v>49</v>
      </c>
      <c r="B16" s="10"/>
    </row>
    <row r="17" spans="1:2" x14ac:dyDescent="0.3">
      <c r="A17" s="41" t="s">
        <v>33</v>
      </c>
      <c r="B17" s="10"/>
    </row>
    <row r="18" spans="1:2" x14ac:dyDescent="0.3">
      <c r="A18" s="41" t="s">
        <v>34</v>
      </c>
      <c r="B18" s="10"/>
    </row>
    <row r="19" spans="1:2" x14ac:dyDescent="0.3">
      <c r="A19" s="41" t="s">
        <v>35</v>
      </c>
      <c r="B19" s="10"/>
    </row>
    <row r="20" spans="1:2" x14ac:dyDescent="0.3">
      <c r="A20" s="39" t="s">
        <v>50</v>
      </c>
      <c r="B20" s="39"/>
    </row>
    <row r="21" spans="1:2" x14ac:dyDescent="0.3">
      <c r="A21" s="40" t="s">
        <v>51</v>
      </c>
      <c r="B21" s="10"/>
    </row>
    <row r="22" spans="1:2" x14ac:dyDescent="0.3">
      <c r="A22" s="40" t="s">
        <v>52</v>
      </c>
      <c r="B22" s="10"/>
    </row>
    <row r="23" spans="1:2" x14ac:dyDescent="0.3">
      <c r="A23" s="40" t="s">
        <v>53</v>
      </c>
      <c r="B23" s="10"/>
    </row>
    <row r="24" spans="1:2" x14ac:dyDescent="0.3">
      <c r="A24" s="40" t="s">
        <v>54</v>
      </c>
      <c r="B24" s="10"/>
    </row>
    <row r="25" spans="1:2" x14ac:dyDescent="0.3">
      <c r="A25" s="40" t="s">
        <v>55</v>
      </c>
      <c r="B25" s="10"/>
    </row>
    <row r="26" spans="1:2" x14ac:dyDescent="0.3">
      <c r="A26" s="39" t="s">
        <v>56</v>
      </c>
      <c r="B26" s="39"/>
    </row>
    <row r="27" spans="1:2" x14ac:dyDescent="0.3">
      <c r="A27" s="40" t="s">
        <v>57</v>
      </c>
      <c r="B27" s="10"/>
    </row>
    <row r="28" spans="1:2" x14ac:dyDescent="0.3">
      <c r="A28" s="40" t="s">
        <v>60</v>
      </c>
      <c r="B28" s="10"/>
    </row>
    <row r="29" spans="1:2" x14ac:dyDescent="0.3">
      <c r="A29" s="40" t="s">
        <v>58</v>
      </c>
      <c r="B29" s="10"/>
    </row>
    <row r="30" spans="1:2" x14ac:dyDescent="0.3">
      <c r="A30" s="40" t="s">
        <v>59</v>
      </c>
      <c r="B30" s="10"/>
    </row>
    <row r="31" spans="1:2" x14ac:dyDescent="0.3">
      <c r="A31" s="40" t="s">
        <v>61</v>
      </c>
      <c r="B31" s="10"/>
    </row>
    <row r="32" spans="1:2" x14ac:dyDescent="0.3">
      <c r="A32" s="41" t="s">
        <v>68</v>
      </c>
      <c r="B32" s="10"/>
    </row>
    <row r="33" spans="1:2" x14ac:dyDescent="0.3">
      <c r="A33" s="41" t="s">
        <v>69</v>
      </c>
      <c r="B33" s="10"/>
    </row>
    <row r="34" spans="1:2" x14ac:dyDescent="0.3">
      <c r="A34" s="41" t="s">
        <v>70</v>
      </c>
      <c r="B34" s="10"/>
    </row>
    <row r="35" spans="1:2" x14ac:dyDescent="0.3">
      <c r="A35" s="41" t="s">
        <v>62</v>
      </c>
      <c r="B35" s="10"/>
    </row>
    <row r="36" spans="1:2" x14ac:dyDescent="0.3">
      <c r="A36" s="41" t="s">
        <v>71</v>
      </c>
      <c r="B36" s="10"/>
    </row>
    <row r="37" spans="1:2" x14ac:dyDescent="0.3">
      <c r="A37" s="41" t="s">
        <v>33</v>
      </c>
      <c r="B37" s="10"/>
    </row>
    <row r="38" spans="1:2" x14ac:dyDescent="0.3">
      <c r="A38" s="41" t="s">
        <v>34</v>
      </c>
      <c r="B38" s="10"/>
    </row>
    <row r="39" spans="1:2" x14ac:dyDescent="0.3">
      <c r="A39" s="39" t="s">
        <v>63</v>
      </c>
      <c r="B39" s="39"/>
    </row>
    <row r="40" spans="1:2" x14ac:dyDescent="0.3">
      <c r="A40" s="40" t="s">
        <v>64</v>
      </c>
      <c r="B40" s="10"/>
    </row>
    <row r="41" spans="1:2" x14ac:dyDescent="0.3">
      <c r="A41" s="40" t="s">
        <v>65</v>
      </c>
      <c r="B41" s="10"/>
    </row>
    <row r="42" spans="1:2" x14ac:dyDescent="0.3">
      <c r="A42" s="40" t="s">
        <v>66</v>
      </c>
      <c r="B42" s="10"/>
    </row>
    <row r="43" spans="1:2" x14ac:dyDescent="0.3">
      <c r="A43" s="40" t="s">
        <v>67</v>
      </c>
      <c r="B43" s="10"/>
    </row>
    <row r="44" spans="1:2" x14ac:dyDescent="0.3">
      <c r="A44" s="40" t="s">
        <v>72</v>
      </c>
      <c r="B44" s="10"/>
    </row>
    <row r="45" spans="1:2" x14ac:dyDescent="0.3">
      <c r="A45" s="40" t="s">
        <v>73</v>
      </c>
      <c r="B45" s="10"/>
    </row>
    <row r="46" spans="1:2" x14ac:dyDescent="0.3">
      <c r="A46" s="39" t="s">
        <v>91</v>
      </c>
      <c r="B46" s="39"/>
    </row>
    <row r="47" spans="1:2" x14ac:dyDescent="0.3">
      <c r="A47" s="40" t="s">
        <v>92</v>
      </c>
      <c r="B47" s="10"/>
    </row>
    <row r="48" spans="1:2" x14ac:dyDescent="0.3">
      <c r="A48" s="40" t="s">
        <v>93</v>
      </c>
      <c r="B48" s="10"/>
    </row>
    <row r="49" spans="1:5" x14ac:dyDescent="0.3">
      <c r="A49" s="40" t="s">
        <v>95</v>
      </c>
      <c r="B49" s="10"/>
    </row>
    <row r="50" spans="1:5" x14ac:dyDescent="0.3">
      <c r="A50" s="40" t="s">
        <v>105</v>
      </c>
      <c r="B50" s="10"/>
    </row>
    <row r="51" spans="1:5" x14ac:dyDescent="0.3">
      <c r="A51" s="40" t="s">
        <v>104</v>
      </c>
      <c r="B51" s="10"/>
    </row>
    <row r="52" spans="1:5" x14ac:dyDescent="0.3">
      <c r="A52" s="40" t="s">
        <v>106</v>
      </c>
      <c r="B52" s="10"/>
    </row>
    <row r="53" spans="1:5" x14ac:dyDescent="0.3">
      <c r="A53" s="40" t="s">
        <v>94</v>
      </c>
      <c r="B53" s="10"/>
    </row>
    <row r="54" spans="1:5" x14ac:dyDescent="0.3">
      <c r="A54" s="40" t="s">
        <v>96</v>
      </c>
      <c r="B54" s="10"/>
    </row>
    <row r="55" spans="1:5" x14ac:dyDescent="0.3">
      <c r="A55" s="40" t="s">
        <v>97</v>
      </c>
      <c r="B55" s="10"/>
    </row>
    <row r="56" spans="1:5" x14ac:dyDescent="0.3">
      <c r="A56" s="40" t="s">
        <v>98</v>
      </c>
      <c r="B56" s="10"/>
    </row>
    <row r="57" spans="1:5" x14ac:dyDescent="0.3">
      <c r="A57" s="40" t="s">
        <v>99</v>
      </c>
      <c r="B57" s="10"/>
    </row>
    <row r="58" spans="1:5" x14ac:dyDescent="0.3">
      <c r="A58" s="40" t="s">
        <v>100</v>
      </c>
      <c r="B58" s="10"/>
    </row>
    <row r="59" spans="1:5" x14ac:dyDescent="0.3">
      <c r="A59" s="40" t="s">
        <v>101</v>
      </c>
      <c r="B59" s="10"/>
    </row>
    <row r="60" spans="1:5" x14ac:dyDescent="0.3">
      <c r="A60" s="40" t="s">
        <v>102</v>
      </c>
      <c r="B60" s="10"/>
    </row>
    <row r="61" spans="1:5" ht="33" x14ac:dyDescent="0.3">
      <c r="A61" s="42" t="s">
        <v>103</v>
      </c>
      <c r="B61" s="10"/>
    </row>
    <row r="63" spans="1:5" ht="17.25" thickBot="1" x14ac:dyDescent="0.35"/>
    <row r="64" spans="1:5" ht="16.5" customHeight="1" x14ac:dyDescent="0.3">
      <c r="A64" s="22" t="s">
        <v>109</v>
      </c>
      <c r="B64" s="34"/>
      <c r="C64" s="31"/>
      <c r="D64" s="31"/>
      <c r="E64" s="31"/>
    </row>
    <row r="65" spans="1:5" x14ac:dyDescent="0.3">
      <c r="A65" s="32"/>
      <c r="B65" s="35"/>
      <c r="C65" s="31"/>
      <c r="D65" s="31"/>
      <c r="E65" s="31"/>
    </row>
    <row r="66" spans="1:5" x14ac:dyDescent="0.3">
      <c r="A66" s="32"/>
      <c r="B66" s="35"/>
      <c r="C66" s="31"/>
      <c r="D66" s="31"/>
      <c r="E66" s="31"/>
    </row>
    <row r="67" spans="1:5" x14ac:dyDescent="0.3">
      <c r="A67" s="32"/>
      <c r="B67" s="35"/>
      <c r="C67" s="31"/>
      <c r="D67" s="31"/>
      <c r="E67" s="31"/>
    </row>
    <row r="68" spans="1:5" ht="17.25" thickBot="1" x14ac:dyDescent="0.35">
      <c r="A68" s="33"/>
      <c r="B68" s="36"/>
      <c r="C68" s="31"/>
      <c r="D68" s="31"/>
      <c r="E68" s="31"/>
    </row>
  </sheetData>
  <mergeCells count="6">
    <mergeCell ref="A64:B68"/>
    <mergeCell ref="A2:B2"/>
    <mergeCell ref="A20:B20"/>
    <mergeCell ref="A26:B26"/>
    <mergeCell ref="A39:B39"/>
    <mergeCell ref="A46:B46"/>
  </mergeCells>
  <pageMargins left="0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 PIC 24 044</vt:lpstr>
      <vt:lpstr>BPU PIC 24 044</vt:lpstr>
      <vt:lpstr>'BPU PIC 24 044'!Zone_d_impression</vt:lpstr>
      <vt:lpstr>'DPGF PIC 24 044'!Zone_d_impression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FEUGA Jean-Francois</dc:creator>
  <cp:lastModifiedBy>FEUGA Jean-Francois</cp:lastModifiedBy>
  <cp:lastPrinted>2024-12-09T10:04:37Z</cp:lastPrinted>
  <dcterms:created xsi:type="dcterms:W3CDTF">2024-11-28T13:24:28Z</dcterms:created>
  <dcterms:modified xsi:type="dcterms:W3CDTF">2024-12-17T12:18:51Z</dcterms:modified>
</cp:coreProperties>
</file>