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200 - CJA 2\CONSULT ET MP\TRANSP\Z. GHBA LLD\"/>
    </mc:Choice>
  </mc:AlternateContent>
  <bookViews>
    <workbookView xWindow="0" yWindow="0" windowWidth="28800" windowHeight="12030"/>
  </bookViews>
  <sheets>
    <sheet name="BPU LOT 3" sheetId="20" r:id="rId1"/>
    <sheet name="DQE LOT 3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21" l="1"/>
  <c r="N11" i="21"/>
  <c r="K11" i="21"/>
  <c r="Q10" i="21"/>
  <c r="N10" i="21"/>
  <c r="K10" i="21"/>
  <c r="R10" i="21" l="1"/>
  <c r="R11" i="21"/>
</calcChain>
</file>

<file path=xl/sharedStrings.xml><?xml version="1.0" encoding="utf-8"?>
<sst xmlns="http://schemas.openxmlformats.org/spreadsheetml/2006/main" count="254" uniqueCount="66">
  <si>
    <t>OBSERVATIONS</t>
  </si>
  <si>
    <t>TOTAL HT</t>
  </si>
  <si>
    <t>LOYER HT
MENSUEL</t>
  </si>
  <si>
    <r>
      <t xml:space="preserve">VEHICULE PROPOSE 
</t>
    </r>
    <r>
      <rPr>
        <b/>
        <sz val="10"/>
        <color rgb="FFFF0000"/>
        <rFont val="Arial Narrow"/>
        <family val="2"/>
      </rPr>
      <t>JOINDRE LA 
FICHE TECHNIQUE</t>
    </r>
  </si>
  <si>
    <t>COUT HT 
ANNUEL</t>
  </si>
  <si>
    <t>EN CAS DE DEPASSEMENT DU FORFAIT</t>
  </si>
  <si>
    <t xml:space="preserve">TARIFS HT 
DU KM </t>
  </si>
  <si>
    <t>TYPE</t>
  </si>
  <si>
    <t>BORDEREAU DE PRIX</t>
  </si>
  <si>
    <t>MANUELLE</t>
  </si>
  <si>
    <t>DIESEL</t>
  </si>
  <si>
    <t>BOITE</t>
  </si>
  <si>
    <t>ENERGIE</t>
  </si>
  <si>
    <t>EXEMPLE VEHICULE :</t>
  </si>
  <si>
    <t>CARACTERISTIQUES</t>
  </si>
  <si>
    <t>HAYON / ATTELAGE</t>
  </si>
  <si>
    <t>HAYON</t>
  </si>
  <si>
    <t>BPU 2 500 kms/an</t>
  </si>
  <si>
    <t>BPU 5 000 kms/an</t>
  </si>
  <si>
    <t>BPU 10 000 kms/an</t>
  </si>
  <si>
    <t>BPU 20 000 kms/an</t>
  </si>
  <si>
    <t>BPU 30 000 kms/an</t>
  </si>
  <si>
    <t>BPU 40 000 kms/an</t>
  </si>
  <si>
    <t>VALEUR 
D'ACHAT HT
DU VEHICULE</t>
  </si>
  <si>
    <t>QUANTITE</t>
  </si>
  <si>
    <t>LOYER / DUREE DE CONTRAT 
48 MOIS</t>
  </si>
  <si>
    <t>Camion porteur de moyen tonnage (PTAC 10 tonnes / Charge utile 5 à 6 tonnes)</t>
  </si>
  <si>
    <t>Camion léger / Véhicule utilitaire lourd (PTAC 7 tonnes / Charge utile 4 tonnes)</t>
  </si>
  <si>
    <t>Iveco Eurocargo 100E19, Mercedes Atego 1018, MAN TGL 10.190, Volvo FL 210, DAF LF</t>
  </si>
  <si>
    <t xml:space="preserve">Iveco Daily 72C18, Mercedes-Benz Sprinter, Renault Master Propulsion 180 DCI, Ford Transit Châssis-Cabine, MAN TGE 6.180, Volkswagen Crafter 50/55 </t>
  </si>
  <si>
    <t>DETAIL QUANTITATIF ESTIMATIF</t>
  </si>
  <si>
    <t>CATEGORIE</t>
  </si>
  <si>
    <t>3A</t>
  </si>
  <si>
    <t>3B</t>
  </si>
  <si>
    <t>A) BORDEREAU DE PRIX</t>
  </si>
  <si>
    <t>B) METHODE DE CALCUL DE RESTITUTION ANTICIPEE</t>
  </si>
  <si>
    <t>En cas de restitution anticipé d'un (ou plusieurs) véhicule(s), le Titulaire décrit la méthode de calcul de l'indemnité :</t>
  </si>
  <si>
    <t>METHODE DE CALCUL PROPOSEE</t>
  </si>
  <si>
    <t>A) DETAIL QUANTITATIF ESTIMATIF</t>
  </si>
  <si>
    <t>B) RESTITUTION ANTICIPEE SELON LA METHODE PROPOSEE</t>
  </si>
  <si>
    <t>MODELE CONCERNE</t>
  </si>
  <si>
    <t>CODE</t>
  </si>
  <si>
    <t>B3-01</t>
  </si>
  <si>
    <t>B3-02</t>
  </si>
  <si>
    <t>B3-03</t>
  </si>
  <si>
    <t>B3-04</t>
  </si>
  <si>
    <t>B3-05</t>
  </si>
  <si>
    <t>B3-06</t>
  </si>
  <si>
    <t>B3-07</t>
  </si>
  <si>
    <t>B3-08</t>
  </si>
  <si>
    <t>B3-09</t>
  </si>
  <si>
    <t>B3-10</t>
  </si>
  <si>
    <t>B3-11</t>
  </si>
  <si>
    <t>B3-12</t>
  </si>
  <si>
    <t>D3-05</t>
  </si>
  <si>
    <t>D3-06</t>
  </si>
  <si>
    <t>B3-13</t>
  </si>
  <si>
    <t>3A - Camion porteur de moyen tonnage (PTAC 10 tonnes / Charge utile 5 à 6 tonnes)</t>
  </si>
  <si>
    <t>D3-13</t>
  </si>
  <si>
    <t>D3-14</t>
  </si>
  <si>
    <t>NOMBRE DE MOIS RESTANTS A ECHOIR</t>
  </si>
  <si>
    <t>OPTION TECHNIQUE 1 :
EXTENSION DE GARANTIE CONSTRUCTEUR
DE 24 MOIS SUPPLEMENTAIRES
identique à la garantie initiale</t>
  </si>
  <si>
    <t>ATTENTION DEUX ONGLETS</t>
  </si>
  <si>
    <t>Lot 3 : Location en longue durée de camions avec PTAC &gt; 3,5 tonnes</t>
  </si>
  <si>
    <t>DQE 10 000 kms/an</t>
  </si>
  <si>
    <t>REPONSE DU SOUMISSIONNAIRE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</si>
</sst>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18"/>
      <color rgb="FFFF0000"/>
      <name val="Arial Narrow"/>
      <family val="2"/>
    </font>
    <font>
      <b/>
      <sz val="11"/>
      <name val="Calibri"/>
      <family val="2"/>
      <scheme val="minor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color rgb="FF000000"/>
      <name val="Arial Narrow"/>
      <family val="2"/>
    </font>
    <font>
      <b/>
      <u/>
      <sz val="18"/>
      <color theme="1"/>
      <name val="Calibri"/>
      <family val="2"/>
      <scheme val="minor"/>
    </font>
    <font>
      <b/>
      <sz val="12"/>
      <name val="Arial Narrow"/>
      <family val="2"/>
    </font>
    <font>
      <sz val="9"/>
      <color theme="1"/>
      <name val="Arial Narrow"/>
      <family val="2"/>
    </font>
    <font>
      <b/>
      <sz val="10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F1F5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E7EE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0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Fill="1"/>
    <xf numFmtId="44" fontId="2" fillId="0" borderId="20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24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4" fontId="2" fillId="0" borderId="22" xfId="1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5" borderId="5" xfId="1" applyNumberFormat="1" applyFont="1" applyFill="1" applyBorder="1" applyAlignment="1">
      <alignment horizontal="center" vertical="center"/>
    </xf>
    <xf numFmtId="44" fontId="2" fillId="5" borderId="17" xfId="1" applyFont="1" applyFill="1" applyBorder="1" applyAlignment="1">
      <alignment horizontal="center" vertical="center"/>
    </xf>
    <xf numFmtId="0" fontId="2" fillId="5" borderId="9" xfId="1" applyNumberFormat="1" applyFont="1" applyFill="1" applyBorder="1" applyAlignment="1">
      <alignment horizontal="center" vertical="center"/>
    </xf>
    <xf numFmtId="44" fontId="2" fillId="0" borderId="21" xfId="1" applyFont="1" applyBorder="1" applyAlignment="1">
      <alignment horizontal="center" vertical="center"/>
    </xf>
    <xf numFmtId="44" fontId="2" fillId="5" borderId="18" xfId="1" applyFont="1" applyFill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44" fontId="1" fillId="5" borderId="22" xfId="1" applyFont="1" applyFill="1" applyBorder="1" applyAlignment="1">
      <alignment horizontal="center" vertical="center"/>
    </xf>
    <xf numFmtId="44" fontId="1" fillId="5" borderId="12" xfId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Alignment="1">
      <alignment vertical="center" wrapText="1"/>
    </xf>
    <xf numFmtId="0" fontId="1" fillId="3" borderId="32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vertical="center"/>
    </xf>
    <xf numFmtId="49" fontId="0" fillId="2" borderId="27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49" fontId="0" fillId="2" borderId="30" xfId="0" applyNumberFormat="1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49" fontId="0" fillId="2" borderId="16" xfId="0" applyNumberFormat="1" applyFont="1" applyFill="1" applyBorder="1" applyAlignment="1">
      <alignment horizontal="center" vertical="center"/>
    </xf>
    <xf numFmtId="49" fontId="0" fillId="2" borderId="33" xfId="0" applyNumberFormat="1" applyFont="1" applyFill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0" fillId="8" borderId="0" xfId="0" applyFill="1"/>
    <xf numFmtId="6" fontId="8" fillId="3" borderId="5" xfId="0" applyNumberFormat="1" applyFont="1" applyFill="1" applyBorder="1" applyAlignment="1">
      <alignment horizontal="left" vertical="center" wrapText="1"/>
    </xf>
    <xf numFmtId="6" fontId="8" fillId="3" borderId="1" xfId="0" applyNumberFormat="1" applyFont="1" applyFill="1" applyBorder="1" applyAlignment="1">
      <alignment horizontal="left" vertical="center" wrapText="1"/>
    </xf>
    <xf numFmtId="6" fontId="8" fillId="3" borderId="2" xfId="0" applyNumberFormat="1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32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0" fillId="7" borderId="32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4E7EE"/>
      <color rgb="FFD3F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85166</xdr:colOff>
      <xdr:row>0</xdr:row>
      <xdr:rowOff>123264</xdr:rowOff>
    </xdr:from>
    <xdr:to>
      <xdr:col>2</xdr:col>
      <xdr:colOff>1595761</xdr:colOff>
      <xdr:row>0</xdr:row>
      <xdr:rowOff>1089211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166" y="123264"/>
          <a:ext cx="2381292" cy="96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51549</xdr:colOff>
      <xdr:row>0</xdr:row>
      <xdr:rowOff>123265</xdr:rowOff>
    </xdr:from>
    <xdr:to>
      <xdr:col>2</xdr:col>
      <xdr:colOff>1630499</xdr:colOff>
      <xdr:row>0</xdr:row>
      <xdr:rowOff>1089212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549" y="123265"/>
          <a:ext cx="2381292" cy="96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O77"/>
  <sheetViews>
    <sheetView tabSelected="1" view="pageBreakPreview" zoomScale="60" zoomScaleNormal="85" workbookViewId="0">
      <selection activeCell="I1" sqref="I1"/>
    </sheetView>
  </sheetViews>
  <sheetFormatPr baseColWidth="10" defaultRowHeight="15" x14ac:dyDescent="0.25"/>
  <cols>
    <col min="1" max="1" width="5.7109375" style="59" customWidth="1"/>
    <col min="2" max="2" width="7" customWidth="1"/>
    <col min="3" max="3" width="36.42578125" bestFit="1" customWidth="1"/>
    <col min="4" max="4" width="46.42578125" style="1" customWidth="1"/>
    <col min="5" max="5" width="12.5703125" style="1" bestFit="1" customWidth="1"/>
    <col min="6" max="6" width="13.42578125" style="1" customWidth="1"/>
    <col min="7" max="7" width="10.5703125" style="1" customWidth="1"/>
    <col min="8" max="8" width="22.7109375" style="1" customWidth="1"/>
    <col min="9" max="9" width="12.140625" style="1" bestFit="1" customWidth="1"/>
    <col min="10" max="10" width="20.85546875" style="1" customWidth="1"/>
    <col min="11" max="11" width="25.7109375" style="1" bestFit="1" customWidth="1"/>
    <col min="12" max="12" width="20.85546875" style="1" customWidth="1"/>
    <col min="13" max="13" width="21.5703125" style="2" customWidth="1"/>
    <col min="14" max="14" width="46.140625" style="2" customWidth="1"/>
  </cols>
  <sheetData>
    <row r="1" spans="1:249" s="3" customFormat="1" ht="86.25" customHeight="1" x14ac:dyDescent="0.25">
      <c r="A1" s="58"/>
      <c r="C1" s="9"/>
      <c r="D1" s="12" t="s">
        <v>8</v>
      </c>
      <c r="E1" s="12"/>
      <c r="F1" s="12"/>
      <c r="G1" s="12"/>
      <c r="H1" s="12"/>
      <c r="I1" s="12"/>
      <c r="K1" s="12"/>
      <c r="N1" s="7"/>
      <c r="O1" s="7"/>
      <c r="P1" s="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</row>
    <row r="3" spans="1:249" s="8" customFormat="1" ht="15.75" x14ac:dyDescent="0.25">
      <c r="A3" s="5" t="s">
        <v>63</v>
      </c>
      <c r="B3" s="5"/>
      <c r="C3" s="5"/>
      <c r="D3" s="5"/>
      <c r="E3" s="5"/>
      <c r="F3" s="5"/>
      <c r="G3" s="5"/>
      <c r="H3" s="5"/>
      <c r="I3" s="5"/>
      <c r="J3" s="5"/>
      <c r="K3" s="6"/>
      <c r="L3" s="5"/>
      <c r="M3" s="5"/>
      <c r="N3" s="7"/>
      <c r="O3" s="7"/>
      <c r="P3" s="7"/>
    </row>
    <row r="5" spans="1:249" ht="23.25" x14ac:dyDescent="0.35">
      <c r="A5" s="55" t="s">
        <v>34</v>
      </c>
      <c r="D5" s="82" t="s">
        <v>62</v>
      </c>
      <c r="E5" s="83"/>
      <c r="F5" s="83"/>
    </row>
    <row r="6" spans="1:249" ht="15.75" thickBot="1" x14ac:dyDescent="0.3">
      <c r="N6" s="4"/>
      <c r="O6" s="4"/>
      <c r="P6" s="4"/>
    </row>
    <row r="7" spans="1:249" ht="27" customHeight="1" thickBot="1" x14ac:dyDescent="0.3">
      <c r="C7" s="18"/>
      <c r="D7" s="18"/>
      <c r="E7" s="18"/>
      <c r="F7" s="18"/>
      <c r="G7" s="18"/>
      <c r="H7" s="97" t="s">
        <v>65</v>
      </c>
      <c r="I7" s="98"/>
      <c r="J7" s="98"/>
      <c r="K7" s="98"/>
      <c r="L7" s="98"/>
      <c r="M7" s="99"/>
      <c r="N7" s="4"/>
      <c r="O7" s="4"/>
      <c r="P7" s="4"/>
    </row>
    <row r="8" spans="1:249" s="4" customFormat="1" ht="67.5" customHeight="1" x14ac:dyDescent="0.25">
      <c r="A8" s="84" t="s">
        <v>17</v>
      </c>
      <c r="B8" s="85"/>
      <c r="C8" s="85"/>
      <c r="D8" s="86"/>
      <c r="E8" s="87" t="s">
        <v>14</v>
      </c>
      <c r="F8" s="87"/>
      <c r="G8" s="88"/>
      <c r="H8" s="89" t="s">
        <v>3</v>
      </c>
      <c r="I8" s="89" t="s">
        <v>23</v>
      </c>
      <c r="J8" s="43" t="s">
        <v>25</v>
      </c>
      <c r="K8" s="42" t="s">
        <v>61</v>
      </c>
      <c r="L8" s="40" t="s">
        <v>5</v>
      </c>
      <c r="M8" s="91" t="s">
        <v>0</v>
      </c>
    </row>
    <row r="9" spans="1:249" s="3" customFormat="1" ht="26.25" thickBot="1" x14ac:dyDescent="0.3">
      <c r="A9" s="63" t="s">
        <v>41</v>
      </c>
      <c r="B9" s="64" t="s">
        <v>7</v>
      </c>
      <c r="C9" s="64" t="s">
        <v>31</v>
      </c>
      <c r="D9" s="44" t="s">
        <v>13</v>
      </c>
      <c r="E9" s="15" t="s">
        <v>11</v>
      </c>
      <c r="F9" s="14" t="s">
        <v>12</v>
      </c>
      <c r="G9" s="44" t="s">
        <v>15</v>
      </c>
      <c r="H9" s="90"/>
      <c r="I9" s="90"/>
      <c r="J9" s="34" t="s">
        <v>2</v>
      </c>
      <c r="K9" s="13" t="s">
        <v>4</v>
      </c>
      <c r="L9" s="28" t="s">
        <v>6</v>
      </c>
      <c r="M9" s="92"/>
    </row>
    <row r="10" spans="1:249" ht="25.5" x14ac:dyDescent="0.25">
      <c r="A10" s="66" t="s">
        <v>42</v>
      </c>
      <c r="B10" s="72" t="s">
        <v>32</v>
      </c>
      <c r="C10" s="73" t="s">
        <v>26</v>
      </c>
      <c r="D10" s="74" t="s">
        <v>28</v>
      </c>
      <c r="E10" s="75" t="s">
        <v>9</v>
      </c>
      <c r="F10" s="76" t="s">
        <v>10</v>
      </c>
      <c r="G10" s="77" t="s">
        <v>16</v>
      </c>
      <c r="H10" s="23"/>
      <c r="I10" s="19"/>
      <c r="J10" s="20"/>
      <c r="K10" s="20"/>
      <c r="L10" s="29"/>
      <c r="M10" s="25"/>
      <c r="N10"/>
    </row>
    <row r="11" spans="1:249" ht="39" thickBot="1" x14ac:dyDescent="0.3">
      <c r="A11" s="62" t="s">
        <v>43</v>
      </c>
      <c r="B11" s="69" t="s">
        <v>33</v>
      </c>
      <c r="C11" s="70" t="s">
        <v>27</v>
      </c>
      <c r="D11" s="71" t="s">
        <v>29</v>
      </c>
      <c r="E11" s="68" t="s">
        <v>9</v>
      </c>
      <c r="F11" s="17" t="s">
        <v>10</v>
      </c>
      <c r="G11" s="41" t="s">
        <v>16</v>
      </c>
      <c r="H11" s="24"/>
      <c r="I11" s="21"/>
      <c r="J11" s="22"/>
      <c r="K11" s="22"/>
      <c r="L11" s="30"/>
      <c r="M11" s="26"/>
      <c r="N11"/>
    </row>
    <row r="12" spans="1:249" ht="15.75" thickBot="1" x14ac:dyDescent="0.3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249" s="4" customFormat="1" ht="67.5" customHeight="1" x14ac:dyDescent="0.25">
      <c r="A13" s="84" t="s">
        <v>18</v>
      </c>
      <c r="B13" s="85"/>
      <c r="C13" s="85"/>
      <c r="D13" s="86"/>
      <c r="E13" s="87" t="s">
        <v>14</v>
      </c>
      <c r="F13" s="87"/>
      <c r="G13" s="88"/>
      <c r="H13" s="89" t="s">
        <v>3</v>
      </c>
      <c r="I13" s="89" t="s">
        <v>23</v>
      </c>
      <c r="J13" s="33" t="s">
        <v>25</v>
      </c>
      <c r="K13" s="27" t="s">
        <v>61</v>
      </c>
      <c r="L13" s="40" t="s">
        <v>5</v>
      </c>
      <c r="M13" s="91" t="s">
        <v>0</v>
      </c>
    </row>
    <row r="14" spans="1:249" s="3" customFormat="1" ht="26.25" thickBot="1" x14ac:dyDescent="0.3">
      <c r="A14" s="63" t="s">
        <v>41</v>
      </c>
      <c r="B14" s="64" t="s">
        <v>7</v>
      </c>
      <c r="C14" s="64" t="s">
        <v>31</v>
      </c>
      <c r="D14" s="44" t="s">
        <v>13</v>
      </c>
      <c r="E14" s="15" t="s">
        <v>11</v>
      </c>
      <c r="F14" s="14" t="s">
        <v>12</v>
      </c>
      <c r="G14" s="44" t="s">
        <v>15</v>
      </c>
      <c r="H14" s="90"/>
      <c r="I14" s="90"/>
      <c r="J14" s="34" t="s">
        <v>2</v>
      </c>
      <c r="K14" s="13" t="s">
        <v>4</v>
      </c>
      <c r="L14" s="28" t="s">
        <v>6</v>
      </c>
      <c r="M14" s="92"/>
    </row>
    <row r="15" spans="1:249" ht="25.5" x14ac:dyDescent="0.25">
      <c r="A15" s="66" t="s">
        <v>44</v>
      </c>
      <c r="B15" s="72" t="s">
        <v>32</v>
      </c>
      <c r="C15" s="73" t="s">
        <v>26</v>
      </c>
      <c r="D15" s="74" t="s">
        <v>28</v>
      </c>
      <c r="E15" s="75" t="s">
        <v>9</v>
      </c>
      <c r="F15" s="76" t="s">
        <v>10</v>
      </c>
      <c r="G15" s="77" t="s">
        <v>16</v>
      </c>
      <c r="H15" s="23"/>
      <c r="I15" s="19"/>
      <c r="J15" s="20"/>
      <c r="K15" s="20"/>
      <c r="L15" s="29"/>
      <c r="M15" s="25"/>
      <c r="N15"/>
    </row>
    <row r="16" spans="1:249" ht="39" thickBot="1" x14ac:dyDescent="0.3">
      <c r="A16" s="62" t="s">
        <v>45</v>
      </c>
      <c r="B16" s="69" t="s">
        <v>33</v>
      </c>
      <c r="C16" s="70" t="s">
        <v>27</v>
      </c>
      <c r="D16" s="71" t="s">
        <v>29</v>
      </c>
      <c r="E16" s="68" t="s">
        <v>9</v>
      </c>
      <c r="F16" s="17" t="s">
        <v>10</v>
      </c>
      <c r="G16" s="41" t="s">
        <v>16</v>
      </c>
      <c r="H16" s="24"/>
      <c r="I16" s="21"/>
      <c r="J16" s="22"/>
      <c r="K16" s="22"/>
      <c r="L16" s="30"/>
      <c r="M16" s="26"/>
      <c r="N16"/>
    </row>
    <row r="17" spans="1:14" ht="15.75" thickBot="1" x14ac:dyDescent="0.3"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4" s="4" customFormat="1" ht="67.5" customHeight="1" x14ac:dyDescent="0.25">
      <c r="A18" s="84" t="s">
        <v>19</v>
      </c>
      <c r="B18" s="85"/>
      <c r="C18" s="85"/>
      <c r="D18" s="86"/>
      <c r="E18" s="87" t="s">
        <v>14</v>
      </c>
      <c r="F18" s="87"/>
      <c r="G18" s="88"/>
      <c r="H18" s="89" t="s">
        <v>3</v>
      </c>
      <c r="I18" s="89" t="s">
        <v>23</v>
      </c>
      <c r="J18" s="33" t="s">
        <v>25</v>
      </c>
      <c r="K18" s="27" t="s">
        <v>61</v>
      </c>
      <c r="L18" s="40" t="s">
        <v>5</v>
      </c>
      <c r="M18" s="91" t="s">
        <v>0</v>
      </c>
    </row>
    <row r="19" spans="1:14" s="3" customFormat="1" ht="26.25" thickBot="1" x14ac:dyDescent="0.3">
      <c r="A19" s="63" t="s">
        <v>41</v>
      </c>
      <c r="B19" s="64" t="s">
        <v>7</v>
      </c>
      <c r="C19" s="64" t="s">
        <v>31</v>
      </c>
      <c r="D19" s="44" t="s">
        <v>13</v>
      </c>
      <c r="E19" s="15" t="s">
        <v>11</v>
      </c>
      <c r="F19" s="14" t="s">
        <v>12</v>
      </c>
      <c r="G19" s="44" t="s">
        <v>15</v>
      </c>
      <c r="H19" s="90"/>
      <c r="I19" s="90"/>
      <c r="J19" s="34" t="s">
        <v>2</v>
      </c>
      <c r="K19" s="13" t="s">
        <v>4</v>
      </c>
      <c r="L19" s="28" t="s">
        <v>6</v>
      </c>
      <c r="M19" s="92"/>
    </row>
    <row r="20" spans="1:14" ht="25.5" x14ac:dyDescent="0.25">
      <c r="A20" s="66" t="s">
        <v>46</v>
      </c>
      <c r="B20" s="72" t="s">
        <v>32</v>
      </c>
      <c r="C20" s="73" t="s">
        <v>26</v>
      </c>
      <c r="D20" s="74" t="s">
        <v>28</v>
      </c>
      <c r="E20" s="75" t="s">
        <v>9</v>
      </c>
      <c r="F20" s="76" t="s">
        <v>10</v>
      </c>
      <c r="G20" s="77" t="s">
        <v>16</v>
      </c>
      <c r="H20" s="23"/>
      <c r="I20" s="19"/>
      <c r="J20" s="20"/>
      <c r="K20" s="20"/>
      <c r="L20" s="29"/>
      <c r="M20" s="25"/>
      <c r="N20"/>
    </row>
    <row r="21" spans="1:14" ht="39" thickBot="1" x14ac:dyDescent="0.3">
      <c r="A21" s="62" t="s">
        <v>47</v>
      </c>
      <c r="B21" s="69" t="s">
        <v>33</v>
      </c>
      <c r="C21" s="70" t="s">
        <v>27</v>
      </c>
      <c r="D21" s="71" t="s">
        <v>29</v>
      </c>
      <c r="E21" s="68" t="s">
        <v>9</v>
      </c>
      <c r="F21" s="17" t="s">
        <v>10</v>
      </c>
      <c r="G21" s="41" t="s">
        <v>16</v>
      </c>
      <c r="H21" s="24"/>
      <c r="I21" s="21"/>
      <c r="J21" s="22"/>
      <c r="K21" s="22"/>
      <c r="L21" s="30"/>
      <c r="M21" s="26"/>
      <c r="N21"/>
    </row>
    <row r="22" spans="1:14" ht="15.75" thickBot="1" x14ac:dyDescent="0.3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4" s="4" customFormat="1" ht="67.5" customHeight="1" x14ac:dyDescent="0.25">
      <c r="A23" s="84" t="s">
        <v>20</v>
      </c>
      <c r="B23" s="85"/>
      <c r="C23" s="85"/>
      <c r="D23" s="86"/>
      <c r="E23" s="87" t="s">
        <v>14</v>
      </c>
      <c r="F23" s="87"/>
      <c r="G23" s="88"/>
      <c r="H23" s="89" t="s">
        <v>3</v>
      </c>
      <c r="I23" s="89" t="s">
        <v>23</v>
      </c>
      <c r="J23" s="33" t="s">
        <v>25</v>
      </c>
      <c r="K23" s="27" t="s">
        <v>61</v>
      </c>
      <c r="L23" s="40" t="s">
        <v>5</v>
      </c>
      <c r="M23" s="91" t="s">
        <v>0</v>
      </c>
    </row>
    <row r="24" spans="1:14" s="3" customFormat="1" ht="26.25" thickBot="1" x14ac:dyDescent="0.3">
      <c r="A24" s="63" t="s">
        <v>41</v>
      </c>
      <c r="B24" s="64" t="s">
        <v>7</v>
      </c>
      <c r="C24" s="64" t="s">
        <v>31</v>
      </c>
      <c r="D24" s="44" t="s">
        <v>13</v>
      </c>
      <c r="E24" s="15" t="s">
        <v>11</v>
      </c>
      <c r="F24" s="14" t="s">
        <v>12</v>
      </c>
      <c r="G24" s="44" t="s">
        <v>15</v>
      </c>
      <c r="H24" s="90"/>
      <c r="I24" s="90"/>
      <c r="J24" s="34" t="s">
        <v>2</v>
      </c>
      <c r="K24" s="13" t="s">
        <v>4</v>
      </c>
      <c r="L24" s="28" t="s">
        <v>6</v>
      </c>
      <c r="M24" s="92"/>
    </row>
    <row r="25" spans="1:14" ht="25.5" x14ac:dyDescent="0.25">
      <c r="A25" s="66" t="s">
        <v>48</v>
      </c>
      <c r="B25" s="72" t="s">
        <v>32</v>
      </c>
      <c r="C25" s="73" t="s">
        <v>26</v>
      </c>
      <c r="D25" s="74" t="s">
        <v>28</v>
      </c>
      <c r="E25" s="75" t="s">
        <v>9</v>
      </c>
      <c r="F25" s="76" t="s">
        <v>10</v>
      </c>
      <c r="G25" s="77" t="s">
        <v>16</v>
      </c>
      <c r="H25" s="23"/>
      <c r="I25" s="19"/>
      <c r="J25" s="20"/>
      <c r="K25" s="20"/>
      <c r="L25" s="29"/>
      <c r="M25" s="25"/>
      <c r="N25"/>
    </row>
    <row r="26" spans="1:14" ht="39" thickBot="1" x14ac:dyDescent="0.3">
      <c r="A26" s="62" t="s">
        <v>49</v>
      </c>
      <c r="B26" s="69" t="s">
        <v>33</v>
      </c>
      <c r="C26" s="70" t="s">
        <v>27</v>
      </c>
      <c r="D26" s="71" t="s">
        <v>29</v>
      </c>
      <c r="E26" s="68" t="s">
        <v>9</v>
      </c>
      <c r="F26" s="17" t="s">
        <v>10</v>
      </c>
      <c r="G26" s="41" t="s">
        <v>16</v>
      </c>
      <c r="H26" s="24"/>
      <c r="I26" s="21"/>
      <c r="J26" s="22"/>
      <c r="K26" s="22"/>
      <c r="L26" s="30"/>
      <c r="M26" s="26"/>
      <c r="N26"/>
    </row>
    <row r="27" spans="1:14" ht="15.75" thickBot="1" x14ac:dyDescent="0.3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4" s="4" customFormat="1" ht="67.5" customHeight="1" x14ac:dyDescent="0.25">
      <c r="A28" s="84" t="s">
        <v>21</v>
      </c>
      <c r="B28" s="85"/>
      <c r="C28" s="85"/>
      <c r="D28" s="86"/>
      <c r="E28" s="87" t="s">
        <v>14</v>
      </c>
      <c r="F28" s="87"/>
      <c r="G28" s="88"/>
      <c r="H28" s="89" t="s">
        <v>3</v>
      </c>
      <c r="I28" s="89" t="s">
        <v>23</v>
      </c>
      <c r="J28" s="33" t="s">
        <v>25</v>
      </c>
      <c r="K28" s="27" t="s">
        <v>61</v>
      </c>
      <c r="L28" s="40" t="s">
        <v>5</v>
      </c>
      <c r="M28" s="91" t="s">
        <v>0</v>
      </c>
    </row>
    <row r="29" spans="1:14" s="3" customFormat="1" ht="26.25" thickBot="1" x14ac:dyDescent="0.3">
      <c r="A29" s="63" t="s">
        <v>41</v>
      </c>
      <c r="B29" s="64" t="s">
        <v>7</v>
      </c>
      <c r="C29" s="64" t="s">
        <v>31</v>
      </c>
      <c r="D29" s="44" t="s">
        <v>13</v>
      </c>
      <c r="E29" s="15" t="s">
        <v>11</v>
      </c>
      <c r="F29" s="14" t="s">
        <v>12</v>
      </c>
      <c r="G29" s="44" t="s">
        <v>15</v>
      </c>
      <c r="H29" s="90"/>
      <c r="I29" s="90"/>
      <c r="J29" s="34" t="s">
        <v>2</v>
      </c>
      <c r="K29" s="13" t="s">
        <v>4</v>
      </c>
      <c r="L29" s="28" t="s">
        <v>6</v>
      </c>
      <c r="M29" s="92"/>
    </row>
    <row r="30" spans="1:14" ht="25.5" x14ac:dyDescent="0.25">
      <c r="A30" s="66" t="s">
        <v>50</v>
      </c>
      <c r="B30" s="72" t="s">
        <v>32</v>
      </c>
      <c r="C30" s="73" t="s">
        <v>26</v>
      </c>
      <c r="D30" s="74" t="s">
        <v>28</v>
      </c>
      <c r="E30" s="75" t="s">
        <v>9</v>
      </c>
      <c r="F30" s="76" t="s">
        <v>10</v>
      </c>
      <c r="G30" s="77" t="s">
        <v>16</v>
      </c>
      <c r="H30" s="23"/>
      <c r="I30" s="19"/>
      <c r="J30" s="20"/>
      <c r="K30" s="20"/>
      <c r="L30" s="29"/>
      <c r="M30" s="25"/>
      <c r="N30"/>
    </row>
    <row r="31" spans="1:14" ht="39" thickBot="1" x14ac:dyDescent="0.3">
      <c r="A31" s="62" t="s">
        <v>51</v>
      </c>
      <c r="B31" s="69" t="s">
        <v>33</v>
      </c>
      <c r="C31" s="70" t="s">
        <v>27</v>
      </c>
      <c r="D31" s="71" t="s">
        <v>29</v>
      </c>
      <c r="E31" s="68" t="s">
        <v>9</v>
      </c>
      <c r="F31" s="17" t="s">
        <v>10</v>
      </c>
      <c r="G31" s="41" t="s">
        <v>16</v>
      </c>
      <c r="H31" s="24"/>
      <c r="I31" s="21"/>
      <c r="J31" s="22"/>
      <c r="K31" s="22"/>
      <c r="L31" s="30"/>
      <c r="M31" s="26"/>
      <c r="N31"/>
    </row>
    <row r="32" spans="1:14" ht="15.75" thickBot="1" x14ac:dyDescent="0.3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4" s="4" customFormat="1" ht="67.5" customHeight="1" x14ac:dyDescent="0.25">
      <c r="A33" s="84" t="s">
        <v>22</v>
      </c>
      <c r="B33" s="85"/>
      <c r="C33" s="85"/>
      <c r="D33" s="86"/>
      <c r="E33" s="87" t="s">
        <v>14</v>
      </c>
      <c r="F33" s="87"/>
      <c r="G33" s="88"/>
      <c r="H33" s="89" t="s">
        <v>3</v>
      </c>
      <c r="I33" s="89" t="s">
        <v>23</v>
      </c>
      <c r="J33" s="33" t="s">
        <v>25</v>
      </c>
      <c r="K33" s="27" t="s">
        <v>61</v>
      </c>
      <c r="L33" s="40" t="s">
        <v>5</v>
      </c>
      <c r="M33" s="91" t="s">
        <v>0</v>
      </c>
    </row>
    <row r="34" spans="1:14" s="3" customFormat="1" ht="26.25" thickBot="1" x14ac:dyDescent="0.3">
      <c r="A34" s="63" t="s">
        <v>41</v>
      </c>
      <c r="B34" s="64" t="s">
        <v>7</v>
      </c>
      <c r="C34" s="64" t="s">
        <v>31</v>
      </c>
      <c r="D34" s="44" t="s">
        <v>13</v>
      </c>
      <c r="E34" s="15" t="s">
        <v>11</v>
      </c>
      <c r="F34" s="14" t="s">
        <v>12</v>
      </c>
      <c r="G34" s="44" t="s">
        <v>15</v>
      </c>
      <c r="H34" s="90"/>
      <c r="I34" s="90"/>
      <c r="J34" s="34" t="s">
        <v>2</v>
      </c>
      <c r="K34" s="13" t="s">
        <v>4</v>
      </c>
      <c r="L34" s="28" t="s">
        <v>6</v>
      </c>
      <c r="M34" s="92"/>
    </row>
    <row r="35" spans="1:14" ht="25.5" x14ac:dyDescent="0.25">
      <c r="A35" s="66" t="s">
        <v>52</v>
      </c>
      <c r="B35" s="72" t="s">
        <v>32</v>
      </c>
      <c r="C35" s="73" t="s">
        <v>26</v>
      </c>
      <c r="D35" s="74" t="s">
        <v>28</v>
      </c>
      <c r="E35" s="75" t="s">
        <v>9</v>
      </c>
      <c r="F35" s="76" t="s">
        <v>10</v>
      </c>
      <c r="G35" s="77" t="s">
        <v>16</v>
      </c>
      <c r="H35" s="23"/>
      <c r="I35" s="19"/>
      <c r="J35" s="20"/>
      <c r="K35" s="20"/>
      <c r="L35" s="29"/>
      <c r="M35" s="25"/>
      <c r="N35"/>
    </row>
    <row r="36" spans="1:14" ht="39" thickBot="1" x14ac:dyDescent="0.3">
      <c r="A36" s="62" t="s">
        <v>53</v>
      </c>
      <c r="B36" s="69" t="s">
        <v>33</v>
      </c>
      <c r="C36" s="70" t="s">
        <v>27</v>
      </c>
      <c r="D36" s="71" t="s">
        <v>29</v>
      </c>
      <c r="E36" s="68" t="s">
        <v>9</v>
      </c>
      <c r="F36" s="17" t="s">
        <v>10</v>
      </c>
      <c r="G36" s="41" t="s">
        <v>16</v>
      </c>
      <c r="H36" s="24"/>
      <c r="I36" s="21"/>
      <c r="J36" s="22"/>
      <c r="K36" s="22"/>
      <c r="L36" s="30"/>
      <c r="M36" s="26"/>
      <c r="N36"/>
    </row>
    <row r="39" spans="1:14" ht="23.25" x14ac:dyDescent="0.35">
      <c r="A39" s="55" t="s">
        <v>35</v>
      </c>
    </row>
    <row r="41" spans="1:14" ht="62.45" customHeight="1" thickBot="1" x14ac:dyDescent="0.3">
      <c r="C41" s="93" t="s">
        <v>36</v>
      </c>
      <c r="D41" s="93"/>
      <c r="E41" s="56"/>
      <c r="F41" s="56"/>
      <c r="G41" s="56"/>
    </row>
    <row r="42" spans="1:14" ht="15.75" thickBot="1" x14ac:dyDescent="0.3">
      <c r="A42" s="60" t="s">
        <v>41</v>
      </c>
    </row>
    <row r="43" spans="1:14" ht="104.45" customHeight="1" thickBot="1" x14ac:dyDescent="0.3">
      <c r="A43" s="61" t="s">
        <v>56</v>
      </c>
      <c r="C43" s="57" t="s">
        <v>37</v>
      </c>
      <c r="D43" s="94"/>
      <c r="E43" s="95"/>
      <c r="F43" s="96"/>
    </row>
    <row r="77" spans="3:3" x14ac:dyDescent="0.25">
      <c r="C77" s="1"/>
    </row>
  </sheetData>
  <mergeCells count="33">
    <mergeCell ref="C41:D41"/>
    <mergeCell ref="D43:F43"/>
    <mergeCell ref="H7:M7"/>
    <mergeCell ref="E8:G8"/>
    <mergeCell ref="H8:H9"/>
    <mergeCell ref="I8:I9"/>
    <mergeCell ref="M8:M9"/>
    <mergeCell ref="E18:G18"/>
    <mergeCell ref="H18:H19"/>
    <mergeCell ref="I18:I19"/>
    <mergeCell ref="M18:M19"/>
    <mergeCell ref="E13:G13"/>
    <mergeCell ref="H13:H14"/>
    <mergeCell ref="I13:I14"/>
    <mergeCell ref="M13:M14"/>
    <mergeCell ref="E28:G28"/>
    <mergeCell ref="H28:H29"/>
    <mergeCell ref="I28:I29"/>
    <mergeCell ref="M28:M29"/>
    <mergeCell ref="E23:G23"/>
    <mergeCell ref="H23:H24"/>
    <mergeCell ref="I23:I24"/>
    <mergeCell ref="M23:M24"/>
    <mergeCell ref="A33:D33"/>
    <mergeCell ref="E33:G33"/>
    <mergeCell ref="H33:H34"/>
    <mergeCell ref="I33:I34"/>
    <mergeCell ref="M33:M34"/>
    <mergeCell ref="A8:D8"/>
    <mergeCell ref="A13:D13"/>
    <mergeCell ref="A18:D18"/>
    <mergeCell ref="A23:D23"/>
    <mergeCell ref="A28:D28"/>
  </mergeCells>
  <pageMargins left="0.7" right="0.7" top="0.75" bottom="0.75" header="0.3" footer="0.3"/>
  <pageSetup paperSize="9" scale="51" orientation="landscape" r:id="rId1"/>
  <rowBreaks count="1" manualBreakCount="1">
    <brk id="2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M52"/>
  <sheetViews>
    <sheetView view="pageBreakPreview" zoomScale="85" zoomScaleNormal="85" zoomScaleSheetLayoutView="85" workbookViewId="0">
      <selection activeCell="J19" sqref="J19"/>
    </sheetView>
  </sheetViews>
  <sheetFormatPr baseColWidth="10" defaultRowHeight="15" x14ac:dyDescent="0.25"/>
  <cols>
    <col min="1" max="1" width="6.140625" style="59" customWidth="1"/>
    <col min="2" max="2" width="5.5703125" customWidth="1"/>
    <col min="3" max="3" width="36.42578125" bestFit="1" customWidth="1"/>
    <col min="4" max="4" width="46.42578125" style="1" customWidth="1"/>
    <col min="5" max="5" width="12.5703125" style="1" bestFit="1" customWidth="1"/>
    <col min="6" max="6" width="13.42578125" style="1" customWidth="1"/>
    <col min="7" max="7" width="10.5703125" style="1" customWidth="1"/>
    <col min="8" max="8" width="22.7109375" style="1" customWidth="1"/>
    <col min="9" max="10" width="9" style="1" bestFit="1" customWidth="1"/>
    <col min="11" max="11" width="9.5703125" style="1" bestFit="1" customWidth="1"/>
    <col min="12" max="12" width="9" style="1" bestFit="1" customWidth="1"/>
    <col min="13" max="13" width="8" style="1" bestFit="1" customWidth="1"/>
    <col min="14" max="14" width="8.7109375" style="2" bestFit="1" customWidth="1"/>
    <col min="15" max="15" width="9" bestFit="1" customWidth="1"/>
    <col min="16" max="16" width="9.42578125" bestFit="1" customWidth="1"/>
    <col min="17" max="17" width="9.5703125" bestFit="1" customWidth="1"/>
    <col min="18" max="18" width="15.5703125" customWidth="1"/>
    <col min="19" max="19" width="26.7109375" customWidth="1"/>
  </cols>
  <sheetData>
    <row r="1" spans="1:247" s="3" customFormat="1" ht="86.25" customHeight="1" x14ac:dyDescent="0.25">
      <c r="A1" s="58"/>
      <c r="C1" s="9"/>
      <c r="D1" s="12" t="s">
        <v>30</v>
      </c>
      <c r="E1" s="12"/>
      <c r="F1" s="12"/>
      <c r="G1" s="12"/>
      <c r="H1" s="12"/>
      <c r="I1" s="12"/>
      <c r="K1" s="12"/>
      <c r="L1" s="12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</row>
    <row r="3" spans="1:247" s="8" customFormat="1" ht="15.75" x14ac:dyDescent="0.25">
      <c r="A3" s="5" t="s">
        <v>63</v>
      </c>
      <c r="B3" s="5"/>
      <c r="C3" s="5"/>
      <c r="D3" s="5"/>
      <c r="E3" s="5"/>
      <c r="F3" s="5"/>
      <c r="G3" s="5"/>
      <c r="H3" s="5"/>
      <c r="I3" s="5"/>
      <c r="J3" s="5"/>
      <c r="K3" s="6"/>
      <c r="L3" s="5"/>
      <c r="M3" s="5"/>
      <c r="N3" s="5"/>
      <c r="O3" s="5"/>
      <c r="P3" s="5"/>
      <c r="Q3" s="5"/>
      <c r="R3" s="5"/>
      <c r="S3" s="5"/>
    </row>
    <row r="4" spans="1:247" x14ac:dyDescent="0.25">
      <c r="M4" s="2"/>
    </row>
    <row r="5" spans="1:247" ht="23.25" x14ac:dyDescent="0.35">
      <c r="A5" s="55" t="s">
        <v>38</v>
      </c>
      <c r="E5" s="82" t="s">
        <v>62</v>
      </c>
      <c r="F5" s="83"/>
      <c r="G5" s="83"/>
      <c r="M5" s="2"/>
    </row>
    <row r="6" spans="1:247" ht="15.75" thickBot="1" x14ac:dyDescent="0.3">
      <c r="M6" s="2"/>
    </row>
    <row r="7" spans="1:247" ht="22.15" customHeight="1" thickBot="1" x14ac:dyDescent="0.3">
      <c r="C7" s="18"/>
      <c r="D7" s="18"/>
      <c r="E7" s="18"/>
      <c r="F7" s="18"/>
      <c r="G7" s="18"/>
      <c r="H7" s="97" t="s">
        <v>65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1:247" s="4" customFormat="1" ht="67.5" customHeight="1" x14ac:dyDescent="0.25">
      <c r="A8" s="84" t="s">
        <v>64</v>
      </c>
      <c r="B8" s="85"/>
      <c r="C8" s="85"/>
      <c r="D8" s="85"/>
      <c r="E8" s="116" t="s">
        <v>14</v>
      </c>
      <c r="F8" s="116"/>
      <c r="G8" s="117"/>
      <c r="H8" s="89" t="s">
        <v>3</v>
      </c>
      <c r="I8" s="118" t="s">
        <v>25</v>
      </c>
      <c r="J8" s="119"/>
      <c r="K8" s="120"/>
      <c r="L8" s="108" t="s">
        <v>61</v>
      </c>
      <c r="M8" s="109"/>
      <c r="N8" s="110"/>
      <c r="O8" s="108" t="s">
        <v>5</v>
      </c>
      <c r="P8" s="109"/>
      <c r="Q8" s="110"/>
      <c r="R8" s="111" t="s">
        <v>1</v>
      </c>
      <c r="S8" s="133" t="s">
        <v>0</v>
      </c>
    </row>
    <row r="9" spans="1:247" s="3" customFormat="1" ht="26.25" thickBot="1" x14ac:dyDescent="0.3">
      <c r="A9" s="63" t="s">
        <v>41</v>
      </c>
      <c r="B9" s="64" t="s">
        <v>7</v>
      </c>
      <c r="C9" s="64" t="s">
        <v>31</v>
      </c>
      <c r="D9" s="16" t="s">
        <v>13</v>
      </c>
      <c r="E9" s="16" t="s">
        <v>11</v>
      </c>
      <c r="F9" s="16" t="s">
        <v>12</v>
      </c>
      <c r="G9" s="44" t="s">
        <v>15</v>
      </c>
      <c r="H9" s="90"/>
      <c r="I9" s="36" t="s">
        <v>24</v>
      </c>
      <c r="J9" s="35" t="s">
        <v>2</v>
      </c>
      <c r="K9" s="37" t="s">
        <v>1</v>
      </c>
      <c r="L9" s="38" t="s">
        <v>24</v>
      </c>
      <c r="M9" s="32" t="s">
        <v>4</v>
      </c>
      <c r="N9" s="39" t="s">
        <v>1</v>
      </c>
      <c r="O9" s="38" t="s">
        <v>24</v>
      </c>
      <c r="P9" s="32" t="s">
        <v>6</v>
      </c>
      <c r="Q9" s="39" t="s">
        <v>1</v>
      </c>
      <c r="R9" s="112"/>
      <c r="S9" s="134"/>
    </row>
    <row r="10" spans="1:247" ht="25.5" x14ac:dyDescent="0.25">
      <c r="A10" s="66" t="s">
        <v>54</v>
      </c>
      <c r="B10" s="72" t="s">
        <v>32</v>
      </c>
      <c r="C10" s="78" t="s">
        <v>26</v>
      </c>
      <c r="D10" s="67" t="s">
        <v>28</v>
      </c>
      <c r="E10" s="67" t="s">
        <v>9</v>
      </c>
      <c r="F10" s="67" t="s">
        <v>10</v>
      </c>
      <c r="G10" s="79" t="s">
        <v>16</v>
      </c>
      <c r="H10" s="23"/>
      <c r="I10" s="45">
        <v>1</v>
      </c>
      <c r="J10" s="31"/>
      <c r="K10" s="46">
        <f>I10*J10*48</f>
        <v>0</v>
      </c>
      <c r="L10" s="45">
        <v>1</v>
      </c>
      <c r="M10" s="31"/>
      <c r="N10" s="46">
        <f>L10*M10*2</f>
        <v>0</v>
      </c>
      <c r="O10" s="45">
        <v>1000</v>
      </c>
      <c r="P10" s="31"/>
      <c r="Q10" s="46">
        <f>O10*P10</f>
        <v>0</v>
      </c>
      <c r="R10" s="51">
        <f>K10+N10+Q10</f>
        <v>0</v>
      </c>
      <c r="S10" s="25"/>
    </row>
    <row r="11" spans="1:247" ht="39" thickBot="1" x14ac:dyDescent="0.3">
      <c r="A11" s="62" t="s">
        <v>55</v>
      </c>
      <c r="B11" s="69" t="s">
        <v>33</v>
      </c>
      <c r="C11" s="65" t="s">
        <v>27</v>
      </c>
      <c r="D11" s="53" t="s">
        <v>29</v>
      </c>
      <c r="E11" s="53" t="s">
        <v>9</v>
      </c>
      <c r="F11" s="53" t="s">
        <v>10</v>
      </c>
      <c r="G11" s="54" t="s">
        <v>16</v>
      </c>
      <c r="H11" s="24"/>
      <c r="I11" s="47">
        <v>1</v>
      </c>
      <c r="J11" s="48"/>
      <c r="K11" s="49">
        <f>I11*J11*48</f>
        <v>0</v>
      </c>
      <c r="L11" s="47">
        <v>1</v>
      </c>
      <c r="M11" s="48"/>
      <c r="N11" s="49">
        <f>L11*M11*2</f>
        <v>0</v>
      </c>
      <c r="O11" s="47">
        <v>1000</v>
      </c>
      <c r="P11" s="48"/>
      <c r="Q11" s="49">
        <f>O11*P11</f>
        <v>0</v>
      </c>
      <c r="R11" s="52">
        <f>K11+N11+Q11</f>
        <v>0</v>
      </c>
      <c r="S11" s="50"/>
    </row>
    <row r="14" spans="1:247" ht="23.25" x14ac:dyDescent="0.35">
      <c r="A14" s="55" t="s">
        <v>39</v>
      </c>
      <c r="M14" s="2"/>
    </row>
    <row r="15" spans="1:247" ht="15.75" thickBot="1" x14ac:dyDescent="0.3">
      <c r="M15" s="2"/>
    </row>
    <row r="16" spans="1:247" x14ac:dyDescent="0.25">
      <c r="B16" s="100" t="s">
        <v>40</v>
      </c>
      <c r="C16" s="101"/>
      <c r="D16" s="113" t="s">
        <v>57</v>
      </c>
      <c r="E16" s="114"/>
      <c r="F16" s="115"/>
      <c r="G16" s="56"/>
      <c r="M16" s="2"/>
    </row>
    <row r="17" spans="1:22" x14ac:dyDescent="0.25">
      <c r="B17" s="102" t="s">
        <v>24</v>
      </c>
      <c r="C17" s="103"/>
      <c r="D17" s="121">
        <v>1</v>
      </c>
      <c r="E17" s="122"/>
      <c r="F17" s="123"/>
      <c r="G17" s="56"/>
      <c r="M17" s="2"/>
    </row>
    <row r="18" spans="1:22" ht="15" customHeight="1" thickBot="1" x14ac:dyDescent="0.3">
      <c r="A18" s="58"/>
      <c r="B18" s="104" t="s">
        <v>60</v>
      </c>
      <c r="C18" s="105"/>
      <c r="D18" s="124">
        <v>15</v>
      </c>
      <c r="E18" s="125"/>
      <c r="F18" s="126"/>
      <c r="M18" s="2"/>
    </row>
    <row r="19" spans="1:22" ht="104.45" customHeight="1" x14ac:dyDescent="0.25">
      <c r="A19" s="80" t="s">
        <v>58</v>
      </c>
      <c r="B19" s="100" t="s">
        <v>37</v>
      </c>
      <c r="C19" s="101"/>
      <c r="D19" s="127"/>
      <c r="E19" s="128"/>
      <c r="F19" s="129"/>
      <c r="M19" s="2"/>
    </row>
    <row r="20" spans="1:22" ht="43.15" customHeight="1" thickBot="1" x14ac:dyDescent="0.3">
      <c r="A20" s="81" t="s">
        <v>59</v>
      </c>
      <c r="B20" s="106" t="s">
        <v>1</v>
      </c>
      <c r="C20" s="107"/>
      <c r="D20" s="130"/>
      <c r="E20" s="131"/>
      <c r="F20" s="132"/>
      <c r="N20" s="1"/>
      <c r="O20" s="1"/>
      <c r="P20" s="1"/>
      <c r="Q20" s="1"/>
      <c r="R20" s="1"/>
      <c r="S20" s="1"/>
      <c r="T20" s="1"/>
      <c r="U20" s="2"/>
      <c r="V20" s="2"/>
    </row>
    <row r="52" spans="3:3" x14ac:dyDescent="0.25">
      <c r="C52" s="1"/>
    </row>
  </sheetData>
  <mergeCells count="19">
    <mergeCell ref="B20:C20"/>
    <mergeCell ref="O8:Q8"/>
    <mergeCell ref="R8:R9"/>
    <mergeCell ref="H7:S7"/>
    <mergeCell ref="D16:F16"/>
    <mergeCell ref="E8:G8"/>
    <mergeCell ref="H8:H9"/>
    <mergeCell ref="I8:K8"/>
    <mergeCell ref="L8:N8"/>
    <mergeCell ref="D17:F17"/>
    <mergeCell ref="D18:F18"/>
    <mergeCell ref="D19:F19"/>
    <mergeCell ref="D20:F20"/>
    <mergeCell ref="S8:S9"/>
    <mergeCell ref="A8:D8"/>
    <mergeCell ref="B16:C16"/>
    <mergeCell ref="B17:C17"/>
    <mergeCell ref="B18:C18"/>
    <mergeCell ref="B19:C19"/>
  </mergeCells>
  <pageMargins left="0.7" right="0.7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ANGO AUFFRET Cecile</cp:lastModifiedBy>
  <cp:lastPrinted>2024-12-10T14:50:51Z</cp:lastPrinted>
  <dcterms:created xsi:type="dcterms:W3CDTF">2020-08-21T06:40:28Z</dcterms:created>
  <dcterms:modified xsi:type="dcterms:W3CDTF">2024-12-18T13:28:55Z</dcterms:modified>
</cp:coreProperties>
</file>