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codeName="ThisWorkbook"/>
  <mc:AlternateContent xmlns:mc="http://schemas.openxmlformats.org/markup-compatibility/2006">
    <mc:Choice Requires="x15">
      <x15ac:absPath xmlns:x15ac="http://schemas.microsoft.com/office/spreadsheetml/2010/11/ac" url="Z:\Scx\Marches\01 Commun\MARCHES\Marchés services\2024-07 Collecte des biodéchets\DCE FINAL\"/>
    </mc:Choice>
  </mc:AlternateContent>
  <xr:revisionPtr revIDLastSave="0" documentId="13_ncr:1_{1DAE58C3-2600-47A1-8CBE-A2239A34B07D}" xr6:coauthVersionLast="36" xr6:coauthVersionMax="36" xr10:uidLastSave="{00000000-0000-0000-0000-000000000000}"/>
  <workbookProtection lockStructure="1"/>
  <bookViews>
    <workbookView xWindow="32760" yWindow="32760" windowWidth="22545" windowHeight="11640"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E14" i="2" s="1"/>
  <c r="P12" i="1"/>
  <c r="R12" i="1" s="1"/>
  <c r="L12" i="1"/>
  <c r="J12" i="1"/>
  <c r="P11" i="1"/>
  <c r="R11" i="1" s="1"/>
  <c r="L11" i="1"/>
  <c r="J11" i="1"/>
  <c r="P10" i="1"/>
  <c r="R10" i="1" s="1"/>
  <c r="L10" i="1"/>
  <c r="J10" i="1"/>
  <c r="P9" i="1"/>
  <c r="R9" i="1" s="1"/>
  <c r="L9" i="1"/>
  <c r="J9" i="1"/>
  <c r="P7" i="1"/>
  <c r="R7" i="1" s="1"/>
  <c r="L7" i="1"/>
  <c r="J7" i="1"/>
  <c r="P6" i="1"/>
  <c r="R6" i="1" s="1"/>
  <c r="L6" i="1"/>
  <c r="J6" i="1"/>
  <c r="P5" i="1"/>
  <c r="P14" i="1" s="1"/>
  <c r="L5" i="1"/>
  <c r="J5" i="1"/>
  <c r="P15" i="1" l="1"/>
  <c r="P16" i="1" s="1"/>
  <c r="G4" i="2"/>
  <c r="E15" i="2" s="1"/>
  <c r="E16" i="2" s="1"/>
  <c r="R5" i="1"/>
</calcChain>
</file>

<file path=xl/sharedStrings.xml><?xml version="1.0" encoding="utf-8"?>
<sst xmlns="http://schemas.openxmlformats.org/spreadsheetml/2006/main" count="112" uniqueCount="77">
  <si>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</si>
  <si>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</si>
  <si>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</si>
  <si>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</si>
  <si>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</si>
  <si>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</si>
  <si>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</si>
  <si>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</si>
  <si>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</si>
  <si>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</si>
  <si>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</si>
  <si>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</si>
  <si>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</si>
  <si>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</si>
  <si>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</si>
  <si>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</si>
  <si>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</si>
  <si>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</si>
  <si>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</si>
  <si>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</si>
  <si>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</si>
  <si>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</si>
  <si>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</si>
  <si>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</si>
  <si>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</si>
  <si>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</si>
  <si>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</si>
  <si>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</si>
  <si>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</si>
  <si>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</si>
  <si>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</si>
  <si>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</si>
  <si>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</si>
  <si>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</si>
  <si>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</si>
  <si>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</si>
  <si>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</si>
  <si>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</si>
  <si>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</si>
  <si>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</si>
  <si>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</si>
  <si>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</si>
  <si>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</si>
  <si>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</si>
  <si>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</si>
  <si>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</si>
  <si>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</si>
  <si>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</si>
  <si>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</si>
  <si>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</si>
  <si>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</si>
  <si>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</si>
  <si>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</si>
  <si>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</si>
  <si>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</si>
  <si>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</si>
  <si>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OFFRE - BPU valant DQE
  “Collecte et valorisation des biodéchets - Lot 2 (SAVOIE / HAUTE-SAVOIE)”</t>
  </si>
  <si>
    <t/>
  </si>
  <si>
    <t>QP</t>
  </si>
  <si>
    <t>Collecte des biodéchets et transport jusqu'à l'éxutoir</t>
  </si>
  <si>
    <t>passage</t>
  </si>
  <si>
    <t>Traitement/Valorisation des déchets</t>
  </si>
  <si>
    <t>tonne</t>
  </si>
  <si>
    <t>Location mensuelle conteneur 240 L</t>
  </si>
  <si>
    <t>container</t>
  </si>
  <si>
    <t>Prestations ponctuelles</t>
  </si>
  <si>
    <t>Actions de sensibilisation aux gestes de tri</t>
  </si>
  <si>
    <t>forfait</t>
  </si>
  <si>
    <t>Achat de bacs de liaison (inférieur à 35L)</t>
  </si>
  <si>
    <t>pièce</t>
  </si>
  <si>
    <t>Achat de bacs de liaison (volume de 35L)</t>
  </si>
  <si>
    <t>Location de bacs de regroupement (inférieur à 240L)</t>
  </si>
  <si>
    <t>mois location</t>
  </si>
  <si>
    <t>Total HT :</t>
  </si>
  <si>
    <t>TVA 20%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</si>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</sst>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_-\€\ #,##0.00;[Red]_-\€\ \-#,##0.00"/>
    <numFmt numFmtId="165" formatCode="&quot;€&quot;\ #,##0.00000"/>
    <numFmt numFmtId="166" formatCode="0.00\ %"/>
    <numFmt numFmtId="16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43" fontId="35" fillId="0" borderId="0" applyFont="0" applyFill="0" applyBorder="0" applyAlignment="0" applyProtection="0"/>
    <xf numFmtId="41"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89">
    <xf numFmtId="0" fontId="0" fillId="0" borderId="0" xfId="0" applyAlignment="1"/>
    <xf numFmtId="0" fontId="2"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horizontal="left" vertical="top"/>
    </xf>
    <xf numFmtId="0" fontId="1" fillId="0" borderId="0"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2" fillId="0" borderId="0" xfId="0" applyNumberFormat="1"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center" vertical="top"/>
      <protection locked="0"/>
    </xf>
    <xf numFmtId="0" fontId="0" fillId="0" borderId="0" xfId="0" applyAlignment="1">
      <alignment vertical="center" wrapText="1"/>
    </xf>
    <xf numFmtId="0" fontId="0" fillId="0" borderId="0" xfId="0" applyNumberFormat="1" applyAlignment="1">
      <alignment vertical="center" wrapText="1"/>
    </xf>
    <xf numFmtId="0" fontId="6" fillId="0" borderId="0" xfId="0" applyFont="1" applyAlignment="1">
      <alignment vertical="center" wrapText="1"/>
    </xf>
    <xf numFmtId="0" fontId="2" fillId="0" borderId="0" xfId="0" applyNumberFormat="1" applyFont="1" applyFill="1" applyBorder="1" applyAlignment="1">
      <alignment horizontal="center"/>
    </xf>
    <xf numFmtId="0" fontId="2" fillId="0" borderId="0" xfId="0" applyNumberFormat="1" applyFont="1" applyFill="1" applyBorder="1" applyAlignment="1" applyProtection="1">
      <alignment horizontal="center"/>
      <protection locked="0"/>
    </xf>
    <xf numFmtId="0" fontId="1" fillId="33" borderId="0" xfId="0" applyNumberFormat="1" applyFont="1" applyFill="1" applyBorder="1" applyAlignment="1" applyProtection="1">
      <alignment horizontal="center"/>
    </xf>
    <xf numFmtId="0" fontId="1" fillId="33" borderId="0" xfId="0" applyNumberFormat="1" applyFont="1" applyFill="1" applyBorder="1" applyAlignment="1">
      <alignment horizontal="center"/>
    </xf>
    <xf numFmtId="0" fontId="1" fillId="33" borderId="0" xfId="0" applyNumberFormat="1" applyFont="1" applyFill="1" applyBorder="1" applyAlignment="1" applyProtection="1">
      <alignment horizontal="center" wrapText="1"/>
      <protection locked="0"/>
    </xf>
    <xf numFmtId="0" fontId="2" fillId="0" borderId="0" xfId="0" applyNumberFormat="1" applyFont="1" applyFill="1" applyBorder="1" applyAlignment="1" applyProtection="1">
      <alignment horizontal="center"/>
    </xf>
    <xf numFmtId="164" fontId="2" fillId="0" borderId="0" xfId="0" applyNumberFormat="1" applyFont="1" applyFill="1" applyBorder="1" applyAlignment="1">
      <alignment horizontal="right" vertical="top" indent="1"/>
    </xf>
    <xf numFmtId="164" fontId="4" fillId="0" borderId="0" xfId="0" applyNumberFormat="1" applyFont="1" applyFill="1" applyBorder="1" applyAlignment="1">
      <alignment horizontal="right" vertical="top" indent="1"/>
    </xf>
    <xf numFmtId="164" fontId="1" fillId="33" borderId="0" xfId="0" applyNumberFormat="1" applyFont="1" applyFill="1" applyBorder="1" applyAlignment="1">
      <alignment horizontal="right" indent="1"/>
    </xf>
    <xf numFmtId="164" fontId="2" fillId="0" borderId="0" xfId="0" applyNumberFormat="1" applyFont="1" applyFill="1" applyBorder="1" applyAlignment="1">
      <alignment horizontal="right" indent="1"/>
    </xf>
    <xf numFmtId="49" fontId="2" fillId="0" borderId="0" xfId="0" applyNumberFormat="1" applyFont="1" applyFill="1" applyBorder="1" applyAlignment="1" applyProtection="1">
      <alignment horizontal="left" vertical="center"/>
    </xf>
    <xf numFmtId="49" fontId="1" fillId="0" borderId="0" xfId="0" applyNumberFormat="1" applyFont="1" applyFill="1" applyBorder="1" applyAlignment="1" applyProtection="1">
      <alignment horizontal="center" vertical="center"/>
    </xf>
    <xf numFmtId="0" fontId="2" fillId="0" borderId="0" xfId="0" applyFont="1" applyFill="1" applyBorder="1" applyAlignment="1">
      <alignment horizontal="center" vertical="center"/>
    </xf>
    <xf numFmtId="165" fontId="2" fillId="0" borderId="0" xfId="0" applyNumberFormat="1" applyFont="1" applyFill="1" applyBorder="1" applyAlignment="1">
      <alignment horizontal="right" vertical="center"/>
    </xf>
    <xf numFmtId="49" fontId="2" fillId="0" borderId="0" xfId="0" applyNumberFormat="1" applyFont="1" applyFill="1" applyBorder="1" applyAlignment="1" applyProtection="1">
      <alignment vertical="center" wrapText="1"/>
      <protection locked="0"/>
    </xf>
    <xf numFmtId="0" fontId="2" fillId="0" borderId="0" xfId="0" applyFont="1" applyFill="1" applyBorder="1" applyAlignment="1" applyProtection="1">
      <alignment horizontal="center" vertical="center"/>
      <protection locked="0"/>
    </xf>
    <xf numFmtId="164" fontId="2" fillId="0" borderId="0" xfId="0" applyNumberFormat="1" applyFont="1" applyFill="1" applyBorder="1" applyAlignment="1" applyProtection="1">
      <alignment horizontal="right" vertical="center"/>
      <protection locked="0"/>
    </xf>
    <xf numFmtId="164" fontId="2" fillId="0" borderId="0" xfId="0" applyNumberFormat="1" applyFont="1" applyFill="1" applyBorder="1" applyAlignment="1">
      <alignment horizontal="right" vertical="center"/>
    </xf>
    <xf numFmtId="10" fontId="2"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left" vertical="top" wrapText="1"/>
    </xf>
    <xf numFmtId="0" fontId="1" fillId="33" borderId="0" xfId="0" applyNumberFormat="1" applyFont="1" applyFill="1" applyBorder="1" applyAlignment="1">
      <alignment horizontal="left" wrapText="1"/>
    </xf>
    <xf numFmtId="0" fontId="2" fillId="0" borderId="0" xfId="0" applyNumberFormat="1" applyFont="1" applyFill="1" applyBorder="1" applyAlignment="1">
      <alignment horizontal="left" wrapText="1"/>
    </xf>
    <xf numFmtId="0" fontId="2" fillId="0" borderId="0" xfId="0" applyNumberFormat="1" applyFont="1" applyFill="1" applyBorder="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0" fillId="0" borderId="0" xfId="0" applyFont="1" applyAlignment="1">
      <alignment vertical="center" wrapText="1"/>
    </xf>
    <xf numFmtId="0" fontId="7" fillId="0" borderId="0" xfId="30" applyFont="1" applyAlignment="1" applyProtection="1">
      <alignment vertical="center" wrapText="1"/>
    </xf>
    <xf numFmtId="0" fontId="35" fillId="0" borderId="0" xfId="40" applyAlignment="1">
      <alignment horizontal="left" vertical="top"/>
    </xf>
    <xf numFmtId="0" fontId="1" fillId="0" borderId="0" xfId="0" applyFont="1" applyFill="1" applyBorder="1" applyAlignment="1">
      <alignment horizontal="center" vertical="center"/>
    </xf>
    <xf numFmtId="0" fontId="2" fillId="0" borderId="0" xfId="0" applyFont="1" applyFill="1" applyBorder="1" applyAlignment="1">
      <alignment horizontal="center" wrapText="1"/>
    </xf>
    <xf numFmtId="0" fontId="1" fillId="0" borderId="0" xfId="0" applyFont="1" applyFill="1" applyBorder="1" applyAlignment="1">
      <alignment horizontal="center" wrapText="1"/>
    </xf>
    <xf numFmtId="164" fontId="1" fillId="33" borderId="0" xfId="0" applyNumberFormat="1" applyFont="1" applyFill="1" applyBorder="1" applyAlignment="1">
      <alignment horizontal="left" wrapText="1"/>
    </xf>
    <xf numFmtId="0" fontId="6" fillId="0" borderId="0" xfId="40" applyFont="1" applyAlignment="1">
      <alignment vertical="top" wrapText="1"/>
    </xf>
    <xf numFmtId="0" fontId="27" fillId="0" borderId="0" xfId="0" applyFont="1" applyAlignment="1">
      <alignment vertical="center" wrapText="1"/>
    </xf>
    <xf numFmtId="0" fontId="1" fillId="0" borderId="0" xfId="0" applyNumberFormat="1" applyFont="1" applyFill="1" applyBorder="1" applyAlignment="1" applyProtection="1">
      <alignment horizontal="center" vertical="top"/>
    </xf>
    <xf numFmtId="0" fontId="1" fillId="33" borderId="0" xfId="0" applyNumberFormat="1" applyFont="1" applyFill="1" applyBorder="1" applyAlignment="1">
      <alignment horizontal="left"/>
    </xf>
    <xf numFmtId="0" fontId="2" fillId="0" borderId="0" xfId="0" applyNumberFormat="1" applyFont="1" applyFill="1" applyBorder="1" applyAlignment="1">
      <alignment horizontal="left"/>
    </xf>
    <xf numFmtId="0" fontId="2"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wrapText="1"/>
    </xf>
    <xf numFmtId="0" fontId="2" fillId="0" borderId="0" xfId="0" applyNumberFormat="1" applyFont="1" applyFill="1" applyBorder="1" applyAlignment="1">
      <alignment horizontal="center"/>
    </xf>
    <xf numFmtId="0" fontId="1" fillId="0" borderId="0" xfId="0" applyNumberFormat="1" applyFont="1" applyFill="1" applyBorder="1" applyAlignment="1">
      <alignment horizontal="center" vertical="top"/>
    </xf>
    <xf numFmtId="0" fontId="1" fillId="33" borderId="0" xfId="0" applyNumberFormat="1" applyFont="1" applyFill="1" applyBorder="1" applyAlignment="1">
      <alignment horizontal="center"/>
    </xf>
    <xf numFmtId="166" fontId="2" fillId="0" borderId="0" xfId="0" applyNumberFormat="1" applyFont="1" applyFill="1" applyBorder="1" applyAlignment="1" applyProtection="1">
      <alignment horizontal="center" vertical="top"/>
      <protection locked="0"/>
    </xf>
    <xf numFmtId="166" fontId="5" fillId="0" borderId="0" xfId="0" applyNumberFormat="1" applyFont="1" applyFill="1" applyBorder="1" applyAlignment="1" applyProtection="1">
      <alignment horizontal="center" vertical="top"/>
      <protection locked="0"/>
    </xf>
    <xf numFmtId="166" fontId="1" fillId="33" borderId="0" xfId="0" applyNumberFormat="1" applyFont="1" applyFill="1" applyBorder="1" applyAlignment="1" applyProtection="1">
      <alignment horizontal="center"/>
      <protection locked="0"/>
    </xf>
    <xf numFmtId="166" fontId="2" fillId="0" borderId="0" xfId="0" applyNumberFormat="1" applyFont="1" applyFill="1" applyBorder="1" applyAlignment="1" applyProtection="1">
      <alignment horizontal="center"/>
      <protection locked="0"/>
    </xf>
    <xf numFmtId="166" fontId="25" fillId="0" borderId="0" xfId="0" applyNumberFormat="1" applyFont="1" applyFill="1" applyBorder="1" applyAlignment="1" applyProtection="1">
      <alignment horizontal="right" vertical="top" indent="1"/>
      <protection locked="0"/>
    </xf>
    <xf numFmtId="166" fontId="26" fillId="0" borderId="0" xfId="0" applyNumberFormat="1" applyFont="1" applyFill="1" applyBorder="1" applyAlignment="1" applyProtection="1">
      <alignment horizontal="right" vertical="top" indent="1"/>
      <protection locked="0"/>
    </xf>
    <xf numFmtId="166" fontId="25" fillId="0" borderId="0" xfId="0" applyNumberFormat="1" applyFont="1" applyFill="1" applyBorder="1" applyAlignment="1" applyProtection="1">
      <alignment horizontal="left"/>
      <protection locked="0"/>
    </xf>
    <xf numFmtId="166" fontId="25" fillId="0" borderId="0" xfId="0" applyNumberFormat="1" applyFont="1" applyFill="1" applyBorder="1" applyAlignment="1" applyProtection="1">
      <alignment horizontal="left" wrapText="1"/>
      <protection locked="0"/>
    </xf>
    <xf numFmtId="167" fontId="2" fillId="0" borderId="0" xfId="0" applyNumberFormat="1" applyFont="1" applyFill="1" applyBorder="1" applyAlignment="1" applyProtection="1">
      <alignment horizontal="right" vertical="top"/>
      <protection locked="0"/>
    </xf>
    <xf numFmtId="167" fontId="1" fillId="0" borderId="0" xfId="0" applyNumberFormat="1" applyFont="1" applyFill="1" applyBorder="1" applyAlignment="1" applyProtection="1">
      <alignment horizontal="right" vertical="top"/>
      <protection locked="0"/>
    </xf>
    <xf numFmtId="167" fontId="2" fillId="0" borderId="0" xfId="0" applyNumberFormat="1" applyFont="1" applyFill="1" applyBorder="1" applyAlignment="1" applyProtection="1">
      <alignment horizontal="right"/>
      <protection locked="0"/>
    </xf>
    <xf numFmtId="167" fontId="2" fillId="0" borderId="0" xfId="0" applyNumberFormat="1" applyFont="1" applyFill="1" applyBorder="1" applyAlignment="1">
      <alignment horizontal="right" vertical="top"/>
    </xf>
    <xf numFmtId="167" fontId="4" fillId="0" borderId="0" xfId="0" applyNumberFormat="1" applyFont="1" applyFill="1" applyBorder="1" applyAlignment="1">
      <alignment horizontal="right" vertical="top"/>
    </xf>
    <xf numFmtId="167" fontId="1" fillId="33" borderId="0" xfId="0" applyNumberFormat="1" applyFont="1" applyFill="1" applyBorder="1" applyAlignment="1">
      <alignment horizontal="right"/>
    </xf>
    <xf numFmtId="167" fontId="2" fillId="0" borderId="0" xfId="0" applyNumberFormat="1" applyFont="1" applyFill="1" applyBorder="1" applyAlignment="1">
      <alignment horizontal="right"/>
    </xf>
    <xf numFmtId="167" fontId="2" fillId="0" borderId="0" xfId="0" applyNumberFormat="1" applyFont="1" applyFill="1" applyBorder="1" applyAlignment="1" applyProtection="1">
      <alignment horizontal="right" wrapText="1"/>
      <protection locked="0"/>
    </xf>
    <xf numFmtId="0" fontId="2" fillId="0" borderId="0" xfId="0" quotePrefix="1" applyNumberFormat="1" applyFont="1" applyFill="1" applyBorder="1" applyAlignment="1">
      <alignment horizontal="left"/>
    </xf>
    <xf numFmtId="0" fontId="2" fillId="0" borderId="0" xfId="0" quotePrefix="1" applyNumberFormat="1" applyFont="1" applyFill="1" applyBorder="1" applyAlignment="1">
      <alignment horizontal="left" wrapText="1"/>
    </xf>
    <xf numFmtId="0" fontId="2" fillId="0" borderId="0" xfId="0" quotePrefix="1" applyFont="1" applyFill="1" applyBorder="1" applyAlignment="1">
      <alignment horizontal="left"/>
    </xf>
    <xf numFmtId="0" fontId="2" fillId="0" borderId="0" xfId="0" quotePrefix="1" applyFont="1" applyFill="1" applyBorder="1" applyAlignment="1">
      <alignment horizontal="left" wrapText="1"/>
    </xf>
    <xf numFmtId="0" fontId="1" fillId="0" borderId="0" xfId="0" quotePrefix="1" applyNumberFormat="1" applyFont="1" applyFill="1" applyBorder="1" applyAlignment="1">
      <alignment horizontal="left"/>
    </xf>
    <xf numFmtId="0" fontId="1" fillId="0" borderId="0" xfId="0" quotePrefix="1" applyNumberFormat="1" applyFont="1" applyFill="1" applyBorder="1" applyAlignment="1">
      <alignment horizontal="left" wrapText="1"/>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xf>
    <xf numFmtId="0" fontId="1" fillId="0" borderId="0" xfId="0" applyNumberFormat="1" applyFont="1" applyFill="1" applyBorder="1" applyAlignment="1">
      <alignment horizontal="center"/>
    </xf>
    <xf numFmtId="0" fontId="1" fillId="0" borderId="0" xfId="0" applyNumberFormat="1" applyFont="1" applyFill="1" applyBorder="1" applyAlignment="1" applyProtection="1">
      <alignment horizontal="center"/>
      <protection locked="0"/>
    </xf>
    <xf numFmtId="167" fontId="1" fillId="0" borderId="0" xfId="0" applyNumberFormat="1" applyFont="1" applyFill="1" applyBorder="1" applyAlignment="1" applyProtection="1">
      <alignment horizontal="right"/>
      <protection locked="0"/>
    </xf>
    <xf numFmtId="166" fontId="26" fillId="0" borderId="0" xfId="0" applyNumberFormat="1" applyFont="1" applyFill="1" applyBorder="1" applyAlignment="1" applyProtection="1">
      <alignment horizontal="left" wrapText="1"/>
      <protection locked="0"/>
    </xf>
    <xf numFmtId="167" fontId="1" fillId="0" borderId="0" xfId="0" applyNumberFormat="1" applyFont="1" applyFill="1" applyBorder="1" applyAlignment="1" applyProtection="1">
      <alignment horizontal="right" wrapText="1"/>
      <protection locked="0"/>
    </xf>
    <xf numFmtId="167" fontId="1" fillId="0" borderId="0" xfId="0" applyNumberFormat="1" applyFont="1" applyFill="1" applyBorder="1" applyAlignment="1">
      <alignment horizontal="right"/>
    </xf>
    <xf numFmtId="166" fontId="1" fillId="0" borderId="0" xfId="0" applyNumberFormat="1" applyFont="1" applyFill="1" applyBorder="1" applyAlignment="1" applyProtection="1">
      <alignment horizontal="center"/>
      <protection locked="0"/>
    </xf>
    <xf numFmtId="164" fontId="1" fillId="0" borderId="0" xfId="0" applyNumberFormat="1" applyFont="1" applyFill="1" applyBorder="1" applyAlignment="1">
      <alignment horizontal="right" indent="1"/>
    </xf>
    <xf numFmtId="0" fontId="6" fillId="0" borderId="0" xfId="0" applyFont="1" applyAlignment="1"/>
    <xf numFmtId="167" fontId="32" fillId="0" borderId="0" xfId="0" applyNumberFormat="1" applyFont="1" applyFill="1" applyBorder="1" applyAlignment="1" applyProtection="1">
      <alignment horizontal="right" vertical="top"/>
      <protection locked="0"/>
    </xf>
    <xf numFmtId="167" fontId="33" fillId="0" borderId="0" xfId="0" applyNumberFormat="1" applyFont="1" applyFill="1" applyBorder="1" applyAlignment="1" applyProtection="1">
      <alignment horizontal="right" vertical="top"/>
      <protection locked="0"/>
    </xf>
    <xf numFmtId="167" fontId="33" fillId="33" borderId="0" xfId="0" applyNumberFormat="1" applyFont="1" applyFill="1" applyBorder="1" applyAlignment="1" applyProtection="1">
      <alignment horizontal="right"/>
      <protection locked="0"/>
    </xf>
    <xf numFmtId="167" fontId="32" fillId="0" borderId="0" xfId="0" applyNumberFormat="1" applyFont="1" applyFill="1" applyBorder="1" applyAlignment="1" applyProtection="1">
      <alignment horizontal="right"/>
      <protection locked="0"/>
    </xf>
    <xf numFmtId="167" fontId="33" fillId="0" borderId="0" xfId="0" applyNumberFormat="1" applyFont="1" applyFill="1" applyBorder="1" applyAlignment="1" applyProtection="1">
      <alignment horizontal="right"/>
      <protection locked="0"/>
    </xf>
    <xf numFmtId="0" fontId="32" fillId="0" borderId="0" xfId="0" applyNumberFormat="1" applyFont="1" applyFill="1" applyBorder="1" applyAlignment="1" applyProtection="1">
      <alignment horizontal="right" vertical="top" indent="1"/>
      <protection locked="0"/>
    </xf>
    <xf numFmtId="0" fontId="33" fillId="0" borderId="0" xfId="0" applyNumberFormat="1" applyFont="1" applyFill="1" applyBorder="1" applyAlignment="1" applyProtection="1">
      <alignment horizontal="right" vertical="top" indent="1"/>
      <protection locked="0"/>
    </xf>
    <xf numFmtId="0" fontId="33" fillId="33" borderId="0" xfId="0" applyNumberFormat="1" applyFont="1" applyFill="1" applyBorder="1" applyAlignment="1" applyProtection="1">
      <alignment horizontal="center"/>
      <protection locked="0"/>
    </xf>
    <xf numFmtId="0" fontId="32" fillId="0" borderId="0" xfId="0" applyNumberFormat="1" applyFont="1" applyFill="1" applyBorder="1" applyAlignment="1" applyProtection="1">
      <alignment horizontal="left" wrapText="1"/>
      <protection locked="0"/>
    </xf>
    <xf numFmtId="0" fontId="32" fillId="0" borderId="0" xfId="0" applyFont="1" applyFill="1" applyBorder="1" applyAlignment="1" applyProtection="1">
      <alignment horizontal="center"/>
      <protection locked="0"/>
    </xf>
    <xf numFmtId="0" fontId="33" fillId="0" borderId="0" xfId="0" applyNumberFormat="1" applyFont="1" applyFill="1" applyBorder="1" applyAlignment="1" applyProtection="1">
      <alignment horizontal="left" wrapText="1"/>
      <protection locked="0"/>
    </xf>
    <xf numFmtId="166" fontId="25" fillId="0" borderId="0" xfId="0" applyNumberFormat="1" applyFont="1" applyFill="1" applyBorder="1" applyAlignment="1" applyProtection="1">
      <alignment horizontal="right" wrapText="1"/>
      <protection locked="0"/>
    </xf>
    <xf numFmtId="166" fontId="2" fillId="0" borderId="0" xfId="0" applyNumberFormat="1" applyFont="1" applyFill="1" applyBorder="1" applyAlignment="1" applyProtection="1">
      <alignment horizontal="right"/>
      <protection locked="0"/>
    </xf>
    <xf numFmtId="0" fontId="2" fillId="0" borderId="0" xfId="0" applyFont="1" applyFill="1" applyBorder="1" applyAlignment="1">
      <alignment horizontal="right" wrapText="1"/>
    </xf>
    <xf numFmtId="0" fontId="2" fillId="0" borderId="0" xfId="0" applyFont="1" applyFill="1" applyBorder="1" applyAlignment="1">
      <alignment horizontal="right"/>
    </xf>
    <xf numFmtId="166" fontId="26" fillId="35" borderId="0" xfId="0" applyNumberFormat="1" applyFont="1" applyFill="1" applyBorder="1" applyAlignment="1" applyProtection="1">
      <alignment horizontal="right" wrapText="1"/>
      <protection locked="0"/>
    </xf>
    <xf numFmtId="167" fontId="1" fillId="35" borderId="0" xfId="0" applyNumberFormat="1" applyFont="1" applyFill="1" applyBorder="1" applyAlignment="1" applyProtection="1">
      <alignment horizontal="right" wrapText="1"/>
      <protection locked="0"/>
    </xf>
    <xf numFmtId="166" fontId="1" fillId="35" borderId="0" xfId="0" applyNumberFormat="1" applyFont="1" applyFill="1" applyBorder="1" applyAlignment="1" applyProtection="1">
      <alignment horizontal="right"/>
      <protection locked="0"/>
    </xf>
    <xf numFmtId="0" fontId="1" fillId="35" borderId="0" xfId="0" applyFont="1" applyFill="1" applyBorder="1" applyAlignment="1">
      <alignment horizontal="right" wrapText="1"/>
    </xf>
    <xf numFmtId="0" fontId="1" fillId="35" borderId="0" xfId="0" applyFont="1" applyFill="1" applyBorder="1" applyAlignment="1">
      <alignment horizontal="right"/>
    </xf>
    <xf numFmtId="166" fontId="26" fillId="35" borderId="0" xfId="0" applyNumberFormat="1" applyFont="1" applyFill="1" applyAlignment="1" applyProtection="1">
      <alignment horizontal="left"/>
      <protection locked="0"/>
    </xf>
    <xf numFmtId="167" fontId="1" fillId="35" borderId="0" xfId="0" applyNumberFormat="1" applyFont="1" applyFill="1" applyAlignment="1" applyProtection="1">
      <alignment horizontal="right" wrapText="1"/>
      <protection locked="0"/>
    </xf>
    <xf numFmtId="0" fontId="1" fillId="35" borderId="0" xfId="0" applyFont="1" applyFill="1" applyBorder="1" applyAlignment="1">
      <alignment horizontal="center"/>
    </xf>
    <xf numFmtId="0" fontId="2" fillId="0" borderId="0" xfId="0" applyFont="1" applyFill="1" applyBorder="1" applyAlignment="1" applyProtection="1">
      <alignment horizontal="center" wrapText="1"/>
      <protection locked="0"/>
    </xf>
    <xf numFmtId="0" fontId="1" fillId="0" borderId="0" xfId="0" applyFont="1" applyFill="1" applyBorder="1" applyAlignment="1" applyProtection="1">
      <alignment horizontal="center" wrapText="1"/>
      <protection locked="0"/>
    </xf>
    <xf numFmtId="49" fontId="1" fillId="0" borderId="0" xfId="0" applyNumberFormat="1" applyFont="1" applyFill="1" applyBorder="1" applyAlignment="1" applyProtection="1"/>
    <xf numFmtId="49" fontId="2" fillId="0" borderId="0" xfId="0" applyNumberFormat="1" applyFont="1" applyFill="1" applyBorder="1" applyAlignment="1" applyProtection="1">
      <alignment horizontal="left"/>
    </xf>
    <xf numFmtId="164" fontId="2" fillId="0" borderId="0" xfId="0" applyNumberFormat="1" applyFont="1" applyFill="1" applyBorder="1" applyAlignment="1" applyProtection="1">
      <alignment horizontal="right"/>
    </xf>
    <xf numFmtId="165" fontId="2" fillId="0" borderId="0" xfId="0" applyNumberFormat="1" applyFont="1" applyFill="1" applyBorder="1" applyAlignment="1" applyProtection="1">
      <alignment horizontal="right"/>
    </xf>
    <xf numFmtId="49" fontId="1" fillId="0" borderId="0" xfId="0" applyNumberFormat="1" applyFont="1" applyFill="1" applyBorder="1" applyAlignment="1" applyProtection="1">
      <alignment horizontal="left"/>
    </xf>
    <xf numFmtId="164" fontId="1" fillId="0" borderId="0" xfId="0" applyNumberFormat="1" applyFont="1" applyFill="1" applyBorder="1" applyAlignment="1" applyProtection="1">
      <alignment horizontal="right"/>
    </xf>
    <xf numFmtId="164" fontId="4" fillId="0" borderId="0" xfId="0" applyNumberFormat="1" applyFont="1" applyFill="1" applyBorder="1" applyAlignment="1" applyProtection="1">
      <alignment horizontal="right"/>
    </xf>
    <xf numFmtId="165" fontId="3" fillId="0" borderId="0" xfId="0" applyNumberFormat="1" applyFont="1" applyFill="1" applyBorder="1" applyAlignment="1" applyProtection="1">
      <alignment horizontal="right"/>
    </xf>
    <xf numFmtId="49" fontId="1" fillId="33" borderId="10" xfId="0" applyNumberFormat="1" applyFont="1" applyFill="1" applyBorder="1" applyAlignment="1" applyProtection="1">
      <alignment wrapText="1"/>
    </xf>
    <xf numFmtId="49" fontId="1" fillId="33" borderId="11" xfId="0" applyNumberFormat="1" applyFont="1" applyFill="1" applyBorder="1" applyAlignment="1" applyProtection="1">
      <alignment horizontal="center"/>
    </xf>
    <xf numFmtId="164" fontId="1" fillId="33" borderId="11" xfId="0" applyNumberFormat="1" applyFont="1" applyFill="1" applyBorder="1" applyAlignment="1" applyProtection="1">
      <alignment horizontal="right"/>
    </xf>
    <xf numFmtId="164" fontId="1" fillId="33" borderId="11" xfId="0" applyNumberFormat="1" applyFont="1" applyFill="1" applyBorder="1" applyAlignment="1" applyProtection="1">
      <alignment horizontal="center"/>
    </xf>
    <xf numFmtId="49" fontId="1" fillId="33" borderId="12" xfId="0" applyNumberFormat="1" applyFont="1" applyFill="1" applyBorder="1" applyAlignment="1" applyProtection="1">
      <alignment horizontal="center"/>
    </xf>
    <xf numFmtId="165" fontId="1" fillId="33" borderId="13" xfId="0" applyNumberFormat="1" applyFont="1" applyFill="1" applyBorder="1" applyAlignment="1" applyProtection="1">
      <alignment horizontal="right"/>
    </xf>
    <xf numFmtId="49" fontId="2" fillId="0" borderId="14" xfId="0" applyNumberFormat="1" applyFont="1" applyFill="1" applyBorder="1" applyAlignment="1" applyProtection="1">
      <alignment wrapText="1"/>
      <protection locked="0"/>
    </xf>
    <xf numFmtId="0" fontId="2" fillId="0" borderId="15" xfId="0" applyFont="1" applyFill="1" applyBorder="1" applyAlignment="1" applyProtection="1">
      <alignment horizontal="center"/>
      <protection locked="0"/>
    </xf>
    <xf numFmtId="49" fontId="2" fillId="0" borderId="15" xfId="0" applyNumberFormat="1" applyFont="1" applyFill="1" applyBorder="1" applyAlignment="1" applyProtection="1">
      <alignment horizontal="left" wrapText="1"/>
      <protection locked="0"/>
    </xf>
    <xf numFmtId="164" fontId="2" fillId="0" borderId="15" xfId="0" applyNumberFormat="1" applyFont="1" applyFill="1" applyBorder="1" applyAlignment="1">
      <alignment horizontal="right"/>
    </xf>
    <xf numFmtId="10" fontId="2" fillId="0" borderId="16" xfId="0" applyNumberFormat="1" applyFont="1" applyFill="1" applyBorder="1" applyAlignment="1" applyProtection="1">
      <alignment horizontal="center"/>
      <protection locked="0"/>
    </xf>
    <xf numFmtId="165" fontId="2" fillId="0" borderId="17" xfId="0" applyNumberFormat="1" applyFont="1" applyFill="1" applyBorder="1" applyAlignment="1">
      <alignment horizontal="right"/>
    </xf>
    <xf numFmtId="49" fontId="2" fillId="0" borderId="18" xfId="0" applyNumberFormat="1" applyFont="1" applyFill="1" applyBorder="1" applyAlignment="1" applyProtection="1">
      <alignment wrapText="1"/>
      <protection locked="0"/>
    </xf>
    <xf numFmtId="0" fontId="2" fillId="0" borderId="19" xfId="0" applyFont="1" applyFill="1" applyBorder="1" applyAlignment="1" applyProtection="1">
      <alignment horizontal="center"/>
      <protection locked="0"/>
    </xf>
    <xf numFmtId="49" fontId="2" fillId="0" borderId="19" xfId="0" applyNumberFormat="1" applyFont="1" applyFill="1" applyBorder="1" applyAlignment="1" applyProtection="1">
      <alignment horizontal="left" wrapText="1"/>
      <protection locked="0"/>
    </xf>
    <xf numFmtId="164" fontId="2" fillId="0" borderId="19" xfId="0" applyNumberFormat="1" applyFont="1" applyFill="1" applyBorder="1" applyAlignment="1">
      <alignment horizontal="right"/>
    </xf>
    <xf numFmtId="10" fontId="2" fillId="0" borderId="20" xfId="0" applyNumberFormat="1" applyFont="1" applyFill="1" applyBorder="1" applyAlignment="1" applyProtection="1">
      <alignment horizontal="center"/>
      <protection locked="0"/>
    </xf>
    <xf numFmtId="165" fontId="2" fillId="0" borderId="21" xfId="0" applyNumberFormat="1" applyFont="1" applyFill="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164" fontId="1" fillId="33" borderId="23" xfId="0" applyNumberFormat="1" applyFont="1" applyFill="1" applyBorder="1" applyAlignment="1" applyProtection="1">
      <alignment horizontal="right" wrapText="1"/>
      <protection locked="0"/>
    </xf>
    <xf numFmtId="16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165" fontId="2" fillId="0" borderId="0" xfId="0" applyNumberFormat="1" applyFont="1" applyFill="1" applyBorder="1" applyAlignment="1">
      <alignment horizontal="right"/>
    </xf>
    <xf numFmtId="49" fontId="1" fillId="0" borderId="25" xfId="0" applyNumberFormat="1" applyFont="1" applyFill="1" applyBorder="1" applyAlignment="1" applyProtection="1">
      <alignment wrapText="1"/>
      <protection locked="0"/>
    </xf>
    <xf numFmtId="0" fontId="1" fillId="0" borderId="0" xfId="0" applyFont="1" applyFill="1" applyBorder="1" applyAlignment="1" applyProtection="1">
      <alignment horizontal="center"/>
      <protection locked="0"/>
    </xf>
    <xf numFmtId="164" fontId="1" fillId="0" borderId="0" xfId="0" applyNumberFormat="1" applyFont="1" applyFill="1" applyBorder="1" applyAlignment="1" applyProtection="1">
      <alignment horizontal="right" wrapText="1"/>
      <protection locked="0"/>
    </xf>
    <xf numFmtId="164" fontId="1" fillId="0" borderId="0" xfId="0" applyNumberFormat="1" applyFont="1" applyFill="1" applyBorder="1" applyAlignment="1">
      <alignment horizontal="right"/>
    </xf>
    <xf numFmtId="10" fontId="1" fillId="0" borderId="26" xfId="0" applyNumberFormat="1" applyFont="1" applyFill="1" applyBorder="1" applyAlignment="1" applyProtection="1">
      <alignment horizontal="center"/>
      <protection locked="0"/>
    </xf>
    <xf numFmtId="167" fontId="2" fillId="0" borderId="0" xfId="0" applyNumberFormat="1" applyFont="1" applyFill="1" applyBorder="1" applyAlignment="1" applyProtection="1">
      <alignment horizontal="right"/>
    </xf>
    <xf numFmtId="167" fontId="1" fillId="0" borderId="0" xfId="0" applyNumberFormat="1" applyFont="1" applyFill="1" applyBorder="1" applyAlignment="1" applyProtection="1">
      <alignment horizontal="right"/>
    </xf>
    <xf numFmtId="167" fontId="1" fillId="33" borderId="11" xfId="0" applyNumberFormat="1" applyFont="1" applyFill="1" applyBorder="1" applyAlignment="1" applyProtection="1">
      <alignment horizontal="right"/>
    </xf>
    <xf numFmtId="167" fontId="2" fillId="0" borderId="15" xfId="0" applyNumberFormat="1" applyFont="1" applyFill="1" applyBorder="1" applyAlignment="1" applyProtection="1">
      <alignment horizontal="right"/>
      <protection locked="0"/>
    </xf>
    <xf numFmtId="167" fontId="2" fillId="0" borderId="19" xfId="0" applyNumberFormat="1" applyFont="1" applyFill="1" applyBorder="1" applyAlignment="1" applyProtection="1">
      <alignment horizontal="right"/>
      <protection locked="0"/>
    </xf>
    <xf numFmtId="167" fontId="1" fillId="33" borderId="23" xfId="0" applyNumberFormat="1" applyFont="1" applyFill="1" applyBorder="1" applyAlignment="1" applyProtection="1">
      <alignment horizontal="right"/>
      <protection locked="0"/>
    </xf>
    <xf numFmtId="167" fontId="2" fillId="0" borderId="0" xfId="0" applyNumberFormat="1" applyFont="1" applyFill="1" applyBorder="1" applyAlignment="1" applyProtection="1">
      <alignment horizontal="right" vertical="center"/>
      <protection locked="0"/>
    </xf>
    <xf numFmtId="0" fontId="28" fillId="35" borderId="27" xfId="0" applyNumberFormat="1" applyFont="1" applyFill="1" applyBorder="1" applyAlignment="1">
      <alignment horizontal="center" vertical="center" wrapText="1"/>
    </xf>
    <xf numFmtId="0" fontId="28" fillId="35" borderId="28" xfId="0" applyNumberFormat="1" applyFont="1" applyFill="1" applyBorder="1" applyAlignment="1">
      <alignment horizontal="left" vertical="center" wrapText="1"/>
    </xf>
    <xf numFmtId="0" fontId="28" fillId="35" borderId="28" xfId="0" applyNumberFormat="1" applyFont="1" applyFill="1" applyBorder="1" applyAlignment="1">
      <alignment horizontal="center" vertical="center" wrapText="1"/>
    </xf>
    <xf numFmtId="0" fontId="28" fillId="35" borderId="28" xfId="0" applyNumberFormat="1" applyFont="1" applyFill="1" applyBorder="1" applyAlignment="1" applyProtection="1">
      <alignment horizontal="center" vertical="center" wrapText="1"/>
      <protection locked="0"/>
    </xf>
    <xf numFmtId="167" fontId="34" fillId="35" borderId="28" xfId="0" applyNumberFormat="1" applyFont="1" applyFill="1" applyBorder="1" applyAlignment="1" applyProtection="1">
      <alignment horizontal="right" vertical="center" wrapText="1"/>
      <protection locked="0"/>
    </xf>
    <xf numFmtId="0" fontId="34" fillId="35" borderId="28" xfId="0" applyNumberFormat="1" applyFont="1" applyFill="1" applyBorder="1" applyAlignment="1" applyProtection="1">
      <alignment horizontal="center" vertical="center" wrapText="1"/>
      <protection locked="0"/>
    </xf>
    <xf numFmtId="166" fontId="29" fillId="35" borderId="28" xfId="0" applyNumberFormat="1" applyFont="1" applyFill="1" applyBorder="1" applyAlignment="1" applyProtection="1">
      <alignment horizontal="center" vertical="center" wrapText="1"/>
      <protection locked="0"/>
    </xf>
    <xf numFmtId="167" fontId="28" fillId="35" borderId="28" xfId="0" applyNumberFormat="1" applyFont="1" applyFill="1" applyBorder="1" applyAlignment="1" applyProtection="1">
      <alignment horizontal="right" vertical="center" wrapText="1"/>
      <protection locked="0"/>
    </xf>
    <xf numFmtId="167" fontId="31" fillId="35" borderId="28" xfId="0" applyNumberFormat="1" applyFont="1" applyFill="1" applyBorder="1" applyAlignment="1">
      <alignment horizontal="right" vertical="center" wrapText="1"/>
    </xf>
    <xf numFmtId="166" fontId="30" fillId="35" borderId="28" xfId="0" applyNumberFormat="1" applyFont="1" applyFill="1" applyBorder="1" applyAlignment="1" applyProtection="1">
      <alignment horizontal="center" vertical="center" wrapText="1"/>
      <protection locked="0"/>
    </xf>
    <xf numFmtId="164" fontId="31" fillId="35" borderId="28" xfId="0" applyNumberFormat="1" applyFont="1" applyFill="1" applyBorder="1" applyAlignment="1">
      <alignment horizontal="center" vertical="center" wrapText="1"/>
    </xf>
    <xf numFmtId="0" fontId="28" fillId="35" borderId="28" xfId="0" applyFont="1" applyFill="1" applyBorder="1" applyAlignment="1">
      <alignment horizontal="center" vertical="center" wrapText="1"/>
    </xf>
    <xf numFmtId="0" fontId="28" fillId="35" borderId="29" xfId="0" applyFont="1" applyFill="1" applyBorder="1" applyAlignment="1">
      <alignment horizontal="center" vertical="center" wrapText="1"/>
    </xf>
    <xf numFmtId="0" fontId="1" fillId="35" borderId="0" xfId="0" applyNumberFormat="1" applyFont="1" applyFill="1" applyBorder="1" applyAlignment="1" applyProtection="1">
      <alignment horizontal="right" wrapText="1"/>
      <protection locked="0"/>
    </xf>
    <xf numFmtId="0" fontId="1" fillId="35" borderId="0" xfId="0" applyNumberFormat="1" applyFont="1" applyFill="1" applyBorder="1" applyAlignment="1">
      <alignment horizontal="right"/>
    </xf>
    <xf numFmtId="0" fontId="1" fillId="35" borderId="0" xfId="0" applyNumberFormat="1" applyFont="1" applyFill="1" applyBorder="1" applyAlignment="1">
      <alignment horizontal="right" wrapText="1"/>
    </xf>
    <xf numFmtId="0" fontId="1" fillId="35" borderId="0" xfId="0" applyNumberFormat="1" applyFont="1" applyFill="1" applyBorder="1" applyAlignment="1" applyProtection="1">
      <alignment horizontal="right"/>
      <protection locked="0"/>
    </xf>
    <xf numFmtId="167" fontId="1" fillId="33"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right" wrapText="1"/>
      <protection locked="0"/>
    </xf>
    <xf numFmtId="0" fontId="2" fillId="0" borderId="0" xfId="0" applyNumberFormat="1" applyFont="1" applyFill="1" applyBorder="1" applyAlignment="1">
      <alignment horizontal="right"/>
    </xf>
    <xf numFmtId="0" fontId="2" fillId="0" borderId="0" xfId="0" applyNumberFormat="1" applyFont="1" applyFill="1" applyBorder="1" applyAlignment="1">
      <alignment horizontal="right" wrapText="1"/>
    </xf>
    <xf numFmtId="0" fontId="2" fillId="0" borderId="0" xfId="0" applyNumberFormat="1" applyFont="1" applyFill="1" applyBorder="1" applyAlignment="1" applyProtection="1">
      <alignment horizontal="right"/>
      <protection locked="0"/>
    </xf>
    <xf numFmtId="167" fontId="2" fillId="0" borderId="0" xfId="0" applyNumberFormat="1" applyFont="1" applyFill="1" applyBorder="1" applyAlignment="1" applyProtection="1">
      <alignment horizontal="right"/>
      <protection locked="0"/>
    </xf>
    <xf numFmtId="0" fontId="2" fillId="0" borderId="0" xfId="0" applyNumberFormat="1" applyFont="1" applyFill="1" applyBorder="1" applyAlignment="1" applyProtection="1">
      <alignment horizontal="left" vertical="center" wrapText="1"/>
    </xf>
    <xf numFmtId="0" fontId="2" fillId="0" borderId="0" xfId="0" applyNumberFormat="1" applyFont="1" applyFill="1" applyBorder="1" applyAlignment="1">
      <alignment horizontal="left" vertical="center" wrapText="1"/>
    </xf>
    <xf numFmtId="0" fontId="2" fillId="0" borderId="0" xfId="0" applyNumberFormat="1" applyFont="1" applyFill="1" applyBorder="1" applyAlignment="1" applyProtection="1">
      <alignment horizontal="left" vertical="center" wrapText="1"/>
      <protection locked="0"/>
    </xf>
    <xf numFmtId="167" fontId="2" fillId="0" borderId="0" xfId="0" applyNumberFormat="1" applyFont="1" applyFill="1" applyBorder="1" applyAlignment="1" applyProtection="1">
      <alignment horizontal="left" vertical="center" wrapText="1"/>
      <protection locked="0"/>
    </xf>
    <xf numFmtId="166" fontId="25" fillId="0" borderId="0" xfId="0" applyNumberFormat="1" applyFont="1" applyFill="1" applyBorder="1" applyAlignment="1" applyProtection="1">
      <alignment horizontal="left" vertical="center" wrapText="1"/>
      <protection locked="0"/>
    </xf>
    <xf numFmtId="167" fontId="2" fillId="0" borderId="0" xfId="0" applyNumberFormat="1" applyFont="1" applyFill="1" applyBorder="1" applyAlignment="1">
      <alignment horizontal="left" vertical="center" wrapText="1"/>
    </xf>
    <xf numFmtId="166" fontId="2" fillId="0" borderId="0" xfId="0" applyNumberFormat="1" applyFont="1" applyFill="1" applyBorder="1" applyAlignment="1" applyProtection="1">
      <alignment horizontal="left" vertical="center" wrapText="1"/>
      <protection locked="0"/>
    </xf>
    <xf numFmtId="164" fontId="2" fillId="0" borderId="0" xfId="0" applyNumberFormat="1" applyFont="1" applyFill="1" applyBorder="1" applyAlignment="1">
      <alignment horizontal="left" vertical="center" wrapText="1" indent="1"/>
    </xf>
    <xf numFmtId="0" fontId="2" fillId="0" borderId="0" xfId="0" applyFont="1" applyFill="1" applyBorder="1" applyAlignment="1">
      <alignment horizontal="left" vertical="center" wrapTex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20"/>
  <sheetViews>
    <sheetView tabSelected="1" workbookViewId="0">
      <pane ySplit="4" topLeftCell="A5" activePane="bottomLeft" state="frozen"/>
      <selection pane="bottomLeft" activeCell="D22" sqref="D22"/>
    </sheetView>
  </sheetViews>
  <sheetFormatPr baseColWidth="10" defaultColWidth="9.140625" defaultRowHeight="10.5" x14ac:dyDescent="0.15"/>
  <cols>
    <col min="1" max="1" width="7.140625" style="16" customWidth="1"/>
    <col min="2" max="2" width="11.7109375" style="49" hidden="1" customWidth="1"/>
    <col min="3" max="3" width="3.7109375" style="49" hidden="1" customWidth="1"/>
    <col min="4" max="4" width="44.7109375" style="33" customWidth="1"/>
    <col min="5" max="5" width="4.7109375" style="11" customWidth="1"/>
    <col min="6" max="6" width="4.42578125" style="11" customWidth="1"/>
    <col min="7" max="7" width="4.28515625" style="52" customWidth="1"/>
    <col min="8" max="9" width="4.7109375" style="12" hidden="1" customWidth="1"/>
    <col min="10" max="10" width="7.7109375" style="52" hidden="1" customWidth="1"/>
    <col min="11" max="11" width="12.7109375" style="65" customWidth="1"/>
    <col min="12" max="12" width="31.42578125" style="34" hidden="1" customWidth="1"/>
    <col min="13" max="13" width="19.7109375" style="62" hidden="1" customWidth="1"/>
    <col min="14" max="14" width="33.28515625" style="70" hidden="1" customWidth="1"/>
    <col min="15" max="15" width="24.85546875" style="70" hidden="1" customWidth="1"/>
    <col min="16" max="16" width="16.7109375" style="69" customWidth="1"/>
    <col min="17" max="17" width="8.140625" style="58" customWidth="1"/>
    <col min="18" max="18" width="15.140625" style="20" customWidth="1"/>
    <col min="19" max="19" width="15.7109375" style="42" customWidth="1"/>
    <col min="20" max="20" width="20.7109375" style="1" hidden="1" customWidth="1"/>
    <col min="21" max="21" width="9.140625" style="1" customWidth="1"/>
    <col min="22" max="16384" width="9.140625" style="1"/>
  </cols>
  <sheetData>
    <row r="1" spans="1:20" hidden="1" x14ac:dyDescent="0.15">
      <c r="A1" s="47"/>
      <c r="B1" s="3"/>
      <c r="C1" s="3"/>
      <c r="D1" s="30"/>
      <c r="E1" s="5"/>
      <c r="F1" s="5"/>
      <c r="G1" s="50"/>
      <c r="H1" s="6"/>
      <c r="I1" s="6"/>
      <c r="J1" s="50"/>
      <c r="K1" s="88"/>
      <c r="L1" s="93"/>
      <c r="M1" s="59"/>
      <c r="N1" s="63"/>
      <c r="O1" s="63"/>
      <c r="P1" s="66"/>
      <c r="Q1" s="55"/>
      <c r="R1" s="17"/>
    </row>
    <row r="2" spans="1:20" s="2" customFormat="1" hidden="1" x14ac:dyDescent="0.15">
      <c r="A2" s="4"/>
      <c r="B2" s="3"/>
      <c r="C2" s="3"/>
      <c r="D2" s="31"/>
      <c r="E2" s="4"/>
      <c r="F2" s="4"/>
      <c r="G2" s="53"/>
      <c r="H2" s="7"/>
      <c r="I2" s="7"/>
      <c r="J2" s="53"/>
      <c r="K2" s="89"/>
      <c r="L2" s="94"/>
      <c r="M2" s="60"/>
      <c r="N2" s="64"/>
      <c r="O2" s="64"/>
      <c r="P2" s="67"/>
      <c r="Q2" s="56"/>
      <c r="R2" s="18"/>
      <c r="S2" s="43"/>
    </row>
    <row r="3" spans="1:20" s="41" customFormat="1" ht="30" customHeight="1" x14ac:dyDescent="0.2">
      <c r="A3" s="157" t="s">
        <v>56</v>
      </c>
      <c r="B3" s="158"/>
      <c r="C3" s="158"/>
      <c r="D3" s="158"/>
      <c r="E3" s="159"/>
      <c r="F3" s="159"/>
      <c r="G3" s="159"/>
      <c r="H3" s="160"/>
      <c r="I3" s="160"/>
      <c r="J3" s="159"/>
      <c r="K3" s="161"/>
      <c r="L3" s="162"/>
      <c r="M3" s="163"/>
      <c r="N3" s="164"/>
      <c r="O3" s="164"/>
      <c r="P3" s="165"/>
      <c r="Q3" s="166"/>
      <c r="R3" s="167"/>
      <c r="S3" s="168"/>
      <c r="T3" s="169"/>
    </row>
    <row r="4" spans="1:20" ht="21" customHeight="1" x14ac:dyDescent="0.15">
      <c r="A4" s="13" t="s">
        <v>26</v>
      </c>
      <c r="B4" s="48" t="s">
        <v>20</v>
      </c>
      <c r="C4" s="48"/>
      <c r="D4" s="32" t="s">
        <v>12</v>
      </c>
      <c r="E4" s="14" t="s">
        <v>0</v>
      </c>
      <c r="F4" s="14" t="s">
        <v>21</v>
      </c>
      <c r="G4" s="51" t="s">
        <v>13</v>
      </c>
      <c r="H4" s="15" t="s">
        <v>2</v>
      </c>
      <c r="I4" s="15" t="s">
        <v>3</v>
      </c>
      <c r="J4" s="54" t="s">
        <v>37</v>
      </c>
      <c r="K4" s="90" t="s">
        <v>45</v>
      </c>
      <c r="L4" s="95" t="s">
        <v>15</v>
      </c>
      <c r="M4" s="108" t="s">
        <v>52</v>
      </c>
      <c r="N4" s="109" t="s">
        <v>54</v>
      </c>
      <c r="O4" s="109" t="s">
        <v>53</v>
      </c>
      <c r="P4" s="68" t="s">
        <v>16</v>
      </c>
      <c r="Q4" s="57" t="s">
        <v>17</v>
      </c>
      <c r="R4" s="19" t="s">
        <v>22</v>
      </c>
      <c r="S4" s="44" t="s">
        <v>44</v>
      </c>
      <c r="T4" s="110" t="s">
        <v>55</v>
      </c>
    </row>
    <row r="5" spans="1:20" ht="21" x14ac:dyDescent="0.15">
      <c r="A5" s="16">
        <v>1</v>
      </c>
      <c r="B5" s="71" t="s">
        <v>57</v>
      </c>
      <c r="C5" s="71" t="s">
        <v>57</v>
      </c>
      <c r="D5" s="72" t="s">
        <v>59</v>
      </c>
      <c r="E5" s="11" t="s">
        <v>58</v>
      </c>
      <c r="F5" s="11" t="s">
        <v>60</v>
      </c>
      <c r="G5" s="52">
        <v>328</v>
      </c>
      <c r="J5" s="52">
        <f>G5-I5+H5</f>
        <v>328</v>
      </c>
      <c r="K5" s="91"/>
      <c r="L5" s="96" t="e">
        <f ca="1">EUROToLetters(K5)</f>
        <v>#NAME?</v>
      </c>
      <c r="P5" s="69">
        <f>ROUND(G5*ROUND(K5,2),2)</f>
        <v>0</v>
      </c>
      <c r="Q5" s="58">
        <v>0.2</v>
      </c>
      <c r="R5" s="20">
        <f>ROUND(Q5*ROUND(P5,2),2)</f>
        <v>0</v>
      </c>
      <c r="S5" s="111"/>
    </row>
    <row r="6" spans="1:20" x14ac:dyDescent="0.15">
      <c r="A6" s="1">
        <v>2</v>
      </c>
      <c r="B6" s="73" t="s">
        <v>57</v>
      </c>
      <c r="C6" s="73" t="s">
        <v>57</v>
      </c>
      <c r="D6" s="74" t="s">
        <v>61</v>
      </c>
      <c r="E6" s="1" t="s">
        <v>58</v>
      </c>
      <c r="F6" s="1" t="s">
        <v>62</v>
      </c>
      <c r="G6" s="52">
        <v>24</v>
      </c>
      <c r="H6" s="1"/>
      <c r="I6" s="1"/>
      <c r="J6" s="52">
        <f>G6-I6+H6</f>
        <v>24</v>
      </c>
      <c r="K6" s="91"/>
      <c r="L6" s="97" t="e">
        <f ca="1">EUROToLetters(K6)</f>
        <v>#NAME?</v>
      </c>
      <c r="M6" s="61"/>
      <c r="N6" s="65"/>
      <c r="O6" s="65"/>
      <c r="P6" s="69">
        <f>ROUND(G6*ROUND(K6,2),2)</f>
        <v>0</v>
      </c>
      <c r="Q6" s="58">
        <v>0.2</v>
      </c>
      <c r="R6" s="20">
        <f>ROUND(Q6*ROUND(P6,2),2)</f>
        <v>0</v>
      </c>
      <c r="S6" s="111"/>
    </row>
    <row r="7" spans="1:20" x14ac:dyDescent="0.15">
      <c r="A7" s="16">
        <v>3</v>
      </c>
      <c r="B7" s="71" t="s">
        <v>57</v>
      </c>
      <c r="C7" s="71" t="s">
        <v>57</v>
      </c>
      <c r="D7" s="72" t="s">
        <v>63</v>
      </c>
      <c r="E7" s="11" t="s">
        <v>58</v>
      </c>
      <c r="F7" s="11" t="s">
        <v>64</v>
      </c>
      <c r="G7" s="52">
        <v>19</v>
      </c>
      <c r="J7" s="52">
        <f>G7-I7+H7</f>
        <v>19</v>
      </c>
      <c r="K7" s="91"/>
      <c r="L7" s="96" t="e">
        <f ca="1">EUROToLetters(K7)</f>
        <v>#NAME?</v>
      </c>
      <c r="P7" s="69">
        <f>ROUND(G7*ROUND(K7,2),2)</f>
        <v>0</v>
      </c>
      <c r="Q7" s="58">
        <v>0.2</v>
      </c>
      <c r="R7" s="20">
        <f>ROUND(Q7*ROUND(P7,2),2)</f>
        <v>0</v>
      </c>
      <c r="S7" s="111"/>
    </row>
    <row r="8" spans="1:20" s="87" customFormat="1" ht="12.75" x14ac:dyDescent="0.2">
      <c r="A8" s="78"/>
      <c r="B8" s="75" t="s">
        <v>57</v>
      </c>
      <c r="C8" s="75" t="s">
        <v>57</v>
      </c>
      <c r="D8" s="76" t="s">
        <v>65</v>
      </c>
      <c r="E8" s="77" t="s">
        <v>57</v>
      </c>
      <c r="F8" s="77"/>
      <c r="G8" s="79"/>
      <c r="H8" s="80"/>
      <c r="I8" s="80"/>
      <c r="J8" s="79"/>
      <c r="K8" s="92"/>
      <c r="L8" s="98"/>
      <c r="M8" s="82"/>
      <c r="N8" s="83"/>
      <c r="O8" s="83"/>
      <c r="P8" s="84"/>
      <c r="Q8" s="85"/>
      <c r="R8" s="86"/>
      <c r="S8" s="112"/>
      <c r="T8" s="2"/>
    </row>
    <row r="9" spans="1:20" x14ac:dyDescent="0.15">
      <c r="A9" s="16">
        <v>4</v>
      </c>
      <c r="B9" s="71" t="s">
        <v>57</v>
      </c>
      <c r="C9" s="71" t="s">
        <v>57</v>
      </c>
      <c r="D9" s="72" t="s">
        <v>66</v>
      </c>
      <c r="E9" s="11" t="s">
        <v>58</v>
      </c>
      <c r="F9" s="11" t="s">
        <v>67</v>
      </c>
      <c r="G9" s="52">
        <v>0</v>
      </c>
      <c r="J9" s="52">
        <f>G9-I9+H9</f>
        <v>0</v>
      </c>
      <c r="K9" s="91"/>
      <c r="L9" s="96" t="e">
        <f ca="1">EUROToLetters(K9)</f>
        <v>#NAME?</v>
      </c>
      <c r="P9" s="69">
        <f>ROUND(G9*ROUND(K9,2),2)</f>
        <v>0</v>
      </c>
      <c r="Q9" s="58">
        <v>0.2</v>
      </c>
      <c r="R9" s="20">
        <f>ROUND(Q9*ROUND(P9,2),2)</f>
        <v>0</v>
      </c>
      <c r="S9" s="111"/>
    </row>
    <row r="10" spans="1:20" x14ac:dyDescent="0.15">
      <c r="A10" s="16">
        <v>5</v>
      </c>
      <c r="B10" s="71" t="s">
        <v>57</v>
      </c>
      <c r="C10" s="71" t="s">
        <v>57</v>
      </c>
      <c r="D10" s="72" t="s">
        <v>68</v>
      </c>
      <c r="E10" s="11" t="s">
        <v>58</v>
      </c>
      <c r="F10" s="11" t="s">
        <v>69</v>
      </c>
      <c r="G10" s="52">
        <v>0</v>
      </c>
      <c r="J10" s="52">
        <f>G10-I10+H10</f>
        <v>0</v>
      </c>
      <c r="K10" s="91"/>
      <c r="L10" s="96" t="e">
        <f ca="1">EUROToLetters(K10)</f>
        <v>#NAME?</v>
      </c>
      <c r="P10" s="69">
        <f>ROUND(G10*ROUND(K10,2),2)</f>
        <v>0</v>
      </c>
      <c r="Q10" s="58">
        <v>0.2</v>
      </c>
      <c r="R10" s="20">
        <f>ROUND(Q10*ROUND(P10,2),2)</f>
        <v>0</v>
      </c>
      <c r="S10" s="111"/>
    </row>
    <row r="11" spans="1:20" x14ac:dyDescent="0.15">
      <c r="A11" s="16">
        <v>6</v>
      </c>
      <c r="B11" s="71" t="s">
        <v>57</v>
      </c>
      <c r="C11" s="71" t="s">
        <v>57</v>
      </c>
      <c r="D11" s="72" t="s">
        <v>70</v>
      </c>
      <c r="E11" s="11" t="s">
        <v>58</v>
      </c>
      <c r="F11" s="11" t="s">
        <v>69</v>
      </c>
      <c r="G11" s="52">
        <v>0</v>
      </c>
      <c r="J11" s="52">
        <f>G11-I11+H11</f>
        <v>0</v>
      </c>
      <c r="K11" s="91"/>
      <c r="L11" s="96" t="e">
        <f ca="1">EUROToLetters(K11)</f>
        <v>#NAME?</v>
      </c>
      <c r="P11" s="69">
        <f>ROUND(G11*ROUND(K11,2),2)</f>
        <v>0</v>
      </c>
      <c r="Q11" s="58">
        <v>0.2</v>
      </c>
      <c r="R11" s="20">
        <f>ROUND(Q11*ROUND(P11,2),2)</f>
        <v>0</v>
      </c>
      <c r="S11" s="111"/>
    </row>
    <row r="12" spans="1:20" ht="21" x14ac:dyDescent="0.15">
      <c r="A12" s="16">
        <v>7</v>
      </c>
      <c r="B12" s="71" t="s">
        <v>57</v>
      </c>
      <c r="C12" s="71" t="s">
        <v>57</v>
      </c>
      <c r="D12" s="72" t="s">
        <v>71</v>
      </c>
      <c r="E12" s="11" t="s">
        <v>58</v>
      </c>
      <c r="F12" s="11" t="s">
        <v>72</v>
      </c>
      <c r="G12" s="52">
        <v>0</v>
      </c>
      <c r="J12" s="52">
        <f>G12-I12+H12</f>
        <v>0</v>
      </c>
      <c r="K12" s="91"/>
      <c r="L12" s="96" t="e">
        <f ca="1">EUROToLetters(K12)</f>
        <v>#NAME?</v>
      </c>
      <c r="P12" s="69">
        <f>ROUND(G12*ROUND(K12,2),2)</f>
        <v>0</v>
      </c>
      <c r="Q12" s="58">
        <v>0.2</v>
      </c>
      <c r="R12" s="20">
        <f>ROUND(Q12*ROUND(P12,2),2)</f>
        <v>0</v>
      </c>
      <c r="S12" s="111"/>
    </row>
    <row r="13" spans="1:20" x14ac:dyDescent="0.15">
      <c r="K13" s="91"/>
      <c r="L13" s="96"/>
      <c r="S13" s="111"/>
    </row>
    <row r="14" spans="1:20" ht="15" customHeight="1" x14ac:dyDescent="0.15">
      <c r="A14" s="170" t="s">
        <v>73</v>
      </c>
      <c r="B14" s="171"/>
      <c r="C14" s="171"/>
      <c r="D14" s="172"/>
      <c r="E14" s="171"/>
      <c r="F14" s="171"/>
      <c r="G14" s="171"/>
      <c r="H14" s="173"/>
      <c r="I14" s="173"/>
      <c r="J14" s="171"/>
      <c r="K14" s="174"/>
      <c r="L14" s="170"/>
      <c r="M14" s="103"/>
      <c r="N14" s="104"/>
      <c r="O14" s="104"/>
      <c r="P14" s="68">
        <f>SUM(P5:P12)</f>
        <v>0</v>
      </c>
      <c r="Q14" s="105"/>
      <c r="R14" s="19"/>
      <c r="S14" s="106"/>
      <c r="T14" s="107"/>
    </row>
    <row r="15" spans="1:20" ht="15" customHeight="1" x14ac:dyDescent="0.15">
      <c r="A15" s="175" t="s">
        <v>74</v>
      </c>
      <c r="B15" s="176"/>
      <c r="C15" s="176"/>
      <c r="D15" s="177"/>
      <c r="E15" s="176"/>
      <c r="F15" s="176"/>
      <c r="G15" s="176"/>
      <c r="H15" s="178"/>
      <c r="I15" s="178"/>
      <c r="J15" s="176"/>
      <c r="K15" s="179"/>
      <c r="L15" s="175"/>
      <c r="M15" s="99"/>
      <c r="P15" s="65">
        <f>ROUND(0.2*P14,2)</f>
        <v>0</v>
      </c>
      <c r="Q15" s="100"/>
      <c r="S15" s="101"/>
      <c r="T15" s="102"/>
    </row>
    <row r="16" spans="1:20" ht="15" customHeight="1" x14ac:dyDescent="0.15">
      <c r="A16" s="170" t="s">
        <v>75</v>
      </c>
      <c r="B16" s="171"/>
      <c r="C16" s="171"/>
      <c r="D16" s="172"/>
      <c r="E16" s="171"/>
      <c r="F16" s="171"/>
      <c r="G16" s="171"/>
      <c r="H16" s="173"/>
      <c r="I16" s="173"/>
      <c r="J16" s="171"/>
      <c r="K16" s="174"/>
      <c r="L16" s="170"/>
      <c r="M16" s="103"/>
      <c r="N16" s="104"/>
      <c r="O16" s="104"/>
      <c r="P16" s="68">
        <f>P14+P15</f>
        <v>0</v>
      </c>
      <c r="Q16" s="105"/>
      <c r="R16" s="19"/>
      <c r="S16" s="106"/>
      <c r="T16" s="107"/>
    </row>
    <row r="17" spans="1:20" x14ac:dyDescent="0.15">
      <c r="A17" s="180" t="s">
        <v>76</v>
      </c>
      <c r="B17" s="181"/>
      <c r="C17" s="181"/>
      <c r="D17" s="181"/>
      <c r="E17" s="181"/>
      <c r="F17" s="181"/>
      <c r="G17" s="181"/>
      <c r="H17" s="182"/>
      <c r="I17" s="182"/>
      <c r="J17" s="181"/>
      <c r="K17" s="183"/>
      <c r="L17" s="182"/>
      <c r="M17" s="184"/>
      <c r="N17" s="183"/>
      <c r="O17" s="183"/>
      <c r="P17" s="185"/>
      <c r="Q17" s="186"/>
      <c r="R17" s="187"/>
      <c r="S17" s="188"/>
      <c r="T17" s="188"/>
    </row>
    <row r="18" spans="1:20" x14ac:dyDescent="0.15">
      <c r="A18" s="180"/>
      <c r="B18" s="181"/>
      <c r="C18" s="181"/>
      <c r="D18" s="181"/>
      <c r="E18" s="181"/>
      <c r="F18" s="181"/>
      <c r="G18" s="181"/>
      <c r="H18" s="182"/>
      <c r="I18" s="182"/>
      <c r="J18" s="181"/>
      <c r="K18" s="183"/>
      <c r="L18" s="182"/>
      <c r="M18" s="184"/>
      <c r="N18" s="183"/>
      <c r="O18" s="183"/>
      <c r="P18" s="185"/>
      <c r="Q18" s="186"/>
      <c r="R18" s="187"/>
      <c r="S18" s="188"/>
      <c r="T18" s="188"/>
    </row>
    <row r="19" spans="1:20" x14ac:dyDescent="0.15">
      <c r="A19" s="180"/>
      <c r="B19" s="181"/>
      <c r="C19" s="181"/>
      <c r="D19" s="181"/>
      <c r="E19" s="181"/>
      <c r="F19" s="181"/>
      <c r="G19" s="181"/>
      <c r="H19" s="182"/>
      <c r="I19" s="182"/>
      <c r="J19" s="181"/>
      <c r="K19" s="183"/>
      <c r="L19" s="182"/>
      <c r="M19" s="184"/>
      <c r="N19" s="183"/>
      <c r="O19" s="183"/>
      <c r="P19" s="185"/>
      <c r="Q19" s="186"/>
      <c r="R19" s="187"/>
      <c r="S19" s="188"/>
      <c r="T19" s="188"/>
    </row>
    <row r="20" spans="1:20" x14ac:dyDescent="0.15">
      <c r="A20" s="180"/>
      <c r="B20" s="181"/>
      <c r="C20" s="181"/>
      <c r="D20" s="181"/>
      <c r="E20" s="181"/>
      <c r="F20" s="181"/>
      <c r="G20" s="181"/>
      <c r="H20" s="182"/>
      <c r="I20" s="182"/>
      <c r="J20" s="181"/>
      <c r="K20" s="183"/>
      <c r="L20" s="182"/>
      <c r="M20" s="184"/>
      <c r="N20" s="183"/>
      <c r="O20" s="183"/>
      <c r="P20" s="185"/>
      <c r="Q20" s="186"/>
      <c r="R20" s="187"/>
      <c r="S20" s="188"/>
      <c r="T20" s="188"/>
    </row>
  </sheetData>
  <sheetProtection sheet="1" formatCells="0" formatColumns="0" formatRows="0"/>
  <mergeCells count="5">
    <mergeCell ref="A3:T3"/>
    <mergeCell ref="A14:L14"/>
    <mergeCell ref="A15:L15"/>
    <mergeCell ref="A16:L16"/>
    <mergeCell ref="A17:T20"/>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valant DQE
  “Collecte et valorisation des biodéchets - Lot 2 (SAVOIE / HAUTE-SAVOIE)”</oddHeader>
    <oddFooter>&amp;CRéférence DCE : 2024-07-2&amp;R&amp;P/&amp;N</oddFooter>
    <firstFooter>&amp;CRéférence DCE : 2024-07-2&amp;R&amp;P/&amp;N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25" customWidth="1"/>
    <col min="2" max="2" width="8" style="26" customWidth="1"/>
    <col min="3" max="3" width="15.7109375" style="156" customWidth="1"/>
    <col min="4" max="4" width="40.7109375" style="27" customWidth="1"/>
    <col min="5" max="5" width="18.7109375" style="28" customWidth="1"/>
    <col min="6" max="6" width="7.7109375" style="29" customWidth="1"/>
    <col min="7" max="7" width="12.140625" style="24" hidden="1" customWidth="1"/>
    <col min="8" max="8" width="12.140625" style="23" customWidth="1"/>
    <col min="9" max="9" width="9.140625" style="23" customWidth="1"/>
    <col min="10" max="16384" width="9.140625" style="23"/>
  </cols>
  <sheetData>
    <row r="1" spans="1:7" s="21" customFormat="1" hidden="1" x14ac:dyDescent="0.15">
      <c r="A1" s="113"/>
      <c r="B1" s="114"/>
      <c r="C1" s="150"/>
      <c r="D1" s="115"/>
      <c r="E1" s="115"/>
      <c r="F1" s="114"/>
      <c r="G1" s="116"/>
    </row>
    <row r="2" spans="1:7" s="21" customFormat="1" hidden="1" x14ac:dyDescent="0.15">
      <c r="A2" s="113"/>
      <c r="B2" s="117"/>
      <c r="C2" s="151"/>
      <c r="D2" s="118"/>
      <c r="E2" s="119"/>
      <c r="F2" s="117"/>
      <c r="G2" s="120"/>
    </row>
    <row r="3" spans="1:7" s="22" customFormat="1" x14ac:dyDescent="0.15">
      <c r="A3" s="121" t="s">
        <v>12</v>
      </c>
      <c r="B3" s="122" t="s">
        <v>13</v>
      </c>
      <c r="C3" s="152" t="s">
        <v>14</v>
      </c>
      <c r="D3" s="124" t="s">
        <v>15</v>
      </c>
      <c r="E3" s="123" t="s">
        <v>16</v>
      </c>
      <c r="F3" s="125" t="s">
        <v>17</v>
      </c>
      <c r="G3" s="126" t="s">
        <v>22</v>
      </c>
    </row>
    <row r="4" spans="1:7" ht="30" customHeight="1" x14ac:dyDescent="0.15">
      <c r="A4" s="127"/>
      <c r="B4" s="128"/>
      <c r="C4" s="153"/>
      <c r="D4" s="129"/>
      <c r="E4" s="130">
        <f>ROUND(B4*C4,2)</f>
        <v>0</v>
      </c>
      <c r="F4" s="131"/>
      <c r="G4" s="132">
        <f t="shared" ref="G4:G13" si="0">E4*F4</f>
        <v>0</v>
      </c>
    </row>
    <row r="5" spans="1:7" ht="30" customHeight="1" x14ac:dyDescent="0.15">
      <c r="A5" s="127"/>
      <c r="B5" s="128"/>
      <c r="C5" s="153"/>
      <c r="D5" s="129"/>
      <c r="E5" s="130">
        <f>ROUND(B5*C5,2)</f>
        <v>0</v>
      </c>
      <c r="F5" s="131"/>
      <c r="G5" s="132">
        <f t="shared" si="0"/>
        <v>0</v>
      </c>
    </row>
    <row r="6" spans="1:7" ht="30" customHeight="1" x14ac:dyDescent="0.15">
      <c r="A6" s="127"/>
      <c r="B6" s="128"/>
      <c r="C6" s="153"/>
      <c r="D6" s="129"/>
      <c r="E6" s="130">
        <f t="shared" ref="E6:E12" si="1">ROUND(B6*C6,2)</f>
        <v>0</v>
      </c>
      <c r="F6" s="131"/>
      <c r="G6" s="132">
        <f t="shared" si="0"/>
        <v>0</v>
      </c>
    </row>
    <row r="7" spans="1:7" ht="30" customHeight="1" x14ac:dyDescent="0.15">
      <c r="A7" s="127"/>
      <c r="B7" s="128"/>
      <c r="C7" s="153"/>
      <c r="D7" s="129"/>
      <c r="E7" s="130">
        <f t="shared" si="1"/>
        <v>0</v>
      </c>
      <c r="F7" s="131"/>
      <c r="G7" s="132">
        <f t="shared" si="0"/>
        <v>0</v>
      </c>
    </row>
    <row r="8" spans="1:7" ht="30" customHeight="1" x14ac:dyDescent="0.15">
      <c r="A8" s="127"/>
      <c r="B8" s="128"/>
      <c r="C8" s="153"/>
      <c r="D8" s="129"/>
      <c r="E8" s="130">
        <f t="shared" si="1"/>
        <v>0</v>
      </c>
      <c r="F8" s="131"/>
      <c r="G8" s="132">
        <f t="shared" si="0"/>
        <v>0</v>
      </c>
    </row>
    <row r="9" spans="1:7" ht="30" customHeight="1" x14ac:dyDescent="0.15">
      <c r="A9" s="127"/>
      <c r="B9" s="128"/>
      <c r="C9" s="153"/>
      <c r="D9" s="129"/>
      <c r="E9" s="130">
        <f t="shared" si="1"/>
        <v>0</v>
      </c>
      <c r="F9" s="131"/>
      <c r="G9" s="132">
        <f t="shared" si="0"/>
        <v>0</v>
      </c>
    </row>
    <row r="10" spans="1:7" ht="30" customHeight="1" x14ac:dyDescent="0.15">
      <c r="A10" s="127"/>
      <c r="B10" s="128"/>
      <c r="C10" s="153"/>
      <c r="D10" s="129"/>
      <c r="E10" s="130">
        <f t="shared" si="1"/>
        <v>0</v>
      </c>
      <c r="F10" s="131"/>
      <c r="G10" s="132">
        <f t="shared" si="0"/>
        <v>0</v>
      </c>
    </row>
    <row r="11" spans="1:7" ht="30" customHeight="1" x14ac:dyDescent="0.15">
      <c r="A11" s="127"/>
      <c r="B11" s="128"/>
      <c r="C11" s="153"/>
      <c r="D11" s="129"/>
      <c r="E11" s="130">
        <f t="shared" si="1"/>
        <v>0</v>
      </c>
      <c r="F11" s="131"/>
      <c r="G11" s="132">
        <f t="shared" si="0"/>
        <v>0</v>
      </c>
    </row>
    <row r="12" spans="1:7" ht="30" customHeight="1" x14ac:dyDescent="0.15">
      <c r="A12" s="127"/>
      <c r="B12" s="128"/>
      <c r="C12" s="153"/>
      <c r="D12" s="129"/>
      <c r="E12" s="130">
        <f t="shared" si="1"/>
        <v>0</v>
      </c>
      <c r="F12" s="131"/>
      <c r="G12" s="132">
        <f t="shared" si="0"/>
        <v>0</v>
      </c>
    </row>
    <row r="13" spans="1:7" ht="30" customHeight="1" x14ac:dyDescent="0.15">
      <c r="A13" s="133"/>
      <c r="B13" s="134"/>
      <c r="C13" s="154"/>
      <c r="D13" s="135"/>
      <c r="E13" s="136">
        <f>ROUND(B13*C13,2)</f>
        <v>0</v>
      </c>
      <c r="F13" s="137"/>
      <c r="G13" s="138">
        <f t="shared" si="0"/>
        <v>0</v>
      </c>
    </row>
    <row r="14" spans="1:7" ht="30" customHeight="1" x14ac:dyDescent="0.15">
      <c r="A14" s="139"/>
      <c r="B14" s="140"/>
      <c r="C14" s="155"/>
      <c r="D14" s="141" t="s">
        <v>18</v>
      </c>
      <c r="E14" s="142">
        <f>SUM(E4:E13)</f>
        <v>0</v>
      </c>
      <c r="F14" s="143"/>
      <c r="G14" s="144"/>
    </row>
    <row r="15" spans="1:7" ht="30" customHeight="1" x14ac:dyDescent="0.15">
      <c r="A15" s="145"/>
      <c r="B15" s="146"/>
      <c r="C15" s="81"/>
      <c r="D15" s="147" t="s">
        <v>19</v>
      </c>
      <c r="E15" s="148">
        <f>ROUND(SUM(G4:G13),2)</f>
        <v>0</v>
      </c>
      <c r="F15" s="149"/>
      <c r="G15" s="144"/>
    </row>
    <row r="16" spans="1:7" ht="30" customHeight="1" x14ac:dyDescent="0.15">
      <c r="A16" s="139"/>
      <c r="B16" s="140"/>
      <c r="C16" s="155"/>
      <c r="D16" s="141" t="s">
        <v>27</v>
      </c>
      <c r="E16" s="142">
        <f>E14+E15</f>
        <v>0</v>
      </c>
      <c r="F16" s="143"/>
      <c r="G16" s="144"/>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“Collecte et valorisation des biodéchets - Lot 2 (SAVOIE / HAUTE-SAVOIE)”</oddHeader>
    <oddFooter>&amp;CRéférence DCE : 2024-07-2&amp;R&amp;P/&amp;N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8" customWidth="1"/>
    <col min="3" max="3" width="9.140625" customWidth="1"/>
  </cols>
  <sheetData>
    <row r="1" spans="2:2" x14ac:dyDescent="0.2">
      <c r="B1" s="10" t="s">
        <v>4</v>
      </c>
    </row>
    <row r="3" spans="2:2" ht="38.25" x14ac:dyDescent="0.2">
      <c r="B3" s="8" t="s">
        <v>5</v>
      </c>
    </row>
    <row r="4" spans="2:2" x14ac:dyDescent="0.2">
      <c r="B4" s="8" t="s">
        <v>6</v>
      </c>
    </row>
    <row r="5" spans="2:2" x14ac:dyDescent="0.2">
      <c r="B5" s="8" t="s">
        <v>23</v>
      </c>
    </row>
    <row r="6" spans="2:2" ht="114.75" x14ac:dyDescent="0.2">
      <c r="B6" s="9" t="s">
        <v>24</v>
      </c>
    </row>
    <row r="7" spans="2:2" ht="63.75" x14ac:dyDescent="0.2">
      <c r="B7" s="9" t="s">
        <v>28</v>
      </c>
    </row>
    <row r="8" spans="2:2" ht="51" x14ac:dyDescent="0.2">
      <c r="B8" s="9" t="s">
        <v>25</v>
      </c>
    </row>
    <row r="9" spans="2:2" ht="63.75" x14ac:dyDescent="0.2">
      <c r="B9" s="9" t="s">
        <v>7</v>
      </c>
    </row>
    <row r="10" spans="2:2" ht="25.5" x14ac:dyDescent="0.2">
      <c r="B10" s="8" t="s">
        <v>8</v>
      </c>
    </row>
    <row r="11" spans="2:2" x14ac:dyDescent="0.2">
      <c r="B11" s="8" t="s">
        <v>9</v>
      </c>
    </row>
    <row r="13" spans="2:2" x14ac:dyDescent="0.2">
      <c r="B13" s="8" t="s">
        <v>10</v>
      </c>
    </row>
    <row r="15" spans="2:2" x14ac:dyDescent="0.2">
      <c r="B15" s="38" t="s">
        <v>11</v>
      </c>
    </row>
    <row r="16" spans="2:2" x14ac:dyDescent="0.2">
      <c r="B16" s="38" t="s">
        <v>1</v>
      </c>
    </row>
    <row r="17" spans="2:2" x14ac:dyDescent="0.2">
      <c r="B17" s="38" t="s">
        <v>38</v>
      </c>
    </row>
    <row r="18" spans="2:2" x14ac:dyDescent="0.2">
      <c r="B18" s="38" t="s">
        <v>39</v>
      </c>
    </row>
    <row r="19" spans="2:2" x14ac:dyDescent="0.2">
      <c r="B19" s="3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4"/>
  <sheetViews>
    <sheetView workbookViewId="0">
      <selection activeCell="B13" sqref="B13"/>
    </sheetView>
  </sheetViews>
  <sheetFormatPr baseColWidth="10" defaultColWidth="9.140625" defaultRowHeight="12.75" x14ac:dyDescent="0.2"/>
  <cols>
    <col min="1" max="1" width="27.42578125" style="36" bestFit="1" customWidth="1"/>
    <col min="2" max="2" width="76.85546875" style="36" customWidth="1"/>
    <col min="3" max="3" width="9.140625" style="36" customWidth="1"/>
    <col min="4" max="16384" width="9.140625" style="36"/>
  </cols>
  <sheetData>
    <row r="2" spans="1:2" x14ac:dyDescent="0.2">
      <c r="A2" s="36" t="s">
        <v>47</v>
      </c>
      <c r="B2" s="40" t="s">
        <v>46</v>
      </c>
    </row>
    <row r="3" spans="1:2" x14ac:dyDescent="0.2">
      <c r="A3" s="35" t="s">
        <v>29</v>
      </c>
      <c r="B3" s="35"/>
    </row>
    <row r="4" spans="1:2" x14ac:dyDescent="0.2">
      <c r="A4" s="45" t="s">
        <v>30</v>
      </c>
      <c r="B4" s="37" t="s">
        <v>49</v>
      </c>
    </row>
    <row r="5" spans="1:2" x14ac:dyDescent="0.2">
      <c r="A5" s="45" t="s">
        <v>20</v>
      </c>
      <c r="B5" s="37" t="s">
        <v>42</v>
      </c>
    </row>
    <row r="6" spans="1:2" x14ac:dyDescent="0.2">
      <c r="A6" s="45" t="s">
        <v>31</v>
      </c>
      <c r="B6" s="37" t="s">
        <v>43</v>
      </c>
    </row>
    <row r="7" spans="1:2" x14ac:dyDescent="0.2">
      <c r="A7" s="45" t="s">
        <v>12</v>
      </c>
      <c r="B7" s="37" t="s">
        <v>32</v>
      </c>
    </row>
    <row r="8" spans="1:2" ht="255" x14ac:dyDescent="0.2">
      <c r="A8" s="45" t="s">
        <v>0</v>
      </c>
      <c r="B8" s="37" t="s">
        <v>50</v>
      </c>
    </row>
    <row r="9" spans="1:2" x14ac:dyDescent="0.2">
      <c r="A9" s="45" t="s">
        <v>21</v>
      </c>
      <c r="B9" s="37" t="s">
        <v>48</v>
      </c>
    </row>
    <row r="10" spans="1:2" x14ac:dyDescent="0.2">
      <c r="A10" s="45" t="s">
        <v>13</v>
      </c>
      <c r="B10" s="37" t="s">
        <v>51</v>
      </c>
    </row>
    <row r="11" spans="1:2" x14ac:dyDescent="0.2">
      <c r="A11" s="45" t="s">
        <v>33</v>
      </c>
      <c r="B11" s="37" t="s">
        <v>34</v>
      </c>
    </row>
    <row r="12" spans="1:2" x14ac:dyDescent="0.2">
      <c r="A12" s="45" t="s">
        <v>16</v>
      </c>
      <c r="B12" s="37" t="s">
        <v>35</v>
      </c>
    </row>
    <row r="13" spans="1:2" ht="51" x14ac:dyDescent="0.2">
      <c r="A13" s="45" t="s">
        <v>36</v>
      </c>
      <c r="B13" s="37" t="s">
        <v>41</v>
      </c>
    </row>
    <row r="14" spans="1:2" ht="16.5" x14ac:dyDescent="0.2">
      <c r="B14" s="46"/>
    </row>
  </sheetData>
  <pageMargins left="0.75" right="0.75" top="1" bottom="1" header="0.5" footer="0.5"/>
  <pageSetup paperSize="9" orientation="portrait" r:id="rId1"/>
  <ignoredErrors>
    <ignoredError sqref="A1:CW10000"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Jonathan Leroy</cp:lastModifiedBy>
  <cp:lastPrinted>2012-04-05T13:12:06Z</cp:lastPrinted>
  <dcterms:created xsi:type="dcterms:W3CDTF">2004-01-29T18:35:10Z</dcterms:created>
  <dcterms:modified xsi:type="dcterms:W3CDTF">2024-12-18T13:47:50Z</dcterms:modified>
  <cp:category/>
  <cp:contentStatus/>
</cp:coreProperties>
</file>