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DAMOE\00 - DOSSIERS TRAVAUX\25 - RENEE SABRAN\25 0086_KERMES_Chaine filtration balnéo\0_Travail\PRO\"/>
    </mc:Choice>
  </mc:AlternateContent>
  <bookViews>
    <workbookView xWindow="0" yWindow="0" windowWidth="28800" windowHeight="11010" tabRatio="500" activeTab="2"/>
  </bookViews>
  <sheets>
    <sheet name="Présentation PLOMBERIE" sheetId="5" r:id="rId1"/>
    <sheet name="{Lot}" sheetId="1" r:id="rId2"/>
    <sheet name="Total de l_affaire" sheetId="13" r:id="rId3"/>
  </sheets>
  <definedNames>
    <definedName name="_xlnm.Print_Titles" localSheetId="1">'{Lot}'!$1:$6</definedName>
    <definedName name="_xlnm.Print_Titles" localSheetId="2">'Total de l_affaire'!$1:$6</definedName>
  </definedNames>
  <calcPr calcId="152511"/>
</workbook>
</file>

<file path=xl/calcChain.xml><?xml version="1.0" encoding="utf-8"?>
<calcChain xmlns="http://schemas.openxmlformats.org/spreadsheetml/2006/main">
  <c r="M57" i="1" l="1"/>
  <c r="M56" i="1"/>
  <c r="M54" i="1"/>
  <c r="M53" i="1"/>
  <c r="M52" i="1"/>
  <c r="M49" i="1"/>
  <c r="M47" i="1"/>
  <c r="M46" i="1"/>
  <c r="M45" i="1"/>
  <c r="M44" i="1"/>
  <c r="M43" i="1"/>
  <c r="M42" i="1"/>
  <c r="M41" i="1"/>
  <c r="M40" i="1"/>
  <c r="M39" i="1"/>
  <c r="M38" i="1"/>
  <c r="M36" i="1"/>
  <c r="M35" i="1"/>
  <c r="M34" i="1"/>
  <c r="M32" i="1"/>
  <c r="M31" i="1"/>
  <c r="M30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4" i="1"/>
  <c r="M12" i="1"/>
  <c r="M11" i="1"/>
  <c r="M60" i="1" s="1"/>
  <c r="M8" i="13" s="1"/>
  <c r="M55" i="1" l="1"/>
  <c r="M48" i="1"/>
  <c r="M58" i="1"/>
  <c r="M13" i="1"/>
  <c r="M59" i="1"/>
  <c r="M7" i="13" s="1"/>
  <c r="M9" i="13" s="1"/>
  <c r="M61" i="1" l="1"/>
</calcChain>
</file>

<file path=xl/sharedStrings.xml><?xml version="1.0" encoding="utf-8"?>
<sst xmlns="http://schemas.openxmlformats.org/spreadsheetml/2006/main" count="189" uniqueCount="151">
  <si>
    <t>DIRECTION</t>
  </si>
  <si>
    <t>DIRECTION DES AFFAIRES TECHNIQUES</t>
  </si>
  <si>
    <t>DIRECTION GENERALE</t>
  </si>
  <si>
    <t>DES AFFAIRES TECHNIQUES</t>
  </si>
  <si>
    <t>3 Quai des Célestins</t>
  </si>
  <si>
    <t>DAMOE</t>
  </si>
  <si>
    <t>69002 LYON</t>
  </si>
  <si>
    <t>49 Rue Villon</t>
  </si>
  <si>
    <t>69008 LYON</t>
  </si>
  <si>
    <t>ETABLISSEMENT</t>
  </si>
  <si>
    <t>GROUPEMENT HOSPITALIER RENEE SABRAN</t>
  </si>
  <si>
    <t>Hôpital Renée SABRAN</t>
  </si>
  <si>
    <t>OPÉRATION N° 25 0086</t>
  </si>
  <si>
    <t xml:space="preserve">Réhabilitation de la chaine de filtration de la balnéothérapie
</t>
  </si>
  <si>
    <t>01 : PLOMBERIE</t>
  </si>
  <si>
    <t>Décomposition de Prix Global de Forfaitaire (D.P.G.F.)</t>
  </si>
  <si>
    <t>Dossier de Consultation des Entreprises (DCE)</t>
  </si>
  <si>
    <t>Maître d'ouvrage :</t>
  </si>
  <si>
    <t>Maître d'oeuvre :</t>
  </si>
  <si>
    <t>HCL - DG</t>
  </si>
  <si>
    <t>HCL - DAT - DAMOE</t>
  </si>
  <si>
    <t>3, quai des Célestins</t>
  </si>
  <si>
    <t>49 rue Villon</t>
  </si>
  <si>
    <t>69008 Lyon</t>
  </si>
  <si>
    <t>Tél. : 04 72 11 70 07</t>
  </si>
  <si>
    <t>Tél. : 04 72 11 71 20</t>
  </si>
  <si>
    <t>INDICE</t>
  </si>
  <si>
    <t>DATE</t>
  </si>
  <si>
    <t>MODIFICATION</t>
  </si>
  <si>
    <t>12/12/2024</t>
  </si>
  <si>
    <t>DÉCOMPOSITION DES PRIX GLOBALE ET FORFAITAIRE</t>
  </si>
  <si>
    <t xml:space="preserve">25 0086 - Réhabilitation de la chaine de filtration de la balnéothérapie
</t>
  </si>
  <si>
    <t>HRS_KERMES_EAU balnéo</t>
  </si>
  <si>
    <t>LOT n°01. PLOMBERIE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</si>
  <si>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</si>
  <si>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</si>
  <si>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</si>
  <si>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</si>
  <si>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</si>
  <si>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</si>
  <si>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</si>
  <si>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</si>
  <si>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</si>
  <si>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</si>
  <si>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01</t>
  </si>
  <si>
    <t>PLOMBERIE</t>
  </si>
  <si>
    <t>01.2</t>
  </si>
  <si>
    <t>Description du projet – Détails des travaux.</t>
  </si>
  <si>
    <t>01.2.4</t>
  </si>
  <si>
    <t>Préalable aux travaux.</t>
  </si>
  <si>
    <t>SO</t>
  </si>
  <si>
    <t>01.2.5</t>
  </si>
  <si>
    <t>Dépose de réseaux</t>
  </si>
  <si>
    <t>ens</t>
  </si>
  <si>
    <t>Sous-Total HT de Description du projet – Détails des travaux.</t>
  </si>
  <si>
    <t>01.3</t>
  </si>
  <si>
    <t>Description des études</t>
  </si>
  <si>
    <t>01.4</t>
  </si>
  <si>
    <t>Description de la fourniture</t>
  </si>
  <si>
    <t>01.4.3</t>
  </si>
  <si>
    <t>Compteurs</t>
  </si>
  <si>
    <t>u</t>
  </si>
  <si>
    <t>01.4.4</t>
  </si>
  <si>
    <t>Débitmètre</t>
  </si>
  <si>
    <t>01.4.5</t>
  </si>
  <si>
    <t>Filtres - vannes 6 voies</t>
  </si>
  <si>
    <t>01.4.6</t>
  </si>
  <si>
    <t>Masse filtrante</t>
  </si>
  <si>
    <t>01.4.7</t>
  </si>
  <si>
    <t>Platine de traitement et de mesure</t>
  </si>
  <si>
    <t>01.4.8</t>
  </si>
  <si>
    <t>Thermomètres – référence TER</t>
  </si>
  <si>
    <t>01.4.9</t>
  </si>
  <si>
    <t>Rétention</t>
  </si>
  <si>
    <t>01.4.10</t>
  </si>
  <si>
    <t>Manchons antivibratile</t>
  </si>
  <si>
    <t>01.4.11</t>
  </si>
  <si>
    <t>Paillasse humide</t>
  </si>
  <si>
    <t>ft</t>
  </si>
  <si>
    <t>01.4.12</t>
  </si>
  <si>
    <t>Échangeur eau chaude</t>
  </si>
  <si>
    <t>01.4.13</t>
  </si>
  <si>
    <t>Pompes</t>
  </si>
  <si>
    <t>01.4.14</t>
  </si>
  <si>
    <t>Socle béton</t>
  </si>
  <si>
    <t>01.4.15</t>
  </si>
  <si>
    <t>Adoucisseur</t>
  </si>
  <si>
    <t>01.4.16</t>
  </si>
  <si>
    <t>Tuyauteries sanitaires - TUY-S</t>
  </si>
  <si>
    <t>01.4.16.1</t>
  </si>
  <si>
    <t>DN 63</t>
  </si>
  <si>
    <t>ml</t>
  </si>
  <si>
    <t>01.4.16.2</t>
  </si>
  <si>
    <t>DN 90</t>
  </si>
  <si>
    <t>01.4.17</t>
  </si>
  <si>
    <t>Tuyauteries de chauffage - TUY-C</t>
  </si>
  <si>
    <t>01.4.18</t>
  </si>
  <si>
    <t>Tuyauteries d’évacuations - TUY-E</t>
  </si>
  <si>
    <t>01.4.18.1</t>
  </si>
  <si>
    <t>PVC CR8 DN 100</t>
  </si>
  <si>
    <t>01.4.18.2</t>
  </si>
  <si>
    <t>PVC CR8 DN 63</t>
  </si>
  <si>
    <t>01.4.19</t>
  </si>
  <si>
    <t>Calorifuge – CAL S</t>
  </si>
  <si>
    <t>01.4.20</t>
  </si>
  <si>
    <t>Vanne de sectionnement</t>
  </si>
  <si>
    <t>01.4.20.1</t>
  </si>
  <si>
    <t>Vanne DN 90</t>
  </si>
  <si>
    <t>01.4.20.2</t>
  </si>
  <si>
    <t>Vanne DN 63</t>
  </si>
  <si>
    <t>01.4.20.3</t>
  </si>
  <si>
    <t>Vannes sur échangeurs</t>
  </si>
  <si>
    <t>01.4.21</t>
  </si>
  <si>
    <t>Disconnecteur de type BA</t>
  </si>
  <si>
    <t>01.4.22</t>
  </si>
  <si>
    <t>Manomètre</t>
  </si>
  <si>
    <t>01.4.23</t>
  </si>
  <si>
    <t>Autres éléments</t>
  </si>
  <si>
    <t>01.4.24</t>
  </si>
  <si>
    <t>Étiquetage – référence ETQ</t>
  </si>
  <si>
    <t>01.4.25</t>
  </si>
  <si>
    <t>Raccordement électrique</t>
  </si>
  <si>
    <t>01.4.26</t>
  </si>
  <si>
    <t>Manchette d'injection</t>
  </si>
  <si>
    <t>01.4.27</t>
  </si>
  <si>
    <t>Base vie</t>
  </si>
  <si>
    <t>Sous-Total HT de Description de la fourniture</t>
  </si>
  <si>
    <t>01.6</t>
  </si>
  <si>
    <t>Description des essais</t>
  </si>
  <si>
    <t>01.6.1</t>
  </si>
  <si>
    <t>Mise en eau et maintien de la qualité de l’eau du réseau d’eau sanitaires.</t>
  </si>
  <si>
    <t>01.6.1.2</t>
  </si>
  <si>
    <t>Désinfection liée au présent projet.</t>
  </si>
  <si>
    <t>01.6.1.2.1</t>
  </si>
  <si>
    <t>Analyse eau avant travaux</t>
  </si>
  <si>
    <t>01.6.1.2.2</t>
  </si>
  <si>
    <t>Désinfection</t>
  </si>
  <si>
    <t>01.6.1.2.5</t>
  </si>
  <si>
    <t>Analyse après travaux</t>
  </si>
  <si>
    <t>Sous-Total HT de Désinfection liée au présent projet.</t>
  </si>
  <si>
    <t>01.6.2</t>
  </si>
  <si>
    <t>Les autocontrôles et les opérations préalables à la réception (OPR)</t>
  </si>
  <si>
    <t>01.6.3</t>
  </si>
  <si>
    <t>Les documents des ouvrages executes (DOE) et la formation du personnel</t>
  </si>
  <si>
    <t>Sous-Total HT de Description des essais</t>
  </si>
  <si>
    <t>MONTANT HT - 01 - PLOMBERIE</t>
  </si>
  <si>
    <t>MONTANT TVA - 20,00%</t>
  </si>
  <si>
    <t>MONTANT TTC - 01 - PLOMBERIE</t>
  </si>
  <si>
    <t>TOTAL HT</t>
  </si>
  <si>
    <t>TOTAL TVA - 20,00%</t>
  </si>
  <si>
    <t>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</si>
</sst>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#,##0.00\ &quot;€&quot;;\-#,##0.00\ &quot;€&quot;"/>
    <numFmt numFmtId="164" formatCode="#,##0.000"/>
    <numFmt numFmtId="165" formatCode="#,##0.00000"/>
  </numFmts>
  <fonts count="23" x14ac:knownFonts="1">
    <font>
      <sz val="8.25"/>
      <name val="Tahoma"/>
      <family val="2"/>
      <charset val="1"/>
    </font>
    <font>
      <sz val="8.25"/>
      <color theme="1"/>
      <name val="Calibri"/>
      <charset val="1"/>
    </font>
    <font>
      <b/>
      <sz val="8.25"/>
      <name val="Tahoma"/>
      <charset val="1"/>
    </font>
    <font>
      <b/>
      <sz val="8.25"/>
      <color theme="1"/>
      <name val="Tahoma"/>
      <charset val="1"/>
    </font>
    <font>
      <b/>
      <sz val="13"/>
      <name val="Tahoma"/>
      <charset val="1"/>
    </font>
    <font>
      <sz val="13"/>
      <color theme="1"/>
      <name val="Tahoma"/>
      <charset val="1"/>
    </font>
    <font>
      <b/>
      <sz val="11"/>
      <name val="Tahoma"/>
      <charset val="1"/>
    </font>
    <font>
      <sz val="10"/>
      <name val="Microsoft Sans Serif"/>
      <charset val="1"/>
    </font>
    <font>
      <sz val="10"/>
      <color theme="1"/>
      <name val="Microsoft Sans Serif"/>
      <charset val="1"/>
    </font>
    <font>
      <b/>
      <sz val="10"/>
      <name val="Microsoft Sans Serif"/>
      <charset val="1"/>
    </font>
    <font>
      <b/>
      <sz val="18"/>
      <name val="Century Gothic"/>
      <charset val="1"/>
    </font>
    <font>
      <b/>
      <sz val="18"/>
      <color theme="1"/>
      <name val="Century Gothic"/>
      <charset val="1"/>
    </font>
    <font>
      <b/>
      <sz val="14"/>
      <color rgb="FF3E3C3A"/>
      <name val="Century Gothic"/>
      <charset val="1"/>
    </font>
    <font>
      <b/>
      <sz val="14"/>
      <color rgb="FF333333"/>
      <name val="Century Gothic"/>
      <charset val="1"/>
    </font>
    <font>
      <b/>
      <sz val="12"/>
      <name val="Century Gothic"/>
      <charset val="1"/>
    </font>
    <font>
      <b/>
      <sz val="12"/>
      <color theme="1"/>
      <name val="Century Gothic"/>
      <charset val="1"/>
    </font>
    <font>
      <b/>
      <sz val="12"/>
      <color rgb="FF000000"/>
      <name val="Calibri"/>
      <charset val="1"/>
    </font>
    <font>
      <sz val="11"/>
      <color rgb="FF000000"/>
      <name val="Calibri"/>
      <charset val="1"/>
    </font>
    <font>
      <sz val="8.25"/>
      <color rgb="FF000000"/>
      <name val="Tahoma"/>
      <charset val="1"/>
    </font>
    <font>
      <b/>
      <sz val="10"/>
      <color rgb="FF000000"/>
      <name val="Century Gothic"/>
      <charset val="1"/>
    </font>
    <font>
      <sz val="10"/>
      <color theme="1"/>
      <name val="Calibri"/>
      <charset val="1"/>
    </font>
    <font>
      <sz val="10"/>
      <color rgb="FF000000"/>
      <name val="Calibri"/>
      <charset val="1"/>
    </font>
    <font>
      <sz val="10"/>
      <name val="Calibri"/>
      <charset val="1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B0C4DE"/>
        <bgColor rgb="FFB0C4DE"/>
      </patternFill>
    </fill>
    <fill>
      <patternFill patternType="solid">
        <fgColor rgb="FFA5D5E2"/>
        <bgColor rgb="FFA5D5E2"/>
      </patternFill>
    </fill>
    <fill>
      <patternFill patternType="solid">
        <fgColor rgb="FFD8D8D8"/>
        <bgColor rgb="FFD8D8D8"/>
      </patternFill>
    </fill>
    <fill>
      <patternFill patternType="solid">
        <fgColor rgb="FFADD8E6"/>
        <bgColor rgb="FFADD8E6"/>
      </patternFill>
    </fill>
    <fill>
      <patternFill patternType="solid">
        <fgColor rgb="FFFAF3E8"/>
        <bgColor rgb="FFFAF3E8"/>
      </patternFill>
    </fill>
    <fill>
      <patternFill patternType="solid">
        <fgColor rgb="FFF5F5F5"/>
        <bgColor rgb="FFF5F5F5"/>
      </patternFill>
    </fill>
  </fills>
  <borders count="45">
    <border>
      <left/>
      <right/>
      <top/>
      <bottom/>
      <diagonal/>
    </border>
    <border>
      <left style="thick">
        <color rgb="FF646464"/>
      </left>
      <right/>
      <top style="thick">
        <color rgb="FF646464"/>
      </top>
      <bottom/>
      <diagonal/>
    </border>
    <border>
      <left/>
      <right/>
      <top style="thick">
        <color rgb="FF646464"/>
      </top>
      <bottom/>
      <diagonal/>
    </border>
    <border>
      <left/>
      <right style="thick">
        <color rgb="FF646464"/>
      </right>
      <top style="thick">
        <color rgb="FF646464"/>
      </top>
      <bottom/>
      <diagonal/>
    </border>
    <border>
      <left style="thick">
        <color rgb="FF646464"/>
      </left>
      <right/>
      <top/>
      <bottom/>
      <diagonal/>
    </border>
    <border>
      <left/>
      <right style="thick">
        <color rgb="FF646464"/>
      </right>
      <top/>
      <bottom/>
      <diagonal/>
    </border>
    <border>
      <left style="thick">
        <color rgb="FF646464"/>
      </left>
      <right/>
      <top/>
      <bottom style="thick">
        <color rgb="FF646464"/>
      </bottom>
      <diagonal/>
    </border>
    <border>
      <left/>
      <right/>
      <top/>
      <bottom style="thick">
        <color rgb="FF646464"/>
      </bottom>
      <diagonal/>
    </border>
    <border>
      <left/>
      <right style="thick">
        <color rgb="FF646464"/>
      </right>
      <top/>
      <bottom style="thick">
        <color rgb="FF646464"/>
      </bottom>
      <diagonal/>
    </border>
    <border>
      <left style="thick">
        <color rgb="FF646464"/>
      </left>
      <right/>
      <top/>
      <bottom style="thin">
        <color rgb="FF646464"/>
      </bottom>
      <diagonal/>
    </border>
    <border>
      <left/>
      <right/>
      <top/>
      <bottom style="thin">
        <color rgb="FF646464"/>
      </bottom>
      <diagonal/>
    </border>
    <border>
      <left/>
      <right style="thick">
        <color rgb="FF646464"/>
      </right>
      <top/>
      <bottom style="thin">
        <color rgb="FF646464"/>
      </bottom>
      <diagonal/>
    </border>
    <border>
      <left style="thick">
        <color rgb="FF646464"/>
      </left>
      <right/>
      <top style="thick">
        <color rgb="FF646464"/>
      </top>
      <bottom style="thick">
        <color rgb="FF646464"/>
      </bottom>
      <diagonal style="thick">
        <color rgb="FF646464"/>
      </diagonal>
    </border>
    <border>
      <left/>
      <right/>
      <top style="thick">
        <color rgb="FF646464"/>
      </top>
      <bottom style="thick">
        <color rgb="FF646464"/>
      </bottom>
      <diagonal style="thick">
        <color rgb="FF646464"/>
      </diagonal>
    </border>
    <border>
      <left/>
      <right style="thick">
        <color rgb="FF646464"/>
      </right>
      <top style="thick">
        <color rgb="FF646464"/>
      </top>
      <bottom style="thick">
        <color rgb="FF646464"/>
      </bottom>
      <diagonal style="thick">
        <color rgb="FF646464"/>
      </diagonal>
    </border>
    <border>
      <left style="thick">
        <color rgb="FF646464"/>
      </left>
      <right/>
      <top style="thin">
        <color rgb="FF646464"/>
      </top>
      <bottom/>
      <diagonal/>
    </border>
    <border>
      <left/>
      <right/>
      <top style="thin">
        <color rgb="FF646464"/>
      </top>
      <bottom/>
      <diagonal/>
    </border>
    <border>
      <left style="thin">
        <color rgb="FF646464"/>
      </left>
      <right/>
      <top style="thin">
        <color rgb="FF646464"/>
      </top>
      <bottom/>
      <diagonal/>
    </border>
    <border>
      <left/>
      <right style="thin">
        <color rgb="FF646464"/>
      </right>
      <top style="thin">
        <color rgb="FF646464"/>
      </top>
      <bottom/>
      <diagonal/>
    </border>
    <border>
      <left/>
      <right style="thick">
        <color rgb="FF646464"/>
      </right>
      <top style="thin">
        <color rgb="FF646464"/>
      </top>
      <bottom/>
      <diagonal/>
    </border>
    <border>
      <left style="thin">
        <color rgb="FF646464"/>
      </left>
      <right/>
      <top/>
      <bottom/>
      <diagonal/>
    </border>
    <border>
      <left/>
      <right style="thin">
        <color rgb="FF646464"/>
      </right>
      <top/>
      <bottom/>
      <diagonal/>
    </border>
    <border>
      <left style="thin">
        <color rgb="FF646464"/>
      </left>
      <right/>
      <top/>
      <bottom style="thick">
        <color rgb="FF646464"/>
      </bottom>
      <diagonal/>
    </border>
    <border>
      <left/>
      <right style="thin">
        <color rgb="FF646464"/>
      </right>
      <top/>
      <bottom style="thick">
        <color rgb="FF646464"/>
      </bottom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medium">
        <color rgb="FF646464"/>
      </right>
      <top style="medium">
        <color rgb="FF646464"/>
      </top>
      <bottom style="thin">
        <color rgb="FFC0C0C0"/>
      </bottom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rgb="FF646464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medium">
        <color rgb="FF646464"/>
      </right>
      <top style="thin">
        <color rgb="FFC0C0C0"/>
      </top>
      <bottom style="thin">
        <color rgb="FFC0C0C0"/>
      </bottom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</borders>
  <cellStyleXfs count="1">
    <xf numFmtId="0" fontId="0" fillId="0" borderId="0">
      <alignment vertical="top"/>
      <protection locked="0"/>
    </xf>
  </cellStyleXfs>
  <cellXfs count="133">
    <xf numFmtId="0" fontId="0" fillId="0" borderId="0" xfId="0" applyNumberFormat="1" applyFont="1" applyFill="1" applyBorder="1" applyAlignment="1" applyProtection="1">
      <alignment vertical="top"/>
      <protection locked="0"/>
    </xf>
    <xf numFmtId="0" fontId="1" fillId="0" borderId="0" xfId="0" applyFont="1" applyAlignment="1" applyProtection="1">
      <alignment vertical="top"/>
      <protection locked="0"/>
    </xf>
    <xf numFmtId="0" fontId="1" fillId="0" borderId="0" xfId="0" applyFont="1" applyAlignment="1" applyProtection="1">
      <alignment vertical="top"/>
    </xf>
    <xf numFmtId="0" fontId="1" fillId="0" borderId="1" xfId="0" applyFont="1" applyBorder="1" applyAlignment="1" applyProtection="1">
      <alignment vertical="top"/>
      <protection locked="0"/>
    </xf>
    <xf numFmtId="0" fontId="1" fillId="0" borderId="2" xfId="0" applyFont="1" applyBorder="1" applyAlignment="1" applyProtection="1">
      <alignment vertical="top"/>
      <protection locked="0"/>
    </xf>
    <xf numFmtId="0" fontId="1" fillId="0" borderId="3" xfId="0" applyFont="1" applyBorder="1" applyAlignment="1" applyProtection="1">
      <alignment vertical="top"/>
      <protection locked="0"/>
    </xf>
    <xf numFmtId="0" fontId="1" fillId="0" borderId="4" xfId="0" applyFont="1" applyBorder="1" applyAlignment="1" applyProtection="1">
      <alignment vertical="top"/>
      <protection locked="0"/>
    </xf>
    <xf numFmtId="0" fontId="1" fillId="0" borderId="0" xfId="0" applyFont="1" applyBorder="1" applyAlignment="1" applyProtection="1">
      <alignment vertical="top"/>
      <protection locked="0"/>
    </xf>
    <xf numFmtId="0" fontId="3" fillId="0" borderId="0" xfId="0" applyFont="1" applyBorder="1" applyAlignment="1" applyProtection="1">
      <alignment vertical="top"/>
      <protection locked="0"/>
    </xf>
    <xf numFmtId="0" fontId="3" fillId="0" borderId="5" xfId="0" applyFont="1" applyBorder="1" applyAlignment="1" applyProtection="1">
      <alignment horizontal="right" vertical="top"/>
      <protection locked="0"/>
    </xf>
    <xf numFmtId="0" fontId="1" fillId="0" borderId="6" xfId="0" applyFont="1" applyBorder="1" applyAlignment="1" applyProtection="1">
      <alignment vertical="top"/>
      <protection locked="0"/>
    </xf>
    <xf numFmtId="0" fontId="1" fillId="0" borderId="7" xfId="0" applyFont="1" applyBorder="1" applyAlignment="1" applyProtection="1">
      <alignment vertical="top"/>
      <protection locked="0"/>
    </xf>
    <xf numFmtId="0" fontId="1" fillId="0" borderId="8" xfId="0" applyFont="1" applyBorder="1" applyAlignment="1" applyProtection="1">
      <alignment vertical="top"/>
      <protection locked="0"/>
    </xf>
    <xf numFmtId="0" fontId="1" fillId="0" borderId="5" xfId="0" applyFont="1" applyBorder="1" applyAlignment="1" applyProtection="1">
      <alignment vertical="top"/>
      <protection locked="0"/>
    </xf>
    <xf numFmtId="0" fontId="5" fillId="0" borderId="0" xfId="0" applyFont="1" applyAlignment="1" applyProtection="1">
      <alignment vertical="top"/>
    </xf>
    <xf numFmtId="0" fontId="5" fillId="0" borderId="0" xfId="0" applyFont="1" applyAlignment="1" applyProtection="1">
      <alignment vertical="top"/>
      <protection locked="0"/>
    </xf>
    <xf numFmtId="0" fontId="8" fillId="0" borderId="0" xfId="0" applyFont="1" applyBorder="1" applyAlignment="1" applyProtection="1">
      <alignment vertical="top"/>
      <protection locked="0"/>
    </xf>
    <xf numFmtId="0" fontId="3" fillId="0" borderId="15" xfId="0" applyFont="1" applyBorder="1" applyAlignment="1" applyProtection="1">
      <alignment vertical="top"/>
      <protection locked="0"/>
    </xf>
    <xf numFmtId="0" fontId="3" fillId="0" borderId="16" xfId="0" applyFont="1" applyBorder="1" applyAlignment="1" applyProtection="1">
      <alignment vertical="top"/>
      <protection locked="0"/>
    </xf>
    <xf numFmtId="0" fontId="1" fillId="0" borderId="16" xfId="0" applyFont="1" applyBorder="1" applyAlignment="1" applyProtection="1">
      <alignment vertical="top"/>
      <protection locked="0"/>
    </xf>
    <xf numFmtId="0" fontId="3" fillId="0" borderId="17" xfId="0" applyFont="1" applyBorder="1" applyAlignment="1" applyProtection="1">
      <alignment vertical="top"/>
      <protection locked="0"/>
    </xf>
    <xf numFmtId="0" fontId="1" fillId="0" borderId="18" xfId="0" applyFont="1" applyBorder="1" applyAlignment="1" applyProtection="1">
      <alignment vertical="top"/>
      <protection locked="0"/>
    </xf>
    <xf numFmtId="0" fontId="1" fillId="0" borderId="19" xfId="0" applyFont="1" applyBorder="1" applyAlignment="1" applyProtection="1">
      <alignment vertical="top"/>
      <protection locked="0"/>
    </xf>
    <xf numFmtId="0" fontId="1" fillId="0" borderId="20" xfId="0" applyFont="1" applyBorder="1" applyAlignment="1" applyProtection="1">
      <alignment vertical="top"/>
      <protection locked="0"/>
    </xf>
    <xf numFmtId="0" fontId="1" fillId="0" borderId="21" xfId="0" applyFont="1" applyBorder="1" applyAlignment="1" applyProtection="1">
      <alignment vertical="top"/>
      <protection locked="0"/>
    </xf>
    <xf numFmtId="0" fontId="1" fillId="0" borderId="22" xfId="0" applyFont="1" applyBorder="1" applyAlignment="1" applyProtection="1">
      <alignment vertical="top"/>
      <protection locked="0"/>
    </xf>
    <xf numFmtId="0" fontId="1" fillId="0" borderId="23" xfId="0" applyFont="1" applyBorder="1" applyAlignment="1" applyProtection="1">
      <alignment vertical="top"/>
      <protection locked="0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0" fontId="11" fillId="2" borderId="0" xfId="0" applyFont="1" applyFill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vertical="top"/>
      <protection locked="0"/>
    </xf>
    <xf numFmtId="0" fontId="12" fillId="2" borderId="0" xfId="0" applyFont="1" applyFill="1" applyAlignment="1" applyProtection="1">
      <alignment horizontal="center" vertical="center" wrapText="1"/>
      <protection locked="0"/>
    </xf>
    <xf numFmtId="0" fontId="13" fillId="2" borderId="0" xfId="0" applyFont="1" applyFill="1" applyAlignment="1" applyProtection="1">
      <alignment horizontal="center" vertical="center" wrapText="1"/>
      <protection locked="0"/>
    </xf>
    <xf numFmtId="0" fontId="15" fillId="2" borderId="0" xfId="0" applyFont="1" applyFill="1" applyAlignment="1" applyProtection="1">
      <alignment horizontal="center" vertical="center"/>
      <protection locked="0"/>
    </xf>
    <xf numFmtId="0" fontId="0" fillId="2" borderId="0" xfId="0" applyFill="1" applyAlignment="1" applyProtection="1">
      <alignment vertical="top"/>
    </xf>
    <xf numFmtId="0" fontId="16" fillId="2" borderId="0" xfId="0" applyFont="1" applyFill="1" applyAlignment="1" applyProtection="1">
      <alignment vertical="center"/>
      <protection locked="0"/>
    </xf>
    <xf numFmtId="0" fontId="16" fillId="2" borderId="0" xfId="0" applyFont="1" applyFill="1" applyAlignment="1" applyProtection="1">
      <alignment vertical="center"/>
    </xf>
    <xf numFmtId="0" fontId="19" fillId="4" borderId="32" xfId="0" applyFont="1" applyFill="1" applyBorder="1" applyAlignment="1" applyProtection="1">
      <alignment horizontal="center" vertical="center"/>
      <protection locked="0"/>
    </xf>
    <xf numFmtId="0" fontId="19" fillId="5" borderId="33" xfId="0" applyFont="1" applyFill="1" applyBorder="1" applyAlignment="1" applyProtection="1">
      <alignment horizontal="center" vertical="center"/>
    </xf>
    <xf numFmtId="0" fontId="19" fillId="6" borderId="33" xfId="0" applyFont="1" applyFill="1" applyBorder="1" applyAlignment="1" applyProtection="1">
      <alignment horizontal="center" vertical="center"/>
      <protection locked="0"/>
    </xf>
    <xf numFmtId="0" fontId="19" fillId="5" borderId="33" xfId="0" applyFont="1" applyFill="1" applyBorder="1" applyAlignment="1" applyProtection="1">
      <alignment horizontal="center" vertical="center"/>
      <protection locked="0"/>
    </xf>
    <xf numFmtId="0" fontId="19" fillId="6" borderId="34" xfId="0" applyFont="1" applyFill="1" applyBorder="1" applyAlignment="1" applyProtection="1">
      <alignment horizontal="center" vertical="center"/>
      <protection locked="0"/>
    </xf>
    <xf numFmtId="0" fontId="19" fillId="4" borderId="0" xfId="0" applyFont="1" applyFill="1" applyAlignment="1" applyProtection="1">
      <alignment horizontal="center" vertical="center"/>
      <protection locked="0"/>
    </xf>
    <xf numFmtId="49" fontId="20" fillId="0" borderId="35" xfId="0" applyNumberFormat="1" applyFont="1" applyBorder="1" applyAlignment="1" applyProtection="1">
      <alignment horizontal="left" vertical="center" wrapText="1"/>
    </xf>
    <xf numFmtId="0" fontId="20" fillId="0" borderId="36" xfId="0" applyFont="1" applyBorder="1" applyAlignment="1" applyProtection="1">
      <alignment horizontal="left" vertical="center"/>
    </xf>
    <xf numFmtId="0" fontId="20" fillId="0" borderId="37" xfId="0" applyFont="1" applyBorder="1" applyAlignment="1" applyProtection="1">
      <alignment horizontal="left" vertical="center" wrapText="1"/>
    </xf>
    <xf numFmtId="0" fontId="20" fillId="0" borderId="37" xfId="0" applyFont="1" applyBorder="1" applyAlignment="1" applyProtection="1">
      <alignment horizontal="center" vertical="center"/>
    </xf>
    <xf numFmtId="0" fontId="20" fillId="0" borderId="37" xfId="0" applyFont="1" applyBorder="1" applyAlignment="1" applyProtection="1">
      <alignment horizontal="right" vertical="center"/>
      <protection locked="0"/>
    </xf>
    <xf numFmtId="0" fontId="20" fillId="0" borderId="37" xfId="0" applyFont="1" applyBorder="1" applyAlignment="1" applyProtection="1">
      <alignment horizontal="right" vertical="center"/>
    </xf>
    <xf numFmtId="0" fontId="20" fillId="0" borderId="28" xfId="0" applyFont="1" applyBorder="1" applyAlignment="1" applyProtection="1">
      <alignment horizontal="right" vertical="center"/>
    </xf>
    <xf numFmtId="0" fontId="20" fillId="0" borderId="35" xfId="0" applyFont="1" applyBorder="1" applyAlignment="1" applyProtection="1">
      <alignment horizontal="left" vertical="center"/>
      <protection locked="0"/>
    </xf>
    <xf numFmtId="49" fontId="20" fillId="0" borderId="35" xfId="0" applyNumberFormat="1" applyFont="1" applyBorder="1" applyAlignment="1" applyProtection="1">
      <alignment vertical="center" wrapText="1"/>
    </xf>
    <xf numFmtId="0" fontId="20" fillId="0" borderId="36" xfId="0" applyFont="1" applyBorder="1" applyAlignment="1" applyProtection="1">
      <alignment vertical="center"/>
    </xf>
    <xf numFmtId="0" fontId="20" fillId="0" borderId="37" xfId="0" applyFont="1" applyBorder="1" applyAlignment="1" applyProtection="1">
      <alignment vertical="center" wrapText="1"/>
    </xf>
    <xf numFmtId="49" fontId="20" fillId="0" borderId="37" xfId="0" applyNumberFormat="1" applyFont="1" applyBorder="1" applyAlignment="1" applyProtection="1">
      <alignment horizontal="center" vertical="center" wrapText="1"/>
    </xf>
    <xf numFmtId="3" fontId="20" fillId="0" borderId="37" xfId="0" applyNumberFormat="1" applyFont="1" applyBorder="1" applyAlignment="1" applyProtection="1">
      <alignment horizontal="right" vertical="center"/>
      <protection locked="0"/>
    </xf>
    <xf numFmtId="3" fontId="20" fillId="0" borderId="37" xfId="0" applyNumberFormat="1" applyFont="1" applyBorder="1" applyAlignment="1" applyProtection="1">
      <alignment horizontal="right" vertical="center"/>
    </xf>
    <xf numFmtId="7" fontId="20" fillId="0" borderId="37" xfId="0" applyNumberFormat="1" applyFont="1" applyBorder="1" applyAlignment="1" applyProtection="1">
      <alignment horizontal="right" vertical="center"/>
    </xf>
    <xf numFmtId="164" fontId="20" fillId="0" borderId="37" xfId="0" applyNumberFormat="1" applyFont="1" applyBorder="1" applyAlignment="1" applyProtection="1">
      <alignment horizontal="right" vertical="center"/>
      <protection locked="0"/>
    </xf>
    <xf numFmtId="7" fontId="20" fillId="0" borderId="37" xfId="0" applyNumberFormat="1" applyFont="1" applyBorder="1" applyAlignment="1" applyProtection="1">
      <alignment horizontal="right" vertical="center"/>
      <protection locked="0"/>
    </xf>
    <xf numFmtId="7" fontId="20" fillId="0" borderId="28" xfId="0" applyNumberFormat="1" applyFont="1" applyBorder="1" applyAlignment="1" applyProtection="1">
      <alignment horizontal="right" vertical="center"/>
    </xf>
    <xf numFmtId="164" fontId="20" fillId="0" borderId="37" xfId="0" applyNumberFormat="1" applyFont="1" applyBorder="1" applyAlignment="1" applyProtection="1">
      <alignment horizontal="right" vertical="center"/>
    </xf>
    <xf numFmtId="7" fontId="20" fillId="7" borderId="41" xfId="0" applyNumberFormat="1" applyFont="1" applyFill="1" applyBorder="1" applyAlignment="1" applyProtection="1">
      <alignment horizontal="right" vertical="center"/>
    </xf>
    <xf numFmtId="0" fontId="21" fillId="7" borderId="0" xfId="0" applyFont="1" applyFill="1" applyAlignment="1" applyProtection="1">
      <alignment horizontal="left" vertical="center"/>
      <protection locked="0"/>
    </xf>
    <xf numFmtId="0" fontId="20" fillId="0" borderId="37" xfId="0" applyFont="1" applyBorder="1" applyAlignment="1" applyProtection="1">
      <alignment horizontal="left" vertical="center" wrapText="1" indent="1"/>
    </xf>
    <xf numFmtId="4" fontId="20" fillId="0" borderId="37" xfId="0" applyNumberFormat="1" applyFont="1" applyBorder="1" applyAlignment="1" applyProtection="1">
      <alignment horizontal="right" vertical="center"/>
      <protection locked="0"/>
    </xf>
    <xf numFmtId="4" fontId="20" fillId="0" borderId="37" xfId="0" applyNumberFormat="1" applyFont="1" applyBorder="1" applyAlignment="1" applyProtection="1">
      <alignment horizontal="right" vertical="center"/>
    </xf>
    <xf numFmtId="165" fontId="20" fillId="0" borderId="37" xfId="0" applyNumberFormat="1" applyFont="1" applyBorder="1" applyAlignment="1" applyProtection="1">
      <alignment horizontal="right" vertical="center"/>
      <protection locked="0"/>
    </xf>
    <xf numFmtId="165" fontId="20" fillId="0" borderId="37" xfId="0" applyNumberFormat="1" applyFont="1" applyBorder="1" applyAlignment="1" applyProtection="1">
      <alignment horizontal="right" vertical="center"/>
    </xf>
    <xf numFmtId="7" fontId="20" fillId="8" borderId="28" xfId="0" applyNumberFormat="1" applyFont="1" applyFill="1" applyBorder="1" applyAlignment="1" applyProtection="1">
      <alignment horizontal="right" vertical="center"/>
    </xf>
    <xf numFmtId="0" fontId="21" fillId="8" borderId="0" xfId="0" applyFont="1" applyFill="1" applyAlignment="1" applyProtection="1">
      <alignment horizontal="left" vertical="center"/>
      <protection locked="0"/>
    </xf>
    <xf numFmtId="7" fontId="20" fillId="4" borderId="26" xfId="0" applyNumberFormat="1" applyFont="1" applyFill="1" applyBorder="1" applyAlignment="1" applyProtection="1">
      <alignment horizontal="right" vertical="center"/>
    </xf>
    <xf numFmtId="0" fontId="20" fillId="6" borderId="0" xfId="0" applyFont="1" applyFill="1" applyAlignment="1" applyProtection="1">
      <alignment horizontal="left" vertical="center"/>
      <protection locked="0"/>
    </xf>
    <xf numFmtId="7" fontId="20" fillId="4" borderId="28" xfId="0" applyNumberFormat="1" applyFont="1" applyFill="1" applyBorder="1" applyAlignment="1" applyProtection="1">
      <alignment horizontal="right" vertical="center"/>
    </xf>
    <xf numFmtId="7" fontId="20" fillId="4" borderId="44" xfId="0" applyNumberFormat="1" applyFont="1" applyFill="1" applyBorder="1" applyAlignment="1" applyProtection="1">
      <alignment horizontal="right" vertical="center"/>
    </xf>
    <xf numFmtId="0" fontId="2" fillId="0" borderId="4" xfId="0" applyFont="1" applyBorder="1" applyAlignment="1" applyProtection="1">
      <alignment vertical="top"/>
      <protection locked="0"/>
    </xf>
    <xf numFmtId="0" fontId="2" fillId="0" borderId="0" xfId="0" applyFont="1" applyBorder="1" applyAlignment="1" applyProtection="1">
      <alignment vertical="top"/>
      <protection locked="0"/>
    </xf>
    <xf numFmtId="0" fontId="4" fillId="0" borderId="4" xfId="0" applyFont="1" applyBorder="1" applyAlignment="1" applyProtection="1">
      <alignment horizontal="center" vertical="top"/>
      <protection locked="0"/>
    </xf>
    <xf numFmtId="0" fontId="4" fillId="0" borderId="0" xfId="0" applyFont="1" applyBorder="1" applyAlignment="1" applyProtection="1">
      <alignment horizontal="center" vertical="top"/>
      <protection locked="0"/>
    </xf>
    <xf numFmtId="0" fontId="4" fillId="0" borderId="5" xfId="0" applyFont="1" applyBorder="1" applyAlignment="1" applyProtection="1">
      <alignment horizontal="center" vertical="top"/>
      <protection locked="0"/>
    </xf>
    <xf numFmtId="0" fontId="2" fillId="0" borderId="9" xfId="0" applyFont="1" applyBorder="1" applyAlignment="1" applyProtection="1">
      <alignment horizontal="center" vertical="top"/>
      <protection locked="0"/>
    </xf>
    <xf numFmtId="0" fontId="2" fillId="0" borderId="10" xfId="0" applyFont="1" applyBorder="1" applyAlignment="1" applyProtection="1">
      <alignment horizontal="center" vertical="top"/>
      <protection locked="0"/>
    </xf>
    <xf numFmtId="0" fontId="2" fillId="0" borderId="11" xfId="0" applyFont="1" applyBorder="1" applyAlignment="1" applyProtection="1">
      <alignment horizontal="center" vertical="top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top"/>
      <protection locked="0"/>
    </xf>
    <xf numFmtId="0" fontId="2" fillId="0" borderId="2" xfId="0" applyFont="1" applyBorder="1" applyAlignment="1" applyProtection="1">
      <alignment horizontal="center" vertical="top"/>
      <protection locked="0"/>
    </xf>
    <xf numFmtId="0" fontId="2" fillId="0" borderId="3" xfId="0" applyFont="1" applyBorder="1" applyAlignment="1" applyProtection="1">
      <alignment horizontal="center" vertical="top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right" vertical="top"/>
      <protection locked="0"/>
    </xf>
    <xf numFmtId="0" fontId="2" fillId="0" borderId="5" xfId="0" applyFont="1" applyBorder="1" applyAlignment="1" applyProtection="1">
      <alignment horizontal="right" vertical="top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vertical="top"/>
      <protection locked="0"/>
    </xf>
    <xf numFmtId="0" fontId="9" fillId="0" borderId="0" xfId="0" applyFont="1" applyBorder="1" applyAlignment="1" applyProtection="1">
      <alignment vertical="top"/>
      <protection locked="0"/>
    </xf>
    <xf numFmtId="0" fontId="9" fillId="0" borderId="5" xfId="0" applyFont="1" applyBorder="1" applyAlignment="1" applyProtection="1">
      <alignment vertical="top"/>
      <protection locked="0"/>
    </xf>
    <xf numFmtId="0" fontId="7" fillId="0" borderId="5" xfId="0" applyFont="1" applyBorder="1" applyAlignment="1" applyProtection="1">
      <alignment vertical="top"/>
      <protection locked="0"/>
    </xf>
    <xf numFmtId="0" fontId="2" fillId="0" borderId="17" xfId="0" applyFont="1" applyBorder="1" applyAlignment="1" applyProtection="1">
      <alignment vertical="top"/>
      <protection locked="0"/>
    </xf>
    <xf numFmtId="0" fontId="2" fillId="0" borderId="16" xfId="0" applyFont="1" applyBorder="1" applyAlignment="1" applyProtection="1">
      <alignment vertical="top"/>
      <protection locked="0"/>
    </xf>
    <xf numFmtId="0" fontId="10" fillId="2" borderId="24" xfId="0" applyFont="1" applyFill="1" applyBorder="1" applyAlignment="1" applyProtection="1">
      <alignment horizontal="center" vertical="center" wrapText="1"/>
      <protection locked="0"/>
    </xf>
    <xf numFmtId="0" fontId="10" fillId="2" borderId="25" xfId="0" applyFont="1" applyFill="1" applyBorder="1" applyAlignment="1" applyProtection="1">
      <alignment horizontal="center" vertical="center" wrapText="1"/>
      <protection locked="0"/>
    </xf>
    <xf numFmtId="0" fontId="10" fillId="2" borderId="26" xfId="0" applyFont="1" applyFill="1" applyBorder="1" applyAlignment="1" applyProtection="1">
      <alignment horizontal="center" vertical="center" wrapText="1"/>
      <protection locked="0"/>
    </xf>
    <xf numFmtId="0" fontId="10" fillId="2" borderId="27" xfId="0" applyFont="1" applyFill="1" applyBorder="1" applyAlignment="1" applyProtection="1">
      <alignment horizontal="center" vertical="center" wrapText="1"/>
      <protection locked="0"/>
    </xf>
    <xf numFmtId="0" fontId="10" fillId="2" borderId="0" xfId="0" applyFont="1" applyFill="1" applyBorder="1" applyAlignment="1" applyProtection="1">
      <alignment horizontal="center" vertical="center" wrapText="1"/>
      <protection locked="0"/>
    </xf>
    <xf numFmtId="0" fontId="10" fillId="2" borderId="28" xfId="0" applyFont="1" applyFill="1" applyBorder="1" applyAlignment="1" applyProtection="1">
      <alignment horizontal="center" vertical="center" wrapText="1"/>
      <protection locked="0"/>
    </xf>
    <xf numFmtId="0" fontId="12" fillId="2" borderId="27" xfId="0" applyFont="1" applyFill="1" applyBorder="1" applyAlignment="1" applyProtection="1">
      <alignment horizontal="center" vertical="center" wrapText="1"/>
    </xf>
    <xf numFmtId="0" fontId="12" fillId="2" borderId="0" xfId="0" applyFont="1" applyFill="1" applyBorder="1" applyAlignment="1" applyProtection="1">
      <alignment horizontal="center" vertical="center" wrapText="1"/>
    </xf>
    <xf numFmtId="0" fontId="12" fillId="2" borderId="28" xfId="0" applyFont="1" applyFill="1" applyBorder="1" applyAlignment="1" applyProtection="1">
      <alignment horizontal="center" vertical="center" wrapText="1"/>
    </xf>
    <xf numFmtId="0" fontId="14" fillId="2" borderId="29" xfId="0" applyFont="1" applyFill="1" applyBorder="1" applyAlignment="1" applyProtection="1">
      <alignment horizontal="center" vertical="center"/>
      <protection locked="0"/>
    </xf>
    <xf numFmtId="0" fontId="14" fillId="2" borderId="30" xfId="0" applyFont="1" applyFill="1" applyBorder="1" applyAlignment="1" applyProtection="1">
      <alignment horizontal="center" vertical="center"/>
      <protection locked="0"/>
    </xf>
    <xf numFmtId="0" fontId="14" fillId="2" borderId="31" xfId="0" applyFont="1" applyFill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vertical="top"/>
      <protection locked="0"/>
    </xf>
    <xf numFmtId="0" fontId="16" fillId="3" borderId="0" xfId="0" applyFont="1" applyFill="1" applyAlignment="1" applyProtection="1">
      <alignment vertical="center"/>
      <protection locked="0"/>
    </xf>
    <xf numFmtId="0" fontId="18" fillId="3" borderId="0" xfId="0" applyFont="1" applyFill="1" applyAlignment="1" applyProtection="1">
      <alignment vertical="top"/>
      <protection locked="0"/>
    </xf>
    <xf numFmtId="49" fontId="21" fillId="7" borderId="38" xfId="0" applyNumberFormat="1" applyFont="1" applyFill="1" applyBorder="1" applyAlignment="1" applyProtection="1">
      <alignment horizontal="left" vertical="center" wrapText="1" indent="11"/>
    </xf>
    <xf numFmtId="49" fontId="21" fillId="7" borderId="39" xfId="0" applyNumberFormat="1" applyFont="1" applyFill="1" applyBorder="1" applyAlignment="1" applyProtection="1">
      <alignment horizontal="left" vertical="center" wrapText="1" indent="11"/>
    </xf>
    <xf numFmtId="49" fontId="21" fillId="7" borderId="40" xfId="0" applyNumberFormat="1" applyFont="1" applyFill="1" applyBorder="1" applyAlignment="1" applyProtection="1">
      <alignment horizontal="left" vertical="center" wrapText="1" indent="11"/>
    </xf>
    <xf numFmtId="49" fontId="21" fillId="8" borderId="27" xfId="0" applyNumberFormat="1" applyFont="1" applyFill="1" applyBorder="1" applyAlignment="1" applyProtection="1">
      <alignment horizontal="left" vertical="center" wrapText="1" indent="11"/>
    </xf>
    <xf numFmtId="49" fontId="21" fillId="8" borderId="0" xfId="0" applyNumberFormat="1" applyFont="1" applyFill="1" applyBorder="1" applyAlignment="1" applyProtection="1">
      <alignment horizontal="left" vertical="center" wrapText="1" indent="11"/>
    </xf>
    <xf numFmtId="49" fontId="22" fillId="6" borderId="24" xfId="0" applyNumberFormat="1" applyFont="1" applyFill="1" applyBorder="1" applyAlignment="1" applyProtection="1">
      <alignment horizontal="left" vertical="center" wrapText="1"/>
    </xf>
    <xf numFmtId="49" fontId="22" fillId="6" borderId="25" xfId="0" applyNumberFormat="1" applyFont="1" applyFill="1" applyBorder="1" applyAlignment="1" applyProtection="1">
      <alignment horizontal="left" vertical="center" wrapText="1"/>
    </xf>
    <xf numFmtId="49" fontId="22" fillId="6" borderId="27" xfId="0" applyNumberFormat="1" applyFont="1" applyFill="1" applyBorder="1" applyAlignment="1" applyProtection="1">
      <alignment horizontal="left" vertical="center" wrapText="1"/>
    </xf>
    <xf numFmtId="49" fontId="22" fillId="6" borderId="0" xfId="0" applyNumberFormat="1" applyFont="1" applyFill="1" applyBorder="1" applyAlignment="1" applyProtection="1">
      <alignment horizontal="left" vertical="center" wrapText="1"/>
    </xf>
    <xf numFmtId="49" fontId="22" fillId="6" borderId="42" xfId="0" applyNumberFormat="1" applyFont="1" applyFill="1" applyBorder="1" applyAlignment="1" applyProtection="1">
      <alignment horizontal="left" vertical="center" wrapText="1"/>
    </xf>
    <xf numFmtId="49" fontId="22" fillId="6" borderId="43" xfId="0" applyNumberFormat="1" applyFont="1" applyFill="1" applyBorder="1" applyAlignment="1" applyProtection="1">
      <alignment horizontal="left" vertical="center" wrapText="1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428625</xdr:colOff>
      <xdr:row>2</xdr:row>
      <xdr:rowOff>47625</xdr:rowOff>
    </xdr:from>
    <xdr:to>
      <xdr:col>6</xdr:col>
      <xdr:colOff>114300</xdr:colOff>
      <xdr:row>6</xdr:row>
      <xdr:rowOff>114300</xdr:rowOff>
    </xdr:to>
    <xdr:sp macro="" textlink="">
      <xdr:nvSpPr>
        <xdr:cNvPr id="2" name="iywluo2h.cy2"/>
        <xdr:cNvSpPr/>
      </xdr:nvSpPr>
      <xdr:spPr>
        <a:xfrm>
          <a:off x="3162300" y="428625"/>
          <a:ext cx="828675" cy="828675"/>
        </a:xfrm>
        <a:prstGeom prst="rect">
          <a:avLst/>
        </a:prstGeom>
        <a:blipFill dpi="0">
          <a:blip xmlns:r="http://schemas.openxmlformats.org/officeDocument/2006/relationships" r:embed="rId1"/>
          <a:srcRect/>
          <a:stretch>
            <a:fillRect/>
          </a:stretch>
        </a:blipFill>
        <a:ln w="9525">
          <a:solidFill>
            <a:srgbClr val="000000"/>
          </a:solidFill>
          <a:prstDash val="solid"/>
        </a:ln>
      </xdr:spPr>
      <xdr:txBody>
        <a:bodyPr vertOverflow="clip" horzOverflow="clip" vert="horz" wrap="square" rtlCol="0" anchor="ctr" upright="1">
          <a:noAutofit/>
        </a:bodyPr>
        <a:lstStyle/>
        <a:p>
          <a:pPr algn="ctr"/>
          <a:endParaRPr lang="en-US" sz="825">
            <a:solidFill>
              <a:srgbClr val="000000"/>
            </a:solidFill>
            <a:latin typeface="Microsoft Sans Serif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8"/>
  <sheetViews>
    <sheetView showZeros="0" topLeftCell="A16" zoomScale="110" workbookViewId="0"/>
  </sheetViews>
  <sheetFormatPr baseColWidth="10" defaultColWidth="10" defaultRowHeight="15" customHeight="1" x14ac:dyDescent="0.15"/>
  <cols>
    <col min="1" max="1" width="4.33203125" style="1" customWidth="1"/>
    <col min="2" max="2" width="24.33203125" style="1" customWidth="1"/>
    <col min="3" max="3" width="9" style="1" customWidth="1"/>
    <col min="4" max="9" width="10" style="1" customWidth="1"/>
    <col min="10" max="10" width="24.5" style="1" customWidth="1"/>
    <col min="11" max="11" width="4.33203125" style="1" customWidth="1"/>
    <col min="12" max="16384" width="10" style="1"/>
  </cols>
  <sheetData>
    <row r="1" spans="1:11" ht="15" customHeight="1" x14ac:dyDescent="0.15">
      <c r="A1" s="2"/>
    </row>
    <row r="2" spans="1:11" ht="15" customHeight="1" x14ac:dyDescent="0.15">
      <c r="B2" s="3"/>
      <c r="C2" s="4"/>
      <c r="D2" s="4"/>
      <c r="E2" s="4"/>
      <c r="F2" s="4"/>
      <c r="G2" s="4"/>
      <c r="H2" s="4"/>
      <c r="I2" s="4"/>
      <c r="J2" s="5"/>
    </row>
    <row r="3" spans="1:11" ht="15" customHeight="1" x14ac:dyDescent="0.15">
      <c r="A3" s="2"/>
      <c r="B3" s="6"/>
      <c r="C3" s="7"/>
      <c r="D3" s="7"/>
      <c r="E3" s="7"/>
      <c r="F3" s="7"/>
      <c r="G3" s="95" t="s">
        <v>0</v>
      </c>
      <c r="H3" s="95" t="s">
        <v>1</v>
      </c>
      <c r="I3" s="95"/>
      <c r="J3" s="96" t="s">
        <v>1</v>
      </c>
    </row>
    <row r="4" spans="1:11" ht="15" customHeight="1" x14ac:dyDescent="0.15">
      <c r="A4" s="2"/>
      <c r="B4" s="75" t="s">
        <v>2</v>
      </c>
      <c r="C4" s="76"/>
      <c r="D4" s="76"/>
      <c r="E4" s="7"/>
      <c r="F4" s="7"/>
      <c r="G4" s="7"/>
      <c r="H4" s="95" t="s">
        <v>3</v>
      </c>
      <c r="I4" s="95"/>
      <c r="J4" s="96"/>
    </row>
    <row r="5" spans="1:11" ht="15" customHeight="1" x14ac:dyDescent="0.15">
      <c r="A5" s="2"/>
      <c r="B5" s="75" t="s">
        <v>4</v>
      </c>
      <c r="C5" s="76"/>
      <c r="D5" s="7"/>
      <c r="E5" s="7"/>
      <c r="F5" s="7"/>
      <c r="G5" s="7"/>
      <c r="H5" s="7"/>
      <c r="I5" s="8"/>
      <c r="J5" s="9" t="s">
        <v>5</v>
      </c>
    </row>
    <row r="6" spans="1:11" ht="15" customHeight="1" x14ac:dyDescent="0.15">
      <c r="A6" s="2"/>
      <c r="B6" s="75" t="s">
        <v>6</v>
      </c>
      <c r="C6" s="76"/>
      <c r="D6" s="7"/>
      <c r="E6" s="7"/>
      <c r="F6" s="7"/>
      <c r="G6" s="7"/>
      <c r="H6" s="7"/>
      <c r="I6" s="95" t="s">
        <v>7</v>
      </c>
      <c r="J6" s="96"/>
    </row>
    <row r="7" spans="1:11" ht="15" customHeight="1" x14ac:dyDescent="0.15">
      <c r="A7" s="2"/>
      <c r="B7" s="6"/>
      <c r="C7" s="7"/>
      <c r="D7" s="7"/>
      <c r="E7" s="7"/>
      <c r="F7" s="7"/>
      <c r="G7" s="7"/>
      <c r="H7" s="7"/>
      <c r="I7" s="95" t="s">
        <v>8</v>
      </c>
      <c r="J7" s="96"/>
    </row>
    <row r="8" spans="1:11" ht="15" customHeight="1" x14ac:dyDescent="0.15">
      <c r="B8" s="10"/>
      <c r="C8" s="11"/>
      <c r="D8" s="11"/>
      <c r="E8" s="11"/>
      <c r="F8" s="11"/>
      <c r="G8" s="11"/>
      <c r="H8" s="11"/>
      <c r="I8" s="11"/>
      <c r="J8" s="12"/>
    </row>
    <row r="9" spans="1:11" ht="15" customHeight="1" x14ac:dyDescent="0.15">
      <c r="A9" s="2"/>
    </row>
    <row r="10" spans="1:11" ht="15" customHeight="1" x14ac:dyDescent="0.15">
      <c r="A10" s="2"/>
    </row>
    <row r="11" spans="1:11" ht="15" customHeight="1" x14ac:dyDescent="0.15">
      <c r="A11" s="2"/>
      <c r="B11" s="86"/>
      <c r="C11" s="87"/>
      <c r="D11" s="87"/>
      <c r="E11" s="87"/>
      <c r="F11" s="87" t="s">
        <v>9</v>
      </c>
      <c r="G11" s="87"/>
      <c r="H11" s="87"/>
      <c r="I11" s="87"/>
      <c r="J11" s="88"/>
    </row>
    <row r="12" spans="1:11" ht="15" customHeight="1" x14ac:dyDescent="0.15">
      <c r="B12" s="89" t="s">
        <v>9</v>
      </c>
      <c r="C12" s="90"/>
      <c r="D12" s="90"/>
      <c r="E12" s="90"/>
      <c r="F12" s="90"/>
      <c r="G12" s="90"/>
      <c r="H12" s="90"/>
      <c r="I12" s="90"/>
      <c r="J12" s="91"/>
    </row>
    <row r="13" spans="1:11" ht="15" customHeight="1" x14ac:dyDescent="0.15">
      <c r="B13" s="6"/>
      <c r="C13" s="7"/>
      <c r="D13" s="7"/>
      <c r="E13" s="7"/>
      <c r="F13" s="7"/>
      <c r="G13" s="7"/>
      <c r="H13" s="7"/>
      <c r="I13" s="7"/>
      <c r="J13" s="13"/>
    </row>
    <row r="14" spans="1:11" ht="27.75" customHeight="1" x14ac:dyDescent="0.15">
      <c r="A14" s="2"/>
      <c r="B14" s="92" t="s">
        <v>10</v>
      </c>
      <c r="C14" s="93"/>
      <c r="D14" s="93"/>
      <c r="E14" s="93"/>
      <c r="F14" s="93"/>
      <c r="G14" s="93"/>
      <c r="H14" s="93"/>
      <c r="I14" s="93"/>
      <c r="J14" s="94"/>
    </row>
    <row r="15" spans="1:11" ht="27.75" customHeight="1" x14ac:dyDescent="0.15">
      <c r="A15" s="14"/>
      <c r="B15" s="77" t="s">
        <v>11</v>
      </c>
      <c r="C15" s="78"/>
      <c r="D15" s="78"/>
      <c r="E15" s="78"/>
      <c r="F15" s="78"/>
      <c r="G15" s="78"/>
      <c r="H15" s="78"/>
      <c r="I15" s="78"/>
      <c r="J15" s="79"/>
      <c r="K15" s="15"/>
    </row>
    <row r="16" spans="1:11" ht="15" customHeight="1" x14ac:dyDescent="0.15">
      <c r="A16" s="2"/>
      <c r="B16" s="6"/>
      <c r="C16" s="7"/>
      <c r="D16" s="7"/>
      <c r="E16" s="7"/>
      <c r="F16" s="7"/>
      <c r="G16" s="7"/>
      <c r="H16" s="7"/>
      <c r="I16" s="7"/>
      <c r="J16" s="13"/>
    </row>
    <row r="17" spans="1:10" ht="15" customHeight="1" x14ac:dyDescent="0.15">
      <c r="A17" s="2"/>
      <c r="B17" s="80"/>
      <c r="C17" s="81"/>
      <c r="D17" s="81"/>
      <c r="E17" s="81"/>
      <c r="F17" s="81"/>
      <c r="G17" s="81"/>
      <c r="H17" s="81"/>
      <c r="I17" s="81"/>
      <c r="J17" s="82"/>
    </row>
    <row r="18" spans="1:10" ht="15" customHeight="1" x14ac:dyDescent="0.15">
      <c r="A18" s="2"/>
      <c r="B18" s="6"/>
      <c r="C18" s="7"/>
      <c r="D18" s="7"/>
      <c r="E18" s="7"/>
      <c r="F18" s="7"/>
      <c r="G18" s="7"/>
      <c r="H18" s="7"/>
      <c r="I18" s="7"/>
      <c r="J18" s="13"/>
    </row>
    <row r="19" spans="1:10" ht="31.5" customHeight="1" x14ac:dyDescent="0.15">
      <c r="A19" s="2"/>
      <c r="B19" s="83" t="s">
        <v>12</v>
      </c>
      <c r="C19" s="84"/>
      <c r="D19" s="84"/>
      <c r="E19" s="84"/>
      <c r="F19" s="84"/>
      <c r="G19" s="84"/>
      <c r="H19" s="84"/>
      <c r="I19" s="84"/>
      <c r="J19" s="85"/>
    </row>
    <row r="20" spans="1:10" ht="15" customHeight="1" x14ac:dyDescent="0.15">
      <c r="A20" s="2"/>
      <c r="B20" s="6"/>
      <c r="C20" s="7"/>
      <c r="D20" s="7"/>
      <c r="E20" s="7"/>
      <c r="F20" s="7"/>
      <c r="G20" s="7"/>
      <c r="H20" s="7"/>
      <c r="I20" s="7"/>
      <c r="J20" s="13"/>
    </row>
    <row r="21" spans="1:10" ht="31.5" customHeight="1" x14ac:dyDescent="0.15">
      <c r="A21" s="2"/>
      <c r="B21" s="92" t="s">
        <v>13</v>
      </c>
      <c r="C21" s="93"/>
      <c r="D21" s="93"/>
      <c r="E21" s="93"/>
      <c r="F21" s="93"/>
      <c r="G21" s="93"/>
      <c r="H21" s="93"/>
      <c r="I21" s="93"/>
      <c r="J21" s="94"/>
    </row>
    <row r="22" spans="1:10" ht="15" customHeight="1" x14ac:dyDescent="0.15">
      <c r="A22" s="2"/>
      <c r="B22" s="6"/>
      <c r="C22" s="7"/>
      <c r="D22" s="7"/>
      <c r="E22" s="7"/>
      <c r="F22" s="7"/>
      <c r="G22" s="7"/>
      <c r="H22" s="7"/>
      <c r="I22" s="7"/>
      <c r="J22" s="13"/>
    </row>
    <row r="23" spans="1:10" ht="31.5" customHeight="1" x14ac:dyDescent="0.15">
      <c r="A23" s="2"/>
      <c r="B23" s="92" t="s">
        <v>14</v>
      </c>
      <c r="C23" s="93"/>
      <c r="D23" s="93"/>
      <c r="E23" s="93"/>
      <c r="F23" s="93"/>
      <c r="G23" s="93"/>
      <c r="H23" s="93"/>
      <c r="I23" s="93"/>
      <c r="J23" s="94"/>
    </row>
    <row r="24" spans="1:10" ht="15" customHeight="1" x14ac:dyDescent="0.15">
      <c r="A24" s="2"/>
      <c r="B24" s="6"/>
      <c r="C24" s="7"/>
      <c r="D24" s="7"/>
      <c r="E24" s="7"/>
      <c r="F24" s="7"/>
      <c r="G24" s="7"/>
      <c r="H24" s="7"/>
      <c r="I24" s="7"/>
      <c r="J24" s="13"/>
    </row>
    <row r="25" spans="1:10" ht="31.5" customHeight="1" x14ac:dyDescent="0.15">
      <c r="A25" s="2"/>
      <c r="B25" s="97" t="s">
        <v>15</v>
      </c>
      <c r="C25" s="98"/>
      <c r="D25" s="98"/>
      <c r="E25" s="98"/>
      <c r="F25" s="98"/>
      <c r="G25" s="98"/>
      <c r="H25" s="98"/>
      <c r="I25" s="98"/>
      <c r="J25" s="99"/>
    </row>
    <row r="26" spans="1:10" ht="15" customHeight="1" x14ac:dyDescent="0.15">
      <c r="A26" s="2"/>
    </row>
    <row r="27" spans="1:10" ht="31.5" customHeight="1" x14ac:dyDescent="0.15">
      <c r="A27" s="2"/>
      <c r="B27" s="97" t="s">
        <v>16</v>
      </c>
      <c r="C27" s="98"/>
      <c r="D27" s="98"/>
      <c r="E27" s="98"/>
      <c r="F27" s="98"/>
      <c r="G27" s="98"/>
      <c r="H27" s="98"/>
      <c r="I27" s="98"/>
      <c r="J27" s="99"/>
    </row>
    <row r="28" spans="1:10" ht="15" customHeight="1" x14ac:dyDescent="0.15">
      <c r="A28" s="2"/>
      <c r="B28" s="6"/>
      <c r="C28" s="7"/>
      <c r="D28" s="7"/>
      <c r="E28" s="7"/>
      <c r="F28" s="7"/>
      <c r="G28" s="7"/>
      <c r="H28" s="7"/>
      <c r="I28" s="7"/>
      <c r="J28" s="13"/>
    </row>
    <row r="29" spans="1:10" ht="15" customHeight="1" x14ac:dyDescent="0.15">
      <c r="A29" s="2"/>
      <c r="B29" s="6"/>
      <c r="C29" s="7"/>
      <c r="D29" s="7"/>
      <c r="E29" s="7"/>
      <c r="F29" s="7"/>
      <c r="G29" s="7"/>
      <c r="H29" s="7"/>
      <c r="I29" s="7"/>
      <c r="J29" s="13"/>
    </row>
    <row r="30" spans="1:10" ht="15" customHeight="1" x14ac:dyDescent="0.15">
      <c r="A30" s="2"/>
      <c r="B30" s="6"/>
      <c r="C30" s="7"/>
      <c r="D30" s="7"/>
      <c r="E30" s="7"/>
      <c r="F30" s="7"/>
      <c r="G30" s="7"/>
      <c r="H30" s="7"/>
      <c r="I30" s="7"/>
      <c r="J30" s="13"/>
    </row>
    <row r="31" spans="1:10" ht="15" customHeight="1" x14ac:dyDescent="0.15">
      <c r="A31" s="2"/>
      <c r="B31" s="6"/>
      <c r="C31" s="100" t="s">
        <v>17</v>
      </c>
      <c r="D31" s="100"/>
      <c r="E31" s="16"/>
      <c r="H31" s="100" t="s">
        <v>18</v>
      </c>
      <c r="I31" s="100"/>
      <c r="J31" s="13"/>
    </row>
    <row r="32" spans="1:10" ht="15" customHeight="1" x14ac:dyDescent="0.15">
      <c r="A32" s="2"/>
      <c r="B32" s="6"/>
      <c r="C32" s="101" t="s">
        <v>19</v>
      </c>
      <c r="D32" s="101"/>
      <c r="E32" s="16"/>
      <c r="H32" s="101" t="s">
        <v>20</v>
      </c>
      <c r="I32" s="101"/>
      <c r="J32" s="102"/>
    </row>
    <row r="33" spans="1:10" ht="15" customHeight="1" x14ac:dyDescent="0.15">
      <c r="A33" s="2"/>
      <c r="B33" s="6"/>
      <c r="C33" s="100" t="s">
        <v>21</v>
      </c>
      <c r="D33" s="100"/>
      <c r="E33" s="100"/>
      <c r="H33" s="100" t="s">
        <v>22</v>
      </c>
      <c r="I33" s="100"/>
      <c r="J33" s="13"/>
    </row>
    <row r="34" spans="1:10" ht="15" customHeight="1" x14ac:dyDescent="0.15">
      <c r="A34" s="2"/>
      <c r="B34" s="6"/>
      <c r="C34" s="100" t="s">
        <v>6</v>
      </c>
      <c r="D34" s="100"/>
      <c r="E34" s="16"/>
      <c r="H34" s="100" t="s">
        <v>23</v>
      </c>
      <c r="I34" s="100"/>
      <c r="J34" s="13"/>
    </row>
    <row r="35" spans="1:10" ht="15" customHeight="1" x14ac:dyDescent="0.15">
      <c r="A35" s="2"/>
      <c r="B35" s="6"/>
      <c r="C35" s="100" t="s">
        <v>24</v>
      </c>
      <c r="D35" s="100"/>
      <c r="E35" s="100"/>
      <c r="H35" s="100" t="s">
        <v>25</v>
      </c>
      <c r="I35" s="100"/>
      <c r="J35" s="103"/>
    </row>
    <row r="36" spans="1:10" ht="15" customHeight="1" x14ac:dyDescent="0.15">
      <c r="B36" s="6"/>
      <c r="C36" s="7"/>
      <c r="D36" s="7"/>
      <c r="E36" s="7"/>
      <c r="F36" s="7"/>
      <c r="G36" s="7"/>
      <c r="H36" s="7"/>
      <c r="I36" s="7"/>
      <c r="J36" s="13"/>
    </row>
    <row r="37" spans="1:10" ht="15" customHeight="1" x14ac:dyDescent="0.15">
      <c r="A37" s="2"/>
      <c r="B37" s="6"/>
      <c r="C37" s="7"/>
      <c r="D37" s="7"/>
      <c r="E37" s="7"/>
      <c r="F37" s="7"/>
      <c r="G37" s="7"/>
      <c r="H37" s="7"/>
      <c r="I37" s="7"/>
      <c r="J37" s="13"/>
    </row>
    <row r="38" spans="1:10" ht="15" customHeight="1" x14ac:dyDescent="0.15">
      <c r="B38" s="6"/>
      <c r="C38" s="7"/>
      <c r="D38" s="7"/>
      <c r="E38" s="7"/>
      <c r="F38" s="7"/>
      <c r="G38" s="7"/>
      <c r="H38" s="7"/>
      <c r="I38" s="7"/>
      <c r="J38" s="13"/>
    </row>
    <row r="39" spans="1:10" ht="15" customHeight="1" x14ac:dyDescent="0.15">
      <c r="B39" s="6"/>
      <c r="C39" s="7"/>
      <c r="D39" s="7"/>
      <c r="E39" s="7"/>
      <c r="F39" s="7"/>
      <c r="G39" s="7"/>
      <c r="H39" s="7"/>
      <c r="I39" s="7"/>
      <c r="J39" s="13"/>
    </row>
    <row r="40" spans="1:10" ht="15" customHeight="1" x14ac:dyDescent="0.15">
      <c r="A40" s="2"/>
      <c r="B40" s="6"/>
      <c r="C40" s="7"/>
      <c r="D40" s="7"/>
      <c r="E40" s="7"/>
      <c r="F40" s="7"/>
      <c r="G40" s="7"/>
      <c r="H40" s="7"/>
      <c r="I40" s="7"/>
      <c r="J40" s="13"/>
    </row>
    <row r="41" spans="1:10" ht="15" customHeight="1" x14ac:dyDescent="0.15">
      <c r="B41" s="6"/>
      <c r="C41" s="7"/>
      <c r="D41" s="7"/>
      <c r="E41" s="7"/>
      <c r="F41" s="7"/>
      <c r="G41" s="7"/>
      <c r="H41" s="7"/>
      <c r="I41" s="7"/>
      <c r="J41" s="13"/>
    </row>
    <row r="42" spans="1:10" ht="15" customHeight="1" x14ac:dyDescent="0.15">
      <c r="A42" s="2"/>
      <c r="B42" s="6"/>
      <c r="C42" s="7"/>
      <c r="D42" s="7"/>
      <c r="E42" s="7"/>
      <c r="F42" s="7"/>
      <c r="G42" s="7"/>
      <c r="H42" s="7"/>
      <c r="I42" s="7"/>
      <c r="J42" s="13"/>
    </row>
    <row r="43" spans="1:10" ht="15" customHeight="1" x14ac:dyDescent="0.15">
      <c r="A43" s="2"/>
      <c r="B43" s="6"/>
      <c r="C43" s="7"/>
      <c r="D43" s="7"/>
      <c r="E43" s="7"/>
      <c r="F43" s="7"/>
      <c r="G43" s="7"/>
      <c r="H43" s="7"/>
      <c r="I43" s="7"/>
      <c r="J43" s="13"/>
    </row>
    <row r="44" spans="1:10" ht="15" customHeight="1" x14ac:dyDescent="0.15">
      <c r="A44" s="2"/>
      <c r="B44" s="6"/>
      <c r="C44" s="7"/>
      <c r="D44" s="7"/>
      <c r="E44" s="7"/>
      <c r="F44" s="7"/>
      <c r="G44" s="7"/>
      <c r="H44" s="7"/>
      <c r="I44" s="7"/>
      <c r="J44" s="13"/>
    </row>
    <row r="45" spans="1:10" ht="15" customHeight="1" x14ac:dyDescent="0.15">
      <c r="A45" s="2"/>
      <c r="B45" s="17" t="s">
        <v>26</v>
      </c>
      <c r="C45" s="18"/>
      <c r="D45" s="19"/>
      <c r="E45" s="20" t="s">
        <v>27</v>
      </c>
      <c r="F45" s="19"/>
      <c r="G45" s="21"/>
      <c r="H45" s="104" t="s">
        <v>28</v>
      </c>
      <c r="I45" s="105"/>
      <c r="J45" s="22"/>
    </row>
    <row r="46" spans="1:10" ht="15" customHeight="1" x14ac:dyDescent="0.15">
      <c r="A46" s="2"/>
      <c r="B46" s="6"/>
      <c r="C46" s="7"/>
      <c r="D46" s="7"/>
      <c r="E46" s="23" t="s">
        <v>29</v>
      </c>
      <c r="F46" s="7"/>
      <c r="G46" s="24"/>
      <c r="H46" s="23"/>
      <c r="I46" s="7"/>
      <c r="J46" s="13"/>
    </row>
    <row r="47" spans="1:10" ht="15" customHeight="1" x14ac:dyDescent="0.15">
      <c r="A47" s="2"/>
      <c r="B47" s="10"/>
      <c r="C47" s="11"/>
      <c r="D47" s="11"/>
      <c r="E47" s="25"/>
      <c r="F47" s="11"/>
      <c r="G47" s="26"/>
      <c r="H47" s="25"/>
      <c r="I47" s="11"/>
      <c r="J47" s="12"/>
    </row>
    <row r="48" spans="1:10" ht="15" customHeight="1" x14ac:dyDescent="0.15">
      <c r="A48" s="2"/>
    </row>
  </sheetData>
  <mergeCells count="28">
    <mergeCell ref="H32:J32"/>
    <mergeCell ref="H31:I31"/>
    <mergeCell ref="H33:I33"/>
    <mergeCell ref="H35:J35"/>
    <mergeCell ref="H45:I45"/>
    <mergeCell ref="H34:I34"/>
    <mergeCell ref="C35:E35"/>
    <mergeCell ref="C34:D34"/>
    <mergeCell ref="C33:E33"/>
    <mergeCell ref="C31:D31"/>
    <mergeCell ref="C32:D32"/>
    <mergeCell ref="G3:J3"/>
    <mergeCell ref="B21:J21"/>
    <mergeCell ref="B23:J23"/>
    <mergeCell ref="B25:J25"/>
    <mergeCell ref="B27:J27"/>
    <mergeCell ref="B19:J19"/>
    <mergeCell ref="B11:J11"/>
    <mergeCell ref="B12:J12"/>
    <mergeCell ref="B14:J14"/>
    <mergeCell ref="H4:J4"/>
    <mergeCell ref="I7:J7"/>
    <mergeCell ref="I6:J6"/>
    <mergeCell ref="B4:D4"/>
    <mergeCell ref="B5:C5"/>
    <mergeCell ref="B6:C6"/>
    <mergeCell ref="B15:J15"/>
    <mergeCell ref="B17:J17"/>
  </mergeCells>
  <printOptions horizontalCentered="1" verticalCentered="1"/>
  <pageMargins left="0.40625" right="0.40625" top="0.40625" bottom="0.40625" header="0" footer="0"/>
  <pageSetup paperSize="9" useFirstPageNumber="1"/>
  <ignoredErrors>
    <ignoredError sqref="B3:J46" evalError="1" twoDigitTextYear="1" numberStoredAsText="1" formula="1" formulaRange="1" unlockedFormula="1" emptyCellReference="1" listDataValidation="1" calculatedColumn="1"/>
  </ignoredError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showZeros="0" workbookViewId="0">
      <pane ySplit="6" topLeftCell="A7" activePane="bottomLeft" state="frozen"/>
      <selection pane="bottomLeft" activeCell="M61" sqref="M61"/>
    </sheetView>
  </sheetViews>
  <sheetFormatPr baseColWidth="10" defaultColWidth="10" defaultRowHeight="15" customHeight="1" x14ac:dyDescent="0.15"/>
  <cols>
    <col min="1" max="1" width="15" style="27" customWidth="1"/>
    <col min="2" max="2" width="0" style="27" hidden="1" customWidth="1"/>
    <col min="3" max="3" width="60" style="27" customWidth="1"/>
    <col min="4" max="4" width="14.1640625" style="27" customWidth="1"/>
    <col min="5" max="5" width="0" style="28" hidden="1" customWidth="1"/>
    <col min="6" max="6" width="14.1640625" style="27" customWidth="1"/>
    <col min="7" max="7" width="10.33203125" style="27" hidden="1" customWidth="1"/>
    <col min="8" max="8" width="10.83203125" style="27" hidden="1" customWidth="1"/>
    <col min="9" max="9" width="20" style="27" customWidth="1"/>
    <col min="10" max="12" width="0" style="28" hidden="1" customWidth="1"/>
    <col min="13" max="13" width="15" style="27" customWidth="1"/>
    <col min="14" max="14" width="0" style="28" hidden="1" customWidth="1"/>
  </cols>
  <sheetData>
    <row r="1" spans="1:14" ht="18.75" customHeight="1" x14ac:dyDescent="0.15">
      <c r="A1" s="106" t="s">
        <v>30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8"/>
      <c r="N1" s="29"/>
    </row>
    <row r="2" spans="1:14" ht="15" customHeight="1" x14ac:dyDescent="0.15">
      <c r="A2" s="109"/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1"/>
      <c r="N2" s="30"/>
    </row>
    <row r="3" spans="1:14" ht="7.5" customHeight="1" x14ac:dyDescent="0.15">
      <c r="A3" s="112" t="s">
        <v>31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4"/>
      <c r="N3" s="31"/>
    </row>
    <row r="4" spans="1:14" ht="30" customHeight="1" x14ac:dyDescent="0.15">
      <c r="A4" s="112" t="s">
        <v>32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4"/>
      <c r="N4" s="32"/>
    </row>
    <row r="5" spans="1:14" ht="30" customHeight="1" x14ac:dyDescent="0.15">
      <c r="A5" s="115" t="s">
        <v>33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7"/>
      <c r="N5" s="33"/>
    </row>
    <row r="6" spans="1:14" ht="7.5" customHeight="1" x14ac:dyDescent="0.15">
      <c r="A6" s="30"/>
      <c r="B6" s="34"/>
      <c r="C6" s="30"/>
      <c r="D6" s="28"/>
      <c r="F6" s="28"/>
      <c r="G6" s="28"/>
      <c r="H6" s="28"/>
      <c r="I6" s="28"/>
      <c r="M6" s="28"/>
      <c r="N6" s="30"/>
    </row>
    <row r="7" spans="1:14" ht="11.25" customHeight="1" x14ac:dyDescent="0.15">
      <c r="A7" s="35"/>
      <c r="B7" s="36"/>
      <c r="C7" s="35"/>
      <c r="D7" s="118"/>
      <c r="E7" s="119"/>
      <c r="F7" s="120"/>
      <c r="G7" s="121"/>
      <c r="H7" s="120"/>
      <c r="I7" s="120"/>
      <c r="J7" s="119"/>
      <c r="K7" s="119"/>
      <c r="L7" s="119"/>
      <c r="M7" s="120"/>
      <c r="N7" s="35"/>
    </row>
    <row r="8" spans="1:14" ht="37.5" customHeight="1" x14ac:dyDescent="0.15">
      <c r="A8" s="37" t="s">
        <v>34</v>
      </c>
      <c r="B8" s="38" t="s">
        <v>35</v>
      </c>
      <c r="C8" s="39" t="s">
        <v>36</v>
      </c>
      <c r="D8" s="39" t="s">
        <v>37</v>
      </c>
      <c r="E8" s="39"/>
      <c r="F8" s="39" t="s">
        <v>38</v>
      </c>
      <c r="G8" s="39" t="s">
        <v>39</v>
      </c>
      <c r="H8" s="40" t="s">
        <v>40</v>
      </c>
      <c r="I8" s="39" t="s">
        <v>41</v>
      </c>
      <c r="M8" s="41" t="s">
        <v>42</v>
      </c>
      <c r="N8" s="42" t="s">
        <v>43</v>
      </c>
    </row>
    <row r="9" spans="1:14" ht="45" customHeight="1" x14ac:dyDescent="0.15">
      <c r="A9" s="43" t="s">
        <v>44</v>
      </c>
      <c r="B9" s="44"/>
      <c r="C9" s="45" t="s">
        <v>45</v>
      </c>
      <c r="D9" s="46"/>
      <c r="E9" s="47"/>
      <c r="F9" s="48"/>
      <c r="G9" s="48"/>
      <c r="H9" s="48"/>
      <c r="I9" s="48"/>
      <c r="J9" s="47"/>
      <c r="K9" s="47"/>
      <c r="L9" s="47"/>
      <c r="M9" s="49"/>
      <c r="N9" s="50"/>
    </row>
    <row r="10" spans="1:14" ht="37.5" customHeight="1" x14ac:dyDescent="0.15">
      <c r="A10" s="51" t="s">
        <v>46</v>
      </c>
      <c r="B10" s="52"/>
      <c r="C10" s="53" t="s">
        <v>47</v>
      </c>
      <c r="D10" s="46"/>
      <c r="E10" s="47"/>
      <c r="F10" s="48"/>
      <c r="G10" s="48"/>
      <c r="H10" s="48"/>
      <c r="I10" s="48"/>
      <c r="J10" s="47"/>
      <c r="K10" s="47"/>
      <c r="L10" s="47"/>
      <c r="M10" s="49"/>
      <c r="N10" s="50"/>
    </row>
    <row r="11" spans="1:14" ht="26.25" customHeight="1" x14ac:dyDescent="0.15">
      <c r="A11" s="51" t="s">
        <v>48</v>
      </c>
      <c r="B11" s="52"/>
      <c r="C11" s="53" t="s">
        <v>49</v>
      </c>
      <c r="D11" s="54" t="s">
        <v>50</v>
      </c>
      <c r="E11" s="55"/>
      <c r="F11" s="56">
        <v>0</v>
      </c>
      <c r="G11" s="56"/>
      <c r="H11" s="56">
        <v>1</v>
      </c>
      <c r="I11" s="57"/>
      <c r="J11" s="58"/>
      <c r="K11" s="59"/>
      <c r="L11" s="59"/>
      <c r="M11" s="60">
        <f t="shared" ref="M11:M12" si="0">IF(ISNUMBER($K11),IF(ISNUMBER($G11),ROUND($K11*$G11,2),ROUND($K11*$F11,2)),IF(ISNUMBER($G11),ROUND($I11*$G11,2),ROUND($I11*$F11,2)))</f>
        <v>0</v>
      </c>
      <c r="N11" s="50"/>
    </row>
    <row r="12" spans="1:14" ht="26.25" customHeight="1" x14ac:dyDescent="0.15">
      <c r="A12" s="51" t="s">
        <v>51</v>
      </c>
      <c r="B12" s="52"/>
      <c r="C12" s="53" t="s">
        <v>52</v>
      </c>
      <c r="D12" s="54" t="s">
        <v>53</v>
      </c>
      <c r="E12" s="58"/>
      <c r="F12" s="61">
        <v>1</v>
      </c>
      <c r="G12" s="61"/>
      <c r="H12" s="56">
        <v>1</v>
      </c>
      <c r="I12" s="57"/>
      <c r="J12" s="58"/>
      <c r="K12" s="59"/>
      <c r="L12" s="59"/>
      <c r="M12" s="60">
        <f t="shared" si="0"/>
        <v>0</v>
      </c>
      <c r="N12" s="50"/>
    </row>
    <row r="13" spans="1:14" ht="45" customHeight="1" x14ac:dyDescent="0.15">
      <c r="A13" s="122" t="s">
        <v>54</v>
      </c>
      <c r="B13" s="123"/>
      <c r="C13" s="123"/>
      <c r="D13" s="123"/>
      <c r="E13" s="123"/>
      <c r="F13" s="123"/>
      <c r="G13" s="123"/>
      <c r="H13" s="123"/>
      <c r="I13" s="124"/>
      <c r="M13" s="62">
        <f>SUM(M$11:M$12)</f>
        <v>0</v>
      </c>
      <c r="N13" s="63"/>
    </row>
    <row r="14" spans="1:14" ht="37.5" customHeight="1" x14ac:dyDescent="0.15">
      <c r="A14" s="51" t="s">
        <v>55</v>
      </c>
      <c r="B14" s="52"/>
      <c r="C14" s="53" t="s">
        <v>56</v>
      </c>
      <c r="D14" s="54" t="s">
        <v>53</v>
      </c>
      <c r="E14" s="58"/>
      <c r="F14" s="61">
        <v>1</v>
      </c>
      <c r="G14" s="61"/>
      <c r="H14" s="56">
        <v>1</v>
      </c>
      <c r="I14" s="57"/>
      <c r="J14" s="58"/>
      <c r="K14" s="59"/>
      <c r="L14" s="59"/>
      <c r="M14" s="60">
        <f>IF(ISNUMBER($K14),IF(ISNUMBER($G14),ROUND($K14*$G14,2),ROUND($K14*$F14,2)),IF(ISNUMBER($G14),ROUND($I14*$G14,2),ROUND($I14*$F14,2)))</f>
        <v>0</v>
      </c>
      <c r="N14" s="50"/>
    </row>
    <row r="15" spans="1:14" ht="37.5" customHeight="1" x14ac:dyDescent="0.15">
      <c r="A15" s="51" t="s">
        <v>57</v>
      </c>
      <c r="B15" s="52"/>
      <c r="C15" s="53" t="s">
        <v>58</v>
      </c>
      <c r="D15" s="46"/>
      <c r="E15" s="47"/>
      <c r="F15" s="48"/>
      <c r="G15" s="48"/>
      <c r="H15" s="48"/>
      <c r="I15" s="48"/>
      <c r="J15" s="47"/>
      <c r="K15" s="47"/>
      <c r="L15" s="47"/>
      <c r="M15" s="49"/>
      <c r="N15" s="50"/>
    </row>
    <row r="16" spans="1:14" ht="26.25" customHeight="1" x14ac:dyDescent="0.15">
      <c r="A16" s="51" t="s">
        <v>59</v>
      </c>
      <c r="B16" s="52"/>
      <c r="C16" s="53" t="s">
        <v>60</v>
      </c>
      <c r="D16" s="54" t="s">
        <v>61</v>
      </c>
      <c r="E16" s="55"/>
      <c r="F16" s="56">
        <v>6</v>
      </c>
      <c r="G16" s="56"/>
      <c r="H16" s="56">
        <v>1</v>
      </c>
      <c r="I16" s="57"/>
      <c r="J16" s="58"/>
      <c r="K16" s="59"/>
      <c r="L16" s="59"/>
      <c r="M16" s="60">
        <f t="shared" ref="M16:M28" si="1">IF(ISNUMBER($K16),IF(ISNUMBER($G16),ROUND($K16*$G16,2),ROUND($K16*$F16,2)),IF(ISNUMBER($G16),ROUND($I16*$G16,2),ROUND($I16*$F16,2)))</f>
        <v>0</v>
      </c>
      <c r="N16" s="50"/>
    </row>
    <row r="17" spans="1:14" ht="26.25" customHeight="1" x14ac:dyDescent="0.15">
      <c r="A17" s="51" t="s">
        <v>62</v>
      </c>
      <c r="B17" s="52"/>
      <c r="C17" s="53" t="s">
        <v>63</v>
      </c>
      <c r="D17" s="54" t="s">
        <v>61</v>
      </c>
      <c r="E17" s="55"/>
      <c r="F17" s="56">
        <v>4</v>
      </c>
      <c r="G17" s="56"/>
      <c r="H17" s="56">
        <v>1</v>
      </c>
      <c r="I17" s="57"/>
      <c r="J17" s="58"/>
      <c r="K17" s="59"/>
      <c r="L17" s="59"/>
      <c r="M17" s="60">
        <f t="shared" si="1"/>
        <v>0</v>
      </c>
      <c r="N17" s="50"/>
    </row>
    <row r="18" spans="1:14" ht="26.25" customHeight="1" x14ac:dyDescent="0.15">
      <c r="A18" s="51" t="s">
        <v>64</v>
      </c>
      <c r="B18" s="52"/>
      <c r="C18" s="53" t="s">
        <v>65</v>
      </c>
      <c r="D18" s="54" t="s">
        <v>61</v>
      </c>
      <c r="E18" s="55"/>
      <c r="F18" s="56">
        <v>4</v>
      </c>
      <c r="G18" s="56"/>
      <c r="H18" s="56">
        <v>1</v>
      </c>
      <c r="I18" s="57"/>
      <c r="J18" s="58"/>
      <c r="K18" s="59"/>
      <c r="L18" s="59"/>
      <c r="M18" s="60">
        <f t="shared" si="1"/>
        <v>0</v>
      </c>
      <c r="N18" s="50"/>
    </row>
    <row r="19" spans="1:14" ht="26.25" customHeight="1" x14ac:dyDescent="0.15">
      <c r="A19" s="51" t="s">
        <v>66</v>
      </c>
      <c r="B19" s="52"/>
      <c r="C19" s="53" t="s">
        <v>67</v>
      </c>
      <c r="D19" s="54" t="s">
        <v>61</v>
      </c>
      <c r="E19" s="55"/>
      <c r="F19" s="56">
        <v>4</v>
      </c>
      <c r="G19" s="56"/>
      <c r="H19" s="56">
        <v>1</v>
      </c>
      <c r="I19" s="57"/>
      <c r="J19" s="58"/>
      <c r="K19" s="59"/>
      <c r="L19" s="59"/>
      <c r="M19" s="60">
        <f t="shared" si="1"/>
        <v>0</v>
      </c>
      <c r="N19" s="50"/>
    </row>
    <row r="20" spans="1:14" ht="26.25" customHeight="1" x14ac:dyDescent="0.15">
      <c r="A20" s="51" t="s">
        <v>68</v>
      </c>
      <c r="B20" s="52"/>
      <c r="C20" s="53" t="s">
        <v>69</v>
      </c>
      <c r="D20" s="54" t="s">
        <v>53</v>
      </c>
      <c r="E20" s="58"/>
      <c r="F20" s="61">
        <v>3</v>
      </c>
      <c r="G20" s="61"/>
      <c r="H20" s="56">
        <v>1</v>
      </c>
      <c r="I20" s="57"/>
      <c r="J20" s="58"/>
      <c r="K20" s="59"/>
      <c r="L20" s="59"/>
      <c r="M20" s="60">
        <f t="shared" si="1"/>
        <v>0</v>
      </c>
      <c r="N20" s="50"/>
    </row>
    <row r="21" spans="1:14" ht="26.25" customHeight="1" x14ac:dyDescent="0.15">
      <c r="A21" s="51" t="s">
        <v>70</v>
      </c>
      <c r="B21" s="52"/>
      <c r="C21" s="53" t="s">
        <v>71</v>
      </c>
      <c r="D21" s="54" t="s">
        <v>61</v>
      </c>
      <c r="E21" s="55"/>
      <c r="F21" s="56">
        <v>4</v>
      </c>
      <c r="G21" s="56"/>
      <c r="H21" s="56">
        <v>1</v>
      </c>
      <c r="I21" s="57"/>
      <c r="J21" s="58"/>
      <c r="K21" s="59"/>
      <c r="L21" s="59"/>
      <c r="M21" s="60">
        <f t="shared" si="1"/>
        <v>0</v>
      </c>
      <c r="N21" s="50"/>
    </row>
    <row r="22" spans="1:14" ht="26.25" customHeight="1" x14ac:dyDescent="0.15">
      <c r="A22" s="51" t="s">
        <v>72</v>
      </c>
      <c r="B22" s="52"/>
      <c r="C22" s="53" t="s">
        <v>73</v>
      </c>
      <c r="D22" s="54" t="s">
        <v>61</v>
      </c>
      <c r="E22" s="55"/>
      <c r="F22" s="56">
        <v>6</v>
      </c>
      <c r="G22" s="56"/>
      <c r="H22" s="56">
        <v>1</v>
      </c>
      <c r="I22" s="57"/>
      <c r="J22" s="58"/>
      <c r="K22" s="59"/>
      <c r="L22" s="59"/>
      <c r="M22" s="60">
        <f t="shared" si="1"/>
        <v>0</v>
      </c>
      <c r="N22" s="50"/>
    </row>
    <row r="23" spans="1:14" ht="26.25" customHeight="1" x14ac:dyDescent="0.15">
      <c r="A23" s="51" t="s">
        <v>74</v>
      </c>
      <c r="B23" s="52"/>
      <c r="C23" s="53" t="s">
        <v>75</v>
      </c>
      <c r="D23" s="54" t="s">
        <v>61</v>
      </c>
      <c r="E23" s="55"/>
      <c r="F23" s="56">
        <v>4</v>
      </c>
      <c r="G23" s="56"/>
      <c r="H23" s="56">
        <v>1</v>
      </c>
      <c r="I23" s="57"/>
      <c r="J23" s="58"/>
      <c r="K23" s="59"/>
      <c r="L23" s="59"/>
      <c r="M23" s="60">
        <f t="shared" si="1"/>
        <v>0</v>
      </c>
      <c r="N23" s="50"/>
    </row>
    <row r="24" spans="1:14" ht="26.25" customHeight="1" x14ac:dyDescent="0.15">
      <c r="A24" s="51" t="s">
        <v>76</v>
      </c>
      <c r="B24" s="52"/>
      <c r="C24" s="53" t="s">
        <v>77</v>
      </c>
      <c r="D24" s="54" t="s">
        <v>78</v>
      </c>
      <c r="E24" s="55"/>
      <c r="F24" s="56">
        <v>1</v>
      </c>
      <c r="G24" s="56"/>
      <c r="H24" s="56">
        <v>1</v>
      </c>
      <c r="I24" s="57"/>
      <c r="J24" s="58"/>
      <c r="K24" s="59"/>
      <c r="L24" s="59"/>
      <c r="M24" s="60">
        <f t="shared" si="1"/>
        <v>0</v>
      </c>
      <c r="N24" s="50"/>
    </row>
    <row r="25" spans="1:14" ht="26.25" customHeight="1" x14ac:dyDescent="0.15">
      <c r="A25" s="51" t="s">
        <v>79</v>
      </c>
      <c r="B25" s="52"/>
      <c r="C25" s="53" t="s">
        <v>80</v>
      </c>
      <c r="D25" s="54" t="s">
        <v>61</v>
      </c>
      <c r="E25" s="55"/>
      <c r="F25" s="56">
        <v>3</v>
      </c>
      <c r="G25" s="56"/>
      <c r="H25" s="56">
        <v>1</v>
      </c>
      <c r="I25" s="57"/>
      <c r="J25" s="58"/>
      <c r="K25" s="59"/>
      <c r="L25" s="59"/>
      <c r="M25" s="60">
        <f t="shared" si="1"/>
        <v>0</v>
      </c>
      <c r="N25" s="50"/>
    </row>
    <row r="26" spans="1:14" ht="26.25" customHeight="1" x14ac:dyDescent="0.15">
      <c r="A26" s="51" t="s">
        <v>81</v>
      </c>
      <c r="B26" s="52"/>
      <c r="C26" s="53" t="s">
        <v>82</v>
      </c>
      <c r="D26" s="54" t="s">
        <v>53</v>
      </c>
      <c r="E26" s="58"/>
      <c r="F26" s="61">
        <v>3</v>
      </c>
      <c r="G26" s="61"/>
      <c r="H26" s="56">
        <v>1</v>
      </c>
      <c r="I26" s="57"/>
      <c r="J26" s="58"/>
      <c r="K26" s="59"/>
      <c r="L26" s="59"/>
      <c r="M26" s="60">
        <f t="shared" si="1"/>
        <v>0</v>
      </c>
      <c r="N26" s="50"/>
    </row>
    <row r="27" spans="1:14" ht="26.25" customHeight="1" x14ac:dyDescent="0.15">
      <c r="A27" s="51" t="s">
        <v>83</v>
      </c>
      <c r="B27" s="52"/>
      <c r="C27" s="53" t="s">
        <v>84</v>
      </c>
      <c r="D27" s="54" t="s">
        <v>53</v>
      </c>
      <c r="E27" s="58"/>
      <c r="F27" s="61">
        <v>1</v>
      </c>
      <c r="G27" s="61"/>
      <c r="H27" s="56">
        <v>1</v>
      </c>
      <c r="I27" s="57"/>
      <c r="J27" s="58"/>
      <c r="K27" s="59"/>
      <c r="L27" s="59"/>
      <c r="M27" s="60">
        <f t="shared" si="1"/>
        <v>0</v>
      </c>
      <c r="N27" s="50"/>
    </row>
    <row r="28" spans="1:14" ht="26.25" customHeight="1" x14ac:dyDescent="0.15">
      <c r="A28" s="51" t="s">
        <v>85</v>
      </c>
      <c r="B28" s="52"/>
      <c r="C28" s="53" t="s">
        <v>86</v>
      </c>
      <c r="D28" s="54" t="s">
        <v>53</v>
      </c>
      <c r="E28" s="58"/>
      <c r="F28" s="61">
        <v>1</v>
      </c>
      <c r="G28" s="61"/>
      <c r="H28" s="56">
        <v>1</v>
      </c>
      <c r="I28" s="57"/>
      <c r="J28" s="58"/>
      <c r="K28" s="59"/>
      <c r="L28" s="59"/>
      <c r="M28" s="60">
        <f t="shared" si="1"/>
        <v>0</v>
      </c>
      <c r="N28" s="50"/>
    </row>
    <row r="29" spans="1:14" ht="26.25" customHeight="1" x14ac:dyDescent="0.15">
      <c r="A29" s="51" t="s">
        <v>87</v>
      </c>
      <c r="B29" s="52"/>
      <c r="C29" s="53" t="s">
        <v>88</v>
      </c>
      <c r="D29" s="46"/>
      <c r="E29" s="47"/>
      <c r="F29" s="48"/>
      <c r="G29" s="48"/>
      <c r="H29" s="48"/>
      <c r="I29" s="48"/>
      <c r="J29" s="47"/>
      <c r="K29" s="47"/>
      <c r="L29" s="47"/>
      <c r="M29" s="49"/>
      <c r="N29" s="50"/>
    </row>
    <row r="30" spans="1:14" ht="22.5" customHeight="1" x14ac:dyDescent="0.15">
      <c r="A30" s="51" t="s">
        <v>89</v>
      </c>
      <c r="B30" s="52"/>
      <c r="C30" s="64" t="s">
        <v>90</v>
      </c>
      <c r="D30" s="54" t="s">
        <v>91</v>
      </c>
      <c r="E30" s="65"/>
      <c r="F30" s="66">
        <v>200</v>
      </c>
      <c r="G30" s="66"/>
      <c r="H30" s="56">
        <v>1</v>
      </c>
      <c r="I30" s="57"/>
      <c r="J30" s="58"/>
      <c r="K30" s="59"/>
      <c r="L30" s="59"/>
      <c r="M30" s="60">
        <f t="shared" ref="M30:M32" si="2">IF(ISNUMBER($K30),IF(ISNUMBER($G30),ROUND($K30*$G30,2),ROUND($K30*$F30,2)),IF(ISNUMBER($G30),ROUND($I30*$G30,2),ROUND($I30*$F30,2)))</f>
        <v>0</v>
      </c>
      <c r="N30" s="50"/>
    </row>
    <row r="31" spans="1:14" ht="22.5" customHeight="1" x14ac:dyDescent="0.15">
      <c r="A31" s="51" t="s">
        <v>92</v>
      </c>
      <c r="B31" s="52"/>
      <c r="C31" s="64" t="s">
        <v>93</v>
      </c>
      <c r="D31" s="54" t="s">
        <v>91</v>
      </c>
      <c r="E31" s="65"/>
      <c r="F31" s="66">
        <v>300</v>
      </c>
      <c r="G31" s="66"/>
      <c r="H31" s="56">
        <v>1</v>
      </c>
      <c r="I31" s="57"/>
      <c r="J31" s="58"/>
      <c r="K31" s="59"/>
      <c r="L31" s="59"/>
      <c r="M31" s="60">
        <f t="shared" si="2"/>
        <v>0</v>
      </c>
      <c r="N31" s="50"/>
    </row>
    <row r="32" spans="1:14" ht="26.25" customHeight="1" x14ac:dyDescent="0.15">
      <c r="A32" s="51" t="s">
        <v>94</v>
      </c>
      <c r="B32" s="52"/>
      <c r="C32" s="53" t="s">
        <v>95</v>
      </c>
      <c r="D32" s="54" t="s">
        <v>91</v>
      </c>
      <c r="E32" s="65"/>
      <c r="F32" s="66">
        <v>60</v>
      </c>
      <c r="G32" s="66"/>
      <c r="H32" s="56">
        <v>1</v>
      </c>
      <c r="I32" s="57"/>
      <c r="J32" s="58"/>
      <c r="K32" s="59"/>
      <c r="L32" s="59"/>
      <c r="M32" s="60">
        <f t="shared" si="2"/>
        <v>0</v>
      </c>
      <c r="N32" s="50"/>
    </row>
    <row r="33" spans="1:14" ht="26.25" customHeight="1" x14ac:dyDescent="0.15">
      <c r="A33" s="51" t="s">
        <v>96</v>
      </c>
      <c r="B33" s="52"/>
      <c r="C33" s="53" t="s">
        <v>97</v>
      </c>
      <c r="D33" s="46"/>
      <c r="E33" s="47"/>
      <c r="F33" s="48"/>
      <c r="G33" s="48"/>
      <c r="H33" s="48"/>
      <c r="I33" s="48"/>
      <c r="J33" s="47"/>
      <c r="K33" s="47"/>
      <c r="L33" s="47"/>
      <c r="M33" s="49"/>
      <c r="N33" s="50"/>
    </row>
    <row r="34" spans="1:14" ht="22.5" customHeight="1" x14ac:dyDescent="0.15">
      <c r="A34" s="51" t="s">
        <v>98</v>
      </c>
      <c r="B34" s="52"/>
      <c r="C34" s="64" t="s">
        <v>99</v>
      </c>
      <c r="D34" s="54" t="s">
        <v>91</v>
      </c>
      <c r="E34" s="65"/>
      <c r="F34" s="66">
        <v>200</v>
      </c>
      <c r="G34" s="66"/>
      <c r="H34" s="56">
        <v>1</v>
      </c>
      <c r="I34" s="57"/>
      <c r="J34" s="58"/>
      <c r="K34" s="59"/>
      <c r="L34" s="59"/>
      <c r="M34" s="60">
        <f t="shared" ref="M34:M36" si="3">IF(ISNUMBER($K34),IF(ISNUMBER($G34),ROUND($K34*$G34,2),ROUND($K34*$F34,2)),IF(ISNUMBER($G34),ROUND($I34*$G34,2),ROUND($I34*$F34,2)))</f>
        <v>0</v>
      </c>
      <c r="N34" s="50"/>
    </row>
    <row r="35" spans="1:14" ht="22.5" customHeight="1" x14ac:dyDescent="0.15">
      <c r="A35" s="51" t="s">
        <v>100</v>
      </c>
      <c r="B35" s="52"/>
      <c r="C35" s="64" t="s">
        <v>101</v>
      </c>
      <c r="D35" s="54" t="s">
        <v>91</v>
      </c>
      <c r="E35" s="65"/>
      <c r="F35" s="66">
        <v>50</v>
      </c>
      <c r="G35" s="66"/>
      <c r="H35" s="56">
        <v>1</v>
      </c>
      <c r="I35" s="57"/>
      <c r="J35" s="58"/>
      <c r="K35" s="59"/>
      <c r="L35" s="59"/>
      <c r="M35" s="60">
        <f t="shared" si="3"/>
        <v>0</v>
      </c>
      <c r="N35" s="50"/>
    </row>
    <row r="36" spans="1:14" ht="26.25" customHeight="1" x14ac:dyDescent="0.15">
      <c r="A36" s="51" t="s">
        <v>102</v>
      </c>
      <c r="B36" s="52"/>
      <c r="C36" s="53" t="s">
        <v>103</v>
      </c>
      <c r="D36" s="54" t="s">
        <v>91</v>
      </c>
      <c r="E36" s="65"/>
      <c r="F36" s="66">
        <v>60</v>
      </c>
      <c r="G36" s="66"/>
      <c r="H36" s="56">
        <v>1</v>
      </c>
      <c r="I36" s="57"/>
      <c r="J36" s="58"/>
      <c r="K36" s="59"/>
      <c r="L36" s="59"/>
      <c r="M36" s="60">
        <f t="shared" si="3"/>
        <v>0</v>
      </c>
      <c r="N36" s="50"/>
    </row>
    <row r="37" spans="1:14" ht="26.25" customHeight="1" x14ac:dyDescent="0.15">
      <c r="A37" s="51" t="s">
        <v>104</v>
      </c>
      <c r="B37" s="52"/>
      <c r="C37" s="53" t="s">
        <v>105</v>
      </c>
      <c r="D37" s="46"/>
      <c r="E37" s="47"/>
      <c r="F37" s="48"/>
      <c r="G37" s="48"/>
      <c r="H37" s="48"/>
      <c r="I37" s="48"/>
      <c r="J37" s="47"/>
      <c r="K37" s="47"/>
      <c r="L37" s="47"/>
      <c r="M37" s="49"/>
      <c r="N37" s="50"/>
    </row>
    <row r="38" spans="1:14" ht="22.5" customHeight="1" x14ac:dyDescent="0.15">
      <c r="A38" s="51" t="s">
        <v>106</v>
      </c>
      <c r="B38" s="52"/>
      <c r="C38" s="64" t="s">
        <v>107</v>
      </c>
      <c r="D38" s="54" t="s">
        <v>61</v>
      </c>
      <c r="E38" s="55"/>
      <c r="F38" s="56">
        <v>25</v>
      </c>
      <c r="G38" s="56"/>
      <c r="H38" s="56">
        <v>1</v>
      </c>
      <c r="I38" s="57"/>
      <c r="J38" s="58"/>
      <c r="K38" s="59"/>
      <c r="L38" s="59"/>
      <c r="M38" s="60">
        <f t="shared" ref="M38:M47" si="4">IF(ISNUMBER($K38),IF(ISNUMBER($G38),ROUND($K38*$G38,2),ROUND($K38*$F38,2)),IF(ISNUMBER($G38),ROUND($I38*$G38,2),ROUND($I38*$F38,2)))</f>
        <v>0</v>
      </c>
      <c r="N38" s="50"/>
    </row>
    <row r="39" spans="1:14" ht="22.5" customHeight="1" x14ac:dyDescent="0.15">
      <c r="A39" s="51" t="s">
        <v>108</v>
      </c>
      <c r="B39" s="52"/>
      <c r="C39" s="64" t="s">
        <v>109</v>
      </c>
      <c r="D39" s="54" t="s">
        <v>61</v>
      </c>
      <c r="E39" s="55"/>
      <c r="F39" s="56">
        <v>26</v>
      </c>
      <c r="G39" s="56"/>
      <c r="H39" s="56">
        <v>1</v>
      </c>
      <c r="I39" s="57"/>
      <c r="J39" s="58"/>
      <c r="K39" s="59"/>
      <c r="L39" s="59"/>
      <c r="M39" s="60">
        <f t="shared" si="4"/>
        <v>0</v>
      </c>
      <c r="N39" s="50"/>
    </row>
    <row r="40" spans="1:14" ht="22.5" customHeight="1" x14ac:dyDescent="0.15">
      <c r="A40" s="51" t="s">
        <v>110</v>
      </c>
      <c r="B40" s="52"/>
      <c r="C40" s="64" t="s">
        <v>111</v>
      </c>
      <c r="D40" s="54" t="s">
        <v>61</v>
      </c>
      <c r="E40" s="55"/>
      <c r="F40" s="56">
        <v>17</v>
      </c>
      <c r="G40" s="56"/>
      <c r="H40" s="56">
        <v>1</v>
      </c>
      <c r="I40" s="57"/>
      <c r="J40" s="58"/>
      <c r="K40" s="59"/>
      <c r="L40" s="59"/>
      <c r="M40" s="60">
        <f t="shared" si="4"/>
        <v>0</v>
      </c>
      <c r="N40" s="50"/>
    </row>
    <row r="41" spans="1:14" ht="26.25" customHeight="1" x14ac:dyDescent="0.15">
      <c r="A41" s="51" t="s">
        <v>112</v>
      </c>
      <c r="B41" s="52"/>
      <c r="C41" s="53" t="s">
        <v>113</v>
      </c>
      <c r="D41" s="54" t="s">
        <v>61</v>
      </c>
      <c r="E41" s="55"/>
      <c r="F41" s="56">
        <v>2</v>
      </c>
      <c r="G41" s="56"/>
      <c r="H41" s="56">
        <v>1</v>
      </c>
      <c r="I41" s="57"/>
      <c r="J41" s="58"/>
      <c r="K41" s="59"/>
      <c r="L41" s="59"/>
      <c r="M41" s="60">
        <f t="shared" si="4"/>
        <v>0</v>
      </c>
      <c r="N41" s="50"/>
    </row>
    <row r="42" spans="1:14" ht="26.25" customHeight="1" x14ac:dyDescent="0.15">
      <c r="A42" s="51" t="s">
        <v>114</v>
      </c>
      <c r="B42" s="52"/>
      <c r="C42" s="53" t="s">
        <v>115</v>
      </c>
      <c r="D42" s="54" t="s">
        <v>61</v>
      </c>
      <c r="E42" s="55"/>
      <c r="F42" s="56">
        <v>6</v>
      </c>
      <c r="G42" s="56"/>
      <c r="H42" s="56">
        <v>1</v>
      </c>
      <c r="I42" s="57"/>
      <c r="J42" s="58"/>
      <c r="K42" s="59"/>
      <c r="L42" s="59"/>
      <c r="M42" s="60">
        <f t="shared" si="4"/>
        <v>0</v>
      </c>
      <c r="N42" s="50"/>
    </row>
    <row r="43" spans="1:14" ht="26.25" customHeight="1" x14ac:dyDescent="0.15">
      <c r="A43" s="51" t="s">
        <v>116</v>
      </c>
      <c r="B43" s="52"/>
      <c r="C43" s="53" t="s">
        <v>117</v>
      </c>
      <c r="D43" s="54" t="s">
        <v>61</v>
      </c>
      <c r="E43" s="55"/>
      <c r="F43" s="56">
        <v>6</v>
      </c>
      <c r="G43" s="56"/>
      <c r="H43" s="56">
        <v>1</v>
      </c>
      <c r="I43" s="57"/>
      <c r="J43" s="58"/>
      <c r="K43" s="59"/>
      <c r="L43" s="59"/>
      <c r="M43" s="60">
        <f t="shared" si="4"/>
        <v>0</v>
      </c>
      <c r="N43" s="50"/>
    </row>
    <row r="44" spans="1:14" ht="26.25" customHeight="1" x14ac:dyDescent="0.15">
      <c r="A44" s="51" t="s">
        <v>118</v>
      </c>
      <c r="B44" s="52"/>
      <c r="C44" s="53" t="s">
        <v>119</v>
      </c>
      <c r="D44" s="54" t="s">
        <v>53</v>
      </c>
      <c r="E44" s="58"/>
      <c r="F44" s="61">
        <v>1</v>
      </c>
      <c r="G44" s="61"/>
      <c r="H44" s="56">
        <v>1</v>
      </c>
      <c r="I44" s="57"/>
      <c r="J44" s="58"/>
      <c r="K44" s="59"/>
      <c r="L44" s="59"/>
      <c r="M44" s="60">
        <f t="shared" si="4"/>
        <v>0</v>
      </c>
      <c r="N44" s="50"/>
    </row>
    <row r="45" spans="1:14" ht="26.25" customHeight="1" x14ac:dyDescent="0.15">
      <c r="A45" s="51" t="s">
        <v>120</v>
      </c>
      <c r="B45" s="52"/>
      <c r="C45" s="53" t="s">
        <v>121</v>
      </c>
      <c r="D45" s="54" t="s">
        <v>53</v>
      </c>
      <c r="E45" s="58"/>
      <c r="F45" s="61">
        <v>1</v>
      </c>
      <c r="G45" s="61"/>
      <c r="H45" s="56">
        <v>1</v>
      </c>
      <c r="I45" s="57"/>
      <c r="J45" s="58"/>
      <c r="K45" s="59"/>
      <c r="L45" s="59"/>
      <c r="M45" s="60">
        <f t="shared" si="4"/>
        <v>0</v>
      </c>
      <c r="N45" s="50"/>
    </row>
    <row r="46" spans="1:14" ht="26.25" customHeight="1" x14ac:dyDescent="0.15">
      <c r="A46" s="51" t="s">
        <v>122</v>
      </c>
      <c r="B46" s="52"/>
      <c r="C46" s="53" t="s">
        <v>123</v>
      </c>
      <c r="D46" s="54" t="s">
        <v>61</v>
      </c>
      <c r="E46" s="55"/>
      <c r="F46" s="56">
        <v>3</v>
      </c>
      <c r="G46" s="56"/>
      <c r="H46" s="56">
        <v>1</v>
      </c>
      <c r="I46" s="57"/>
      <c r="J46" s="58"/>
      <c r="K46" s="59"/>
      <c r="L46" s="59"/>
      <c r="M46" s="60">
        <f t="shared" si="4"/>
        <v>0</v>
      </c>
      <c r="N46" s="50"/>
    </row>
    <row r="47" spans="1:14" ht="26.25" customHeight="1" x14ac:dyDescent="0.15">
      <c r="A47" s="51" t="s">
        <v>124</v>
      </c>
      <c r="B47" s="52"/>
      <c r="C47" s="53" t="s">
        <v>125</v>
      </c>
      <c r="D47" s="54" t="s">
        <v>61</v>
      </c>
      <c r="E47" s="55"/>
      <c r="F47" s="56">
        <v>4</v>
      </c>
      <c r="G47" s="56"/>
      <c r="H47" s="56">
        <v>1</v>
      </c>
      <c r="I47" s="57"/>
      <c r="J47" s="58"/>
      <c r="K47" s="59"/>
      <c r="L47" s="59"/>
      <c r="M47" s="60">
        <f t="shared" si="4"/>
        <v>0</v>
      </c>
      <c r="N47" s="50"/>
    </row>
    <row r="48" spans="1:14" ht="45" customHeight="1" x14ac:dyDescent="0.15">
      <c r="A48" s="122" t="s">
        <v>126</v>
      </c>
      <c r="B48" s="123"/>
      <c r="C48" s="123"/>
      <c r="D48" s="123"/>
      <c r="E48" s="123"/>
      <c r="F48" s="123"/>
      <c r="G48" s="123"/>
      <c r="H48" s="123"/>
      <c r="I48" s="124"/>
      <c r="M48" s="62">
        <f>SUM(M$16:M$28)+SUM(M$30:M$32)+SUM(M$34:M$36)+SUM(M$38:M$47)</f>
        <v>0</v>
      </c>
      <c r="N48" s="63"/>
    </row>
    <row r="49" spans="1:14" ht="37.5" customHeight="1" x14ac:dyDescent="0.15">
      <c r="A49" s="51" t="s">
        <v>127</v>
      </c>
      <c r="B49" s="52"/>
      <c r="C49" s="53" t="s">
        <v>128</v>
      </c>
      <c r="D49" s="54"/>
      <c r="E49" s="67"/>
      <c r="F49" s="68">
        <v>0</v>
      </c>
      <c r="G49" s="68"/>
      <c r="H49" s="56">
        <v>1</v>
      </c>
      <c r="I49" s="57"/>
      <c r="J49" s="58"/>
      <c r="K49" s="59"/>
      <c r="L49" s="59"/>
      <c r="M49" s="60">
        <f>IF(ISNUMBER($K49),IF(ISNUMBER($G49),ROUND($K49*$G49,2),ROUND($K49*$F49,2)),IF(ISNUMBER($G49),ROUND($I49*$G49,2),ROUND($I49*$F49,2)))</f>
        <v>0</v>
      </c>
      <c r="N49" s="50"/>
    </row>
    <row r="50" spans="1:14" ht="29.25" customHeight="1" x14ac:dyDescent="0.15">
      <c r="A50" s="51" t="s">
        <v>129</v>
      </c>
      <c r="B50" s="52"/>
      <c r="C50" s="53" t="s">
        <v>130</v>
      </c>
      <c r="D50" s="46"/>
      <c r="E50" s="47"/>
      <c r="F50" s="48"/>
      <c r="G50" s="48"/>
      <c r="H50" s="48"/>
      <c r="I50" s="48"/>
      <c r="J50" s="47"/>
      <c r="K50" s="47"/>
      <c r="L50" s="47"/>
      <c r="M50" s="49"/>
      <c r="N50" s="50"/>
    </row>
    <row r="51" spans="1:14" ht="22.5" customHeight="1" x14ac:dyDescent="0.15">
      <c r="A51" s="51" t="s">
        <v>131</v>
      </c>
      <c r="B51" s="52"/>
      <c r="C51" s="64" t="s">
        <v>132</v>
      </c>
      <c r="D51" s="46"/>
      <c r="E51" s="47"/>
      <c r="F51" s="48"/>
      <c r="G51" s="48"/>
      <c r="H51" s="48"/>
      <c r="I51" s="48"/>
      <c r="J51" s="47"/>
      <c r="K51" s="47"/>
      <c r="L51" s="47"/>
      <c r="M51" s="49"/>
      <c r="N51" s="50"/>
    </row>
    <row r="52" spans="1:14" ht="18.75" customHeight="1" x14ac:dyDescent="0.15">
      <c r="A52" s="51" t="s">
        <v>133</v>
      </c>
      <c r="B52" s="52"/>
      <c r="C52" s="64" t="s">
        <v>134</v>
      </c>
      <c r="D52" s="54" t="s">
        <v>53</v>
      </c>
      <c r="E52" s="58"/>
      <c r="F52" s="61">
        <v>1</v>
      </c>
      <c r="G52" s="61"/>
      <c r="H52" s="56">
        <v>1</v>
      </c>
      <c r="I52" s="57"/>
      <c r="J52" s="58"/>
      <c r="K52" s="59"/>
      <c r="L52" s="59"/>
      <c r="M52" s="60">
        <f t="shared" ref="M52:M54" si="5">IF(ISNUMBER($K52),IF(ISNUMBER($G52),ROUND($K52*$G52,2),ROUND($K52*$F52,2)),IF(ISNUMBER($G52),ROUND($I52*$G52,2),ROUND($I52*$F52,2)))</f>
        <v>0</v>
      </c>
      <c r="N52" s="50"/>
    </row>
    <row r="53" spans="1:14" ht="18.75" customHeight="1" x14ac:dyDescent="0.15">
      <c r="A53" s="51" t="s">
        <v>135</v>
      </c>
      <c r="B53" s="52"/>
      <c r="C53" s="64" t="s">
        <v>136</v>
      </c>
      <c r="D53" s="54" t="s">
        <v>53</v>
      </c>
      <c r="E53" s="58"/>
      <c r="F53" s="61">
        <v>1</v>
      </c>
      <c r="G53" s="61"/>
      <c r="H53" s="56">
        <v>1</v>
      </c>
      <c r="I53" s="57"/>
      <c r="J53" s="58"/>
      <c r="K53" s="59"/>
      <c r="L53" s="59"/>
      <c r="M53" s="60">
        <f t="shared" si="5"/>
        <v>0</v>
      </c>
      <c r="N53" s="50"/>
    </row>
    <row r="54" spans="1:14" ht="18.75" customHeight="1" x14ac:dyDescent="0.15">
      <c r="A54" s="51" t="s">
        <v>137</v>
      </c>
      <c r="B54" s="52"/>
      <c r="C54" s="64" t="s">
        <v>138</v>
      </c>
      <c r="D54" s="54" t="s">
        <v>53</v>
      </c>
      <c r="E54" s="58"/>
      <c r="F54" s="61">
        <v>1</v>
      </c>
      <c r="G54" s="61"/>
      <c r="H54" s="56">
        <v>1</v>
      </c>
      <c r="I54" s="57"/>
      <c r="J54" s="58"/>
      <c r="K54" s="59"/>
      <c r="L54" s="59"/>
      <c r="M54" s="60">
        <f t="shared" si="5"/>
        <v>0</v>
      </c>
      <c r="N54" s="50"/>
    </row>
    <row r="55" spans="1:14" ht="15" customHeight="1" x14ac:dyDescent="0.15">
      <c r="A55" s="125" t="s">
        <v>139</v>
      </c>
      <c r="B55" s="126"/>
      <c r="C55" s="126"/>
      <c r="D55" s="126"/>
      <c r="E55" s="126"/>
      <c r="F55" s="126"/>
      <c r="G55" s="126"/>
      <c r="H55" s="126"/>
      <c r="I55" s="126"/>
      <c r="M55" s="69">
        <f>SUM(M$52:M$54)</f>
        <v>0</v>
      </c>
      <c r="N55" s="70"/>
    </row>
    <row r="56" spans="1:14" ht="29.25" customHeight="1" x14ac:dyDescent="0.15">
      <c r="A56" s="51" t="s">
        <v>140</v>
      </c>
      <c r="B56" s="52"/>
      <c r="C56" s="53" t="s">
        <v>141</v>
      </c>
      <c r="D56" s="54" t="s">
        <v>53</v>
      </c>
      <c r="E56" s="58"/>
      <c r="F56" s="61">
        <v>1</v>
      </c>
      <c r="G56" s="61"/>
      <c r="H56" s="56">
        <v>1</v>
      </c>
      <c r="I56" s="57"/>
      <c r="J56" s="58"/>
      <c r="K56" s="59"/>
      <c r="L56" s="59"/>
      <c r="M56" s="60">
        <f t="shared" ref="M56:M57" si="6">IF(ISNUMBER($K56),IF(ISNUMBER($G56),ROUND($K56*$G56,2),ROUND($K56*$F56,2)),IF(ISNUMBER($G56),ROUND($I56*$G56,2),ROUND($I56*$F56,2)))</f>
        <v>0</v>
      </c>
      <c r="N56" s="50"/>
    </row>
    <row r="57" spans="1:14" ht="29.25" customHeight="1" x14ac:dyDescent="0.15">
      <c r="A57" s="51" t="s">
        <v>142</v>
      </c>
      <c r="B57" s="52"/>
      <c r="C57" s="53" t="s">
        <v>143</v>
      </c>
      <c r="D57" s="54" t="s">
        <v>53</v>
      </c>
      <c r="E57" s="58"/>
      <c r="F57" s="61">
        <v>1</v>
      </c>
      <c r="G57" s="61"/>
      <c r="H57" s="56">
        <v>1</v>
      </c>
      <c r="I57" s="57"/>
      <c r="J57" s="58"/>
      <c r="K57" s="59"/>
      <c r="L57" s="59"/>
      <c r="M57" s="60">
        <f t="shared" si="6"/>
        <v>0</v>
      </c>
      <c r="N57" s="50"/>
    </row>
    <row r="58" spans="1:14" ht="45" customHeight="1" x14ac:dyDescent="0.15">
      <c r="A58" s="122" t="s">
        <v>144</v>
      </c>
      <c r="B58" s="123"/>
      <c r="C58" s="123"/>
      <c r="D58" s="123"/>
      <c r="E58" s="123"/>
      <c r="F58" s="123"/>
      <c r="G58" s="123"/>
      <c r="H58" s="123"/>
      <c r="I58" s="124"/>
      <c r="M58" s="62">
        <f>SUM(M$52:M$54)+SUM(M$56:M$57)</f>
        <v>0</v>
      </c>
      <c r="N58" s="63"/>
    </row>
    <row r="59" spans="1:14" ht="15" customHeight="1" x14ac:dyDescent="0.15">
      <c r="A59" s="127" t="s">
        <v>145</v>
      </c>
      <c r="B59" s="128"/>
      <c r="C59" s="128"/>
      <c r="D59" s="128"/>
      <c r="E59" s="128"/>
      <c r="F59" s="128"/>
      <c r="G59" s="128"/>
      <c r="H59" s="128"/>
      <c r="I59" s="128"/>
      <c r="M59" s="71">
        <f>SUM(M$11:M$12)+M$14+SUM(M$16:M$28)+SUM(M$30:M$32)+SUM(M$34:M$36)+SUM(M$38:M$47)+M$49+SUM(M$52:M$54)+SUM(M$56:M$57)</f>
        <v>0</v>
      </c>
      <c r="N59" s="72"/>
    </row>
    <row r="60" spans="1:14" ht="15" customHeight="1" x14ac:dyDescent="0.15">
      <c r="A60" s="129" t="s">
        <v>146</v>
      </c>
      <c r="B60" s="130"/>
      <c r="C60" s="130"/>
      <c r="D60" s="130"/>
      <c r="E60" s="130"/>
      <c r="F60" s="130"/>
      <c r="G60" s="130"/>
      <c r="H60" s="130"/>
      <c r="I60" s="130"/>
      <c r="M60" s="73">
        <f>(SUMIF($H$9:$H$58,1,$M$9:$M$58))*0.2</f>
        <v>0</v>
      </c>
      <c r="N60" s="72"/>
    </row>
    <row r="61" spans="1:14" ht="15" customHeight="1" x14ac:dyDescent="0.15">
      <c r="A61" s="131" t="s">
        <v>147</v>
      </c>
      <c r="B61" s="132"/>
      <c r="C61" s="132"/>
      <c r="D61" s="132"/>
      <c r="E61" s="132"/>
      <c r="F61" s="132"/>
      <c r="G61" s="132"/>
      <c r="H61" s="132"/>
      <c r="I61" s="132"/>
      <c r="M61" s="74">
        <f>SUM(M$59:M$60)</f>
        <v>0</v>
      </c>
      <c r="N61" s="72"/>
    </row>
  </sheetData>
  <mergeCells count="11">
    <mergeCell ref="A61:I61"/>
    <mergeCell ref="A48:I48"/>
    <mergeCell ref="A55:I55"/>
    <mergeCell ref="A58:I58"/>
    <mergeCell ref="A59:I59"/>
    <mergeCell ref="A60:I60"/>
    <mergeCell ref="A1:M2"/>
    <mergeCell ref="A3:M4"/>
    <mergeCell ref="A5:M5"/>
    <mergeCell ref="D7:M7"/>
    <mergeCell ref="A13:I13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headerFooter>
    <oddFooter>&amp;L&amp;"Microsoft Sans Serif",25"&amp;",Bold"&amp;",Bold"&amp;P / &amp;N</oddFooter>
  </headerFooter>
  <ignoredErrors>
    <ignoredError sqref="A1:N61" evalError="1" twoDigitTextYear="1" numberStoredAsText="1" formula="1" formulaRange="1" unlockedFormula="1" emptyCellReference="1" listDataValidation="1" calculatedColumn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showZeros="0" tabSelected="1" workbookViewId="0">
      <pane ySplit="6" topLeftCell="A7" activePane="bottomLeft" state="frozen"/>
      <selection pane="bottomLeft" activeCell="C21" sqref="C21"/>
    </sheetView>
  </sheetViews>
  <sheetFormatPr baseColWidth="10" defaultColWidth="10" defaultRowHeight="15" customHeight="1" x14ac:dyDescent="0.15"/>
  <cols>
    <col min="1" max="1" width="15" style="27" customWidth="1"/>
    <col min="2" max="2" width="0" style="27" hidden="1" customWidth="1"/>
    <col min="3" max="3" width="60" style="27" customWidth="1"/>
    <col min="4" max="4" width="14.1640625" style="27" customWidth="1"/>
    <col min="5" max="5" width="0" style="28" hidden="1" customWidth="1"/>
    <col min="6" max="6" width="14.1640625" style="27" customWidth="1"/>
    <col min="7" max="7" width="10.33203125" style="27" customWidth="1"/>
    <col min="8" max="8" width="10.83203125" style="27" hidden="1" customWidth="1"/>
    <col min="9" max="9" width="20" style="27" customWidth="1"/>
    <col min="10" max="12" width="0" style="28" hidden="1" customWidth="1"/>
    <col min="13" max="13" width="15" style="27" customWidth="1"/>
    <col min="14" max="14" width="0" style="28" hidden="1" customWidth="1"/>
  </cols>
  <sheetData>
    <row r="1" spans="1:14" ht="18.75" customHeight="1" x14ac:dyDescent="0.15">
      <c r="A1" s="106" t="s">
        <v>30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8"/>
      <c r="N1" s="29"/>
    </row>
    <row r="2" spans="1:14" ht="15" customHeight="1" x14ac:dyDescent="0.15">
      <c r="A2" s="109"/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1"/>
      <c r="N2" s="30"/>
    </row>
    <row r="3" spans="1:14" ht="7.5" customHeight="1" x14ac:dyDescent="0.15">
      <c r="A3" s="112" t="s">
        <v>31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4"/>
      <c r="N3" s="31"/>
    </row>
    <row r="4" spans="1:14" ht="30" customHeight="1" x14ac:dyDescent="0.15">
      <c r="A4" s="112" t="s">
        <v>32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4"/>
      <c r="N4" s="32"/>
    </row>
    <row r="5" spans="1:14" ht="30" customHeight="1" x14ac:dyDescent="0.15">
      <c r="A5" s="115"/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7"/>
      <c r="N5" s="33"/>
    </row>
    <row r="6" spans="1:14" ht="7.5" customHeight="1" x14ac:dyDescent="0.15">
      <c r="A6" s="30"/>
      <c r="B6" s="34"/>
      <c r="C6" s="30"/>
      <c r="D6" s="28"/>
      <c r="F6" s="28"/>
      <c r="G6" s="28"/>
      <c r="H6" s="28"/>
      <c r="I6" s="28"/>
      <c r="M6" s="28"/>
      <c r="N6" s="30"/>
    </row>
    <row r="7" spans="1:14" ht="15" customHeight="1" x14ac:dyDescent="0.15">
      <c r="A7" s="127" t="s">
        <v>148</v>
      </c>
      <c r="B7" s="128"/>
      <c r="C7" s="128"/>
      <c r="D7" s="128"/>
      <c r="E7" s="128"/>
      <c r="F7" s="128"/>
      <c r="G7" s="128"/>
      <c r="H7" s="128"/>
      <c r="I7" s="128"/>
      <c r="M7" s="71">
        <f>'{Lot}'!$M$59+'{Lot}'!$M$1</f>
        <v>0</v>
      </c>
      <c r="N7" s="72"/>
    </row>
    <row r="8" spans="1:14" ht="15" customHeight="1" x14ac:dyDescent="0.15">
      <c r="A8" s="129" t="s">
        <v>149</v>
      </c>
      <c r="B8" s="130"/>
      <c r="C8" s="130"/>
      <c r="D8" s="130"/>
      <c r="E8" s="130"/>
      <c r="F8" s="130"/>
      <c r="G8" s="130"/>
      <c r="H8" s="130"/>
      <c r="I8" s="130"/>
      <c r="M8" s="73">
        <f>'{Lot}'!$M$60</f>
        <v>0</v>
      </c>
      <c r="N8" s="72"/>
    </row>
    <row r="9" spans="1:14" ht="16.5" customHeight="1" x14ac:dyDescent="0.15">
      <c r="A9" s="131" t="s">
        <v>150</v>
      </c>
      <c r="B9" s="132"/>
      <c r="C9" s="132"/>
      <c r="D9" s="132"/>
      <c r="E9" s="132"/>
      <c r="F9" s="132"/>
      <c r="G9" s="132"/>
      <c r="H9" s="132"/>
      <c r="I9" s="132"/>
      <c r="M9" s="74">
        <f>SUM(M$7:M$8)</f>
        <v>0</v>
      </c>
      <c r="N9" s="72"/>
    </row>
  </sheetData>
  <mergeCells count="6">
    <mergeCell ref="A9:I9"/>
    <mergeCell ref="A1:M2"/>
    <mergeCell ref="A3:M4"/>
    <mergeCell ref="A5:M5"/>
    <mergeCell ref="A7:I7"/>
    <mergeCell ref="A8:I8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headerFooter>
    <oddFooter>&amp;L&amp;"Microsoft Sans Serif",25"&amp;",Bold"&amp;",Bold"&amp;P / &amp;N</oddFooter>
  </headerFooter>
  <ignoredErrors>
    <ignoredError sqref="A1:M9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Présentation PLOMBERIE</vt:lpstr>
      <vt:lpstr>{Lot}</vt:lpstr>
      <vt:lpstr>Total de l_affaire</vt:lpstr>
      <vt:lpstr>'{Lot}'!Impression_des_titres</vt:lpstr>
      <vt:lpstr>'Total de l_affaire'!Impression_des_titres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SINTES-TISSOT, Renaud</cp:lastModifiedBy>
  <dcterms:modified xsi:type="dcterms:W3CDTF">2024-12-12T15:10:44Z</dcterms:modified>
</cp:coreProperties>
</file>