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c-mar-collab.intra.cea.fr@SSL\DavWWWRoot\BALE\Stéphanie CHABAUD\B24-05893 Lot 10 CFO CFA - Construction INVICTUS\"/>
    </mc:Choice>
  </mc:AlternateContent>
  <bookViews>
    <workbookView xWindow="0" yWindow="0" windowWidth="28800" windowHeight="12300" activeTab="2"/>
  </bookViews>
  <sheets>
    <sheet name="Prestations forfaitaires" sheetId="1" r:id="rId1"/>
    <sheet name="Prestations sur FDMDP" sheetId="3" r:id="rId2"/>
    <sheet name="Arrêt chantier" sheetId="4" r:id="rId3"/>
  </sheets>
  <definedNames>
    <definedName name="Print_Area" localSheetId="0">'Prestations forfaitaires'!$A$1:$S$43</definedName>
    <definedName name="Print_Area" localSheetId="1">'Prestations sur FDMDP'!$A$1:$L$22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1" l="1"/>
  <c r="L19" i="1"/>
  <c r="K19" i="1"/>
  <c r="C21" i="1"/>
  <c r="O21" i="1"/>
  <c r="N21" i="1"/>
  <c r="M21" i="1"/>
  <c r="J21" i="1"/>
  <c r="I21" i="1"/>
  <c r="H21" i="1"/>
  <c r="G21" i="1"/>
  <c r="F21" i="1"/>
  <c r="E21" i="1"/>
  <c r="D21" i="1"/>
  <c r="P18" i="1"/>
  <c r="Q18" i="1" s="1"/>
  <c r="R18" i="1" s="1"/>
  <c r="L18" i="1"/>
  <c r="K18" i="1"/>
  <c r="Q19" i="1" l="1"/>
  <c r="F27" i="1"/>
  <c r="C27" i="1"/>
  <c r="O27" i="1"/>
  <c r="N27" i="1"/>
  <c r="M27" i="1"/>
  <c r="J27" i="1"/>
  <c r="I27" i="1"/>
  <c r="H27" i="1"/>
  <c r="G27" i="1"/>
  <c r="E27" i="1"/>
  <c r="D27" i="1"/>
  <c r="P25" i="1"/>
  <c r="Q25" i="1" s="1"/>
  <c r="L25" i="1"/>
  <c r="K25" i="1"/>
  <c r="P24" i="1"/>
  <c r="Q24" i="1" s="1"/>
  <c r="L24" i="1"/>
  <c r="K24" i="1"/>
  <c r="P23" i="1"/>
  <c r="Q23" i="1" s="1"/>
  <c r="L23" i="1"/>
  <c r="K23" i="1"/>
  <c r="R25" i="1" l="1"/>
  <c r="R19" i="1"/>
  <c r="R24" i="1"/>
  <c r="R23" i="1"/>
  <c r="F10" i="4"/>
  <c r="G4" i="4"/>
  <c r="G2" i="4"/>
  <c r="G1" i="4"/>
  <c r="A1" i="4"/>
  <c r="A1" i="3"/>
  <c r="I4" i="3"/>
  <c r="I2" i="3"/>
  <c r="I1" i="3"/>
  <c r="P26" i="1"/>
  <c r="Q26" i="1" s="1"/>
  <c r="Q27" i="1" s="1"/>
  <c r="P20" i="1"/>
  <c r="P15" i="1"/>
  <c r="Q15" i="1" s="1"/>
  <c r="K15" i="1"/>
  <c r="K16" i="1" s="1"/>
  <c r="L20" i="1"/>
  <c r="L21" i="1" s="1"/>
  <c r="L26" i="1"/>
  <c r="L27" i="1" s="1"/>
  <c r="L15" i="1"/>
  <c r="K26" i="1"/>
  <c r="K27" i="1" s="1"/>
  <c r="K20" i="1"/>
  <c r="K21" i="1" s="1"/>
  <c r="O16" i="1"/>
  <c r="N16" i="1"/>
  <c r="M16" i="1"/>
  <c r="J16" i="1"/>
  <c r="I16" i="1"/>
  <c r="H16" i="1"/>
  <c r="H28" i="1" s="1"/>
  <c r="G16" i="1"/>
  <c r="F16" i="1"/>
  <c r="E16" i="1"/>
  <c r="D16" i="1"/>
  <c r="C16" i="1"/>
  <c r="P27" i="1" l="1"/>
  <c r="Q20" i="1"/>
  <c r="Q21" i="1" s="1"/>
  <c r="P21" i="1"/>
  <c r="E28" i="1"/>
  <c r="O28" i="1"/>
  <c r="F28" i="1"/>
  <c r="D28" i="1"/>
  <c r="N28" i="1"/>
  <c r="R15" i="1"/>
  <c r="C28" i="1"/>
  <c r="I28" i="1"/>
  <c r="G28" i="1"/>
  <c r="R26" i="1"/>
  <c r="R27" i="1" s="1"/>
  <c r="R20" i="1"/>
  <c r="R21" i="1" s="1"/>
  <c r="M28" i="1"/>
  <c r="J28" i="1"/>
  <c r="L16" i="1"/>
  <c r="Q16" i="1"/>
  <c r="P16" i="1"/>
  <c r="K28" i="1" l="1"/>
  <c r="L28" i="1"/>
  <c r="Q28" i="1"/>
  <c r="P28" i="1"/>
  <c r="R16" i="1"/>
  <c r="R28" i="1" s="1"/>
</calcChain>
</file>

<file path=xl/sharedStrings.xml><?xml version="1.0" encoding="utf-8"?>
<sst xmlns="http://schemas.openxmlformats.org/spreadsheetml/2006/main" count="102" uniqueCount="72">
  <si>
    <t>Pour la signification des différentes */**/***, se reporter en fin du tableau de décomposition.</t>
  </si>
  <si>
    <t>xxx</t>
  </si>
  <si>
    <t>: A compléter par le soumissionnaire</t>
  </si>
  <si>
    <t>NATURE DES PRESTATIONS</t>
  </si>
  <si>
    <t>MAIN-D'ŒUVRE</t>
  </si>
  <si>
    <t>FOURNITURES (*)</t>
  </si>
  <si>
    <t>SOUS-TRAITANCE (**)</t>
  </si>
  <si>
    <t>TOTAL</t>
  </si>
  <si>
    <t>Qualifications</t>
  </si>
  <si>
    <t>TOTAL jours</t>
  </si>
  <si>
    <t>TOTAL € HT</t>
  </si>
  <si>
    <t>Main-d'œuvre € HT</t>
  </si>
  <si>
    <t>Fournitures € HT</t>
  </si>
  <si>
    <t>P &amp; S (***)</t>
  </si>
  <si>
    <t>€ HT
(1+2+3)</t>
  </si>
  <si>
    <r>
      <t xml:space="preserve">Taux </t>
    </r>
    <r>
      <rPr>
        <b/>
        <sz val="10"/>
        <rFont val="Arial"/>
        <family val="2"/>
      </rPr>
      <t>journaliers</t>
    </r>
    <r>
      <rPr>
        <sz val="10"/>
        <rFont val="Arial"/>
        <family val="2"/>
      </rPr>
      <t xml:space="preserve"> en € HT</t>
    </r>
  </si>
  <si>
    <t>jours</t>
  </si>
  <si>
    <t>(1)</t>
  </si>
  <si>
    <t>(2)</t>
  </si>
  <si>
    <t>%</t>
  </si>
  <si>
    <t>(3)</t>
  </si>
  <si>
    <t>TRANCHE FERME</t>
  </si>
  <si>
    <t xml:space="preserve">Sous-Total - Tranche ferme </t>
  </si>
  <si>
    <t>TRANCHE OPTIONNELLE</t>
  </si>
  <si>
    <t>Sous-Total - Tranche optionnelle</t>
  </si>
  <si>
    <t>OPTIONS TECHNIQUES</t>
  </si>
  <si>
    <t>Sous-Total - Options techniques</t>
  </si>
  <si>
    <t>TOTAL (EN € HT)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</si>
  <si>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</si>
  <si>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</si>
  <si>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</si>
  <si>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Tableau de décomposition du prix</t>
  </si>
  <si>
    <t xml:space="preserve">Logo et nom de l'entreprise </t>
  </si>
  <si>
    <t>Date</t>
  </si>
  <si>
    <t xml:space="preserve">Prestations forfaitaires </t>
  </si>
  <si>
    <t>Total estimatif</t>
  </si>
  <si>
    <t>xx</t>
  </si>
  <si>
    <t>:  case à compléter par le soumissionnaire</t>
  </si>
  <si>
    <t>Qualifications des intervenants</t>
  </si>
  <si>
    <t>Taux horaires 
en € HT</t>
  </si>
  <si>
    <t>Taux journaliers 
en € HT</t>
  </si>
  <si>
    <t>P1</t>
  </si>
  <si>
    <t>xxxxxxx</t>
  </si>
  <si>
    <t>P2</t>
  </si>
  <si>
    <t>P3</t>
  </si>
  <si>
    <t>P4</t>
  </si>
  <si>
    <t>P5</t>
  </si>
  <si>
    <t>P6</t>
  </si>
  <si>
    <t>P7</t>
  </si>
  <si>
    <t>P8</t>
  </si>
  <si>
    <t>P9</t>
  </si>
  <si>
    <t>Coefficient de peines et soins applicables aux fournitures</t>
  </si>
  <si>
    <t>Prestations sur FDMDP</t>
  </si>
  <si>
    <t xml:space="preserve">Arrêt chantier </t>
  </si>
  <si>
    <t>Voir article 9.2 du projet de marché</t>
  </si>
  <si>
    <t>MONTANT PLAFOND JOURNALIER EN € HT</t>
  </si>
  <si>
    <t>Justification (nombre d'intervenants par qualification * taux journaliers correspondant)</t>
  </si>
  <si>
    <t>Quantité estimée par le CEA</t>
  </si>
  <si>
    <t>Arrêt de chantier</t>
  </si>
  <si>
    <t>xxxxxx</t>
  </si>
  <si>
    <t xml:space="preserve">Voir articles 5.1.1, 5.1.2 et 5.1.3 du projet de marché  </t>
  </si>
  <si>
    <t>Voir article 5.1.4 du projet de marché</t>
  </si>
  <si>
    <t xml:space="preserve"> Invictus - Construction du Bâtiment d'enseignement INVICTUS</t>
  </si>
  <si>
    <t>Prestations tranche ferme : Etudes et travaux préparatoires</t>
  </si>
  <si>
    <t>Electricité courants forts (articles 7.1 à 7.15 du CCTP)</t>
  </si>
  <si>
    <t>Electricité courants faibles (articles 8.1 à 8.7 du CCTP)</t>
  </si>
  <si>
    <t>Essais et DOE (articles 9.1 et 9.2 du CCTP)</t>
  </si>
  <si>
    <t>Lot 10 - Electricité - Courants forts / courants faibles</t>
  </si>
  <si>
    <t xml:space="preserve"> Option 1 : Plus ou Moins- Value pour alimentation du bâtiment depuis le poste HT/BT</t>
  </si>
  <si>
    <t>Option 2 : Détection incendie des circulations et de la salle de convivialité</t>
  </si>
  <si>
    <t>Option 3 : Alimentations complémentaires de chantier</t>
  </si>
  <si>
    <t>Option 4 : Système WIFI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</si>
</sst>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0.0%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theme="4"/>
      <name val="Arial"/>
      <family val="2"/>
    </font>
    <font>
      <b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name val="Arial"/>
      <family val="2"/>
    </font>
    <font>
      <b/>
      <sz val="20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b/>
      <i/>
      <sz val="10"/>
      <color rgb="FF0070C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E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4" fillId="0" borderId="0"/>
  </cellStyleXfs>
  <cellXfs count="186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1" fontId="6" fillId="0" borderId="13" xfId="1" applyFont="1" applyBorder="1" applyAlignment="1">
      <alignment vertical="center" wrapText="1"/>
    </xf>
    <xf numFmtId="0" fontId="7" fillId="2" borderId="15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164" fontId="7" fillId="2" borderId="19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4" borderId="20" xfId="0" quotePrefix="1" applyFont="1" applyFill="1" applyBorder="1" applyAlignment="1">
      <alignment horizontal="center"/>
    </xf>
    <xf numFmtId="0" fontId="6" fillId="0" borderId="20" xfId="0" quotePrefix="1" applyFont="1" applyBorder="1" applyAlignment="1">
      <alignment horizontal="center"/>
    </xf>
    <xf numFmtId="41" fontId="6" fillId="0" borderId="23" xfId="1" applyFont="1" applyBorder="1" applyAlignment="1">
      <alignment horizontal="center"/>
    </xf>
    <xf numFmtId="0" fontId="6" fillId="0" borderId="0" xfId="0" applyFont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0" xfId="0" applyFont="1" applyFill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8" fillId="5" borderId="24" xfId="0" applyFont="1" applyFill="1" applyBorder="1" applyAlignment="1">
      <alignment vertical="center" wrapText="1"/>
    </xf>
    <xf numFmtId="0" fontId="4" fillId="0" borderId="25" xfId="2" applyBorder="1" applyAlignment="1">
      <alignment vertical="center" wrapText="1"/>
    </xf>
    <xf numFmtId="38" fontId="7" fillId="2" borderId="26" xfId="0" applyNumberFormat="1" applyFont="1" applyFill="1" applyBorder="1" applyAlignment="1">
      <alignment horizontal="center" vertical="center" wrapText="1"/>
    </xf>
    <xf numFmtId="38" fontId="7" fillId="2" borderId="27" xfId="0" applyNumberFormat="1" applyFont="1" applyFill="1" applyBorder="1" applyAlignment="1">
      <alignment horizontal="center" vertical="center" wrapText="1"/>
    </xf>
    <xf numFmtId="38" fontId="7" fillId="2" borderId="28" xfId="0" applyNumberFormat="1" applyFont="1" applyFill="1" applyBorder="1" applyAlignment="1">
      <alignment horizontal="center" vertical="center" wrapText="1"/>
    </xf>
    <xf numFmtId="38" fontId="6" fillId="4" borderId="25" xfId="0" applyNumberFormat="1" applyFont="1" applyFill="1" applyBorder="1" applyAlignment="1">
      <alignment horizontal="center" vertical="center" wrapText="1"/>
    </xf>
    <xf numFmtId="165" fontId="6" fillId="4" borderId="29" xfId="0" applyNumberFormat="1" applyFont="1" applyFill="1" applyBorder="1" applyAlignment="1">
      <alignment horizontal="center" vertical="center" wrapText="1"/>
    </xf>
    <xf numFmtId="165" fontId="7" fillId="2" borderId="25" xfId="0" applyNumberFormat="1" applyFont="1" applyFill="1" applyBorder="1" applyAlignment="1">
      <alignment horizontal="center" vertical="center" wrapText="1"/>
    </xf>
    <xf numFmtId="165" fontId="7" fillId="2" borderId="26" xfId="0" applyNumberFormat="1" applyFont="1" applyFill="1" applyBorder="1" applyAlignment="1">
      <alignment horizontal="center" vertical="center" wrapText="1"/>
    </xf>
    <xf numFmtId="165" fontId="7" fillId="2" borderId="27" xfId="0" applyNumberFormat="1" applyFont="1" applyFill="1" applyBorder="1" applyAlignment="1">
      <alignment horizontal="center" vertical="center" wrapText="1"/>
    </xf>
    <xf numFmtId="165" fontId="4" fillId="4" borderId="30" xfId="0" applyNumberFormat="1" applyFont="1" applyFill="1" applyBorder="1" applyAlignment="1">
      <alignment horizontal="center" vertical="center" wrapText="1"/>
    </xf>
    <xf numFmtId="165" fontId="6" fillId="4" borderId="25" xfId="0" applyNumberFormat="1" applyFont="1" applyFill="1" applyBorder="1" applyAlignment="1">
      <alignment horizontal="center" vertical="center" wrapText="1"/>
    </xf>
    <xf numFmtId="165" fontId="6" fillId="4" borderId="25" xfId="1" applyNumberFormat="1" applyFont="1" applyFill="1" applyBorder="1" applyAlignment="1">
      <alignment horizontal="center" vertical="center" wrapText="1"/>
    </xf>
    <xf numFmtId="38" fontId="7" fillId="2" borderId="33" xfId="0" applyNumberFormat="1" applyFont="1" applyFill="1" applyBorder="1" applyAlignment="1">
      <alignment horizontal="center" vertical="center" wrapText="1"/>
    </xf>
    <xf numFmtId="38" fontId="7" fillId="2" borderId="19" xfId="0" applyNumberFormat="1" applyFont="1" applyFill="1" applyBorder="1" applyAlignment="1">
      <alignment horizontal="center" vertical="center" wrapText="1"/>
    </xf>
    <xf numFmtId="38" fontId="6" fillId="4" borderId="31" xfId="0" applyNumberFormat="1" applyFont="1" applyFill="1" applyBorder="1" applyAlignment="1">
      <alignment horizontal="center" vertical="center" wrapText="1"/>
    </xf>
    <xf numFmtId="165" fontId="6" fillId="4" borderId="34" xfId="0" applyNumberFormat="1" applyFont="1" applyFill="1" applyBorder="1" applyAlignment="1">
      <alignment horizontal="center" vertical="center" wrapText="1"/>
    </xf>
    <xf numFmtId="165" fontId="7" fillId="2" borderId="31" xfId="0" applyNumberFormat="1" applyFont="1" applyFill="1" applyBorder="1" applyAlignment="1">
      <alignment horizontal="center" vertical="center" wrapText="1"/>
    </xf>
    <xf numFmtId="165" fontId="7" fillId="2" borderId="32" xfId="0" applyNumberFormat="1" applyFont="1" applyFill="1" applyBorder="1" applyAlignment="1">
      <alignment horizontal="center" vertical="center" wrapText="1"/>
    </xf>
    <xf numFmtId="165" fontId="7" fillId="2" borderId="33" xfId="0" applyNumberFormat="1" applyFont="1" applyFill="1" applyBorder="1" applyAlignment="1">
      <alignment horizontal="center" vertical="center" wrapText="1"/>
    </xf>
    <xf numFmtId="165" fontId="4" fillId="4" borderId="35" xfId="0" applyNumberFormat="1" applyFont="1" applyFill="1" applyBorder="1" applyAlignment="1">
      <alignment horizontal="center" vertical="center" wrapText="1"/>
    </xf>
    <xf numFmtId="165" fontId="6" fillId="4" borderId="31" xfId="0" applyNumberFormat="1" applyFont="1" applyFill="1" applyBorder="1" applyAlignment="1">
      <alignment horizontal="center" vertical="center" wrapText="1"/>
    </xf>
    <xf numFmtId="165" fontId="6" fillId="4" borderId="31" xfId="1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vertical="center" wrapText="1"/>
    </xf>
    <xf numFmtId="0" fontId="8" fillId="5" borderId="39" xfId="0" applyFont="1" applyFill="1" applyBorder="1" applyAlignment="1">
      <alignment vertical="center" wrapText="1"/>
    </xf>
    <xf numFmtId="0" fontId="8" fillId="5" borderId="40" xfId="0" applyFont="1" applyFill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6" borderId="3" xfId="0" applyFont="1" applyFill="1" applyBorder="1" applyAlignment="1">
      <alignment vertical="center" wrapText="1"/>
    </xf>
    <xf numFmtId="38" fontId="6" fillId="6" borderId="36" xfId="0" applyNumberFormat="1" applyFont="1" applyFill="1" applyBorder="1" applyAlignment="1">
      <alignment horizontal="center" vertical="center" wrapText="1"/>
    </xf>
    <xf numFmtId="38" fontId="6" fillId="6" borderId="37" xfId="0" applyNumberFormat="1" applyFont="1" applyFill="1" applyBorder="1" applyAlignment="1">
      <alignment horizontal="center" vertical="center" wrapText="1"/>
    </xf>
    <xf numFmtId="38" fontId="6" fillId="6" borderId="38" xfId="0" applyNumberFormat="1" applyFont="1" applyFill="1" applyBorder="1" applyAlignment="1">
      <alignment horizontal="center" vertical="center" wrapText="1"/>
    </xf>
    <xf numFmtId="38" fontId="6" fillId="6" borderId="1" xfId="0" applyNumberFormat="1" applyFont="1" applyFill="1" applyBorder="1" applyAlignment="1">
      <alignment horizontal="center" vertical="center" wrapText="1"/>
    </xf>
    <xf numFmtId="165" fontId="6" fillId="6" borderId="3" xfId="0" applyNumberFormat="1" applyFont="1" applyFill="1" applyBorder="1" applyAlignment="1">
      <alignment horizontal="center" vertical="center" wrapText="1"/>
    </xf>
    <xf numFmtId="165" fontId="6" fillId="6" borderId="36" xfId="0" applyNumberFormat="1" applyFont="1" applyFill="1" applyBorder="1" applyAlignment="1">
      <alignment horizontal="center" vertical="center" wrapText="1"/>
    </xf>
    <xf numFmtId="165" fontId="6" fillId="6" borderId="37" xfId="0" applyNumberFormat="1" applyFont="1" applyFill="1" applyBorder="1" applyAlignment="1">
      <alignment horizontal="center" vertical="center" wrapText="1"/>
    </xf>
    <xf numFmtId="165" fontId="6" fillId="6" borderId="38" xfId="0" applyNumberFormat="1" applyFont="1" applyFill="1" applyBorder="1" applyAlignment="1">
      <alignment horizontal="center" vertical="center" wrapText="1"/>
    </xf>
    <xf numFmtId="165" fontId="6" fillId="6" borderId="5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38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1" fillId="0" borderId="0" xfId="1" applyNumberForma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4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right" vertical="center" wrapText="1"/>
    </xf>
    <xf numFmtId="38" fontId="6" fillId="7" borderId="36" xfId="0" applyNumberFormat="1" applyFont="1" applyFill="1" applyBorder="1" applyAlignment="1">
      <alignment horizontal="center" vertical="center" wrapText="1"/>
    </xf>
    <xf numFmtId="38" fontId="6" fillId="7" borderId="37" xfId="0" applyNumberFormat="1" applyFont="1" applyFill="1" applyBorder="1" applyAlignment="1">
      <alignment horizontal="center" vertical="center" wrapText="1"/>
    </xf>
    <xf numFmtId="38" fontId="6" fillId="7" borderId="38" xfId="0" applyNumberFormat="1" applyFont="1" applyFill="1" applyBorder="1" applyAlignment="1">
      <alignment horizontal="center" vertical="center" wrapText="1"/>
    </xf>
    <xf numFmtId="38" fontId="6" fillId="7" borderId="1" xfId="0" applyNumberFormat="1" applyFont="1" applyFill="1" applyBorder="1" applyAlignment="1">
      <alignment horizontal="center" vertical="center" wrapText="1"/>
    </xf>
    <xf numFmtId="165" fontId="6" fillId="7" borderId="3" xfId="0" applyNumberFormat="1" applyFont="1" applyFill="1" applyBorder="1" applyAlignment="1">
      <alignment horizontal="center" vertical="center" wrapText="1"/>
    </xf>
    <xf numFmtId="165" fontId="6" fillId="7" borderId="36" xfId="0" applyNumberFormat="1" applyFont="1" applyFill="1" applyBorder="1" applyAlignment="1">
      <alignment horizontal="center" vertical="center" wrapText="1"/>
    </xf>
    <xf numFmtId="165" fontId="6" fillId="7" borderId="37" xfId="0" applyNumberFormat="1" applyFont="1" applyFill="1" applyBorder="1" applyAlignment="1">
      <alignment horizontal="center" vertical="center" wrapText="1"/>
    </xf>
    <xf numFmtId="165" fontId="6" fillId="7" borderId="38" xfId="0" applyNumberFormat="1" applyFont="1" applyFill="1" applyBorder="1" applyAlignment="1">
      <alignment horizontal="center" vertical="center" wrapText="1"/>
    </xf>
    <xf numFmtId="165" fontId="6" fillId="7" borderId="5" xfId="0" applyNumberFormat="1" applyFont="1" applyFill="1" applyBorder="1" applyAlignment="1">
      <alignment horizontal="center" vertical="center" wrapText="1"/>
    </xf>
    <xf numFmtId="165" fontId="6" fillId="7" borderId="1" xfId="0" applyNumberFormat="1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right" vertical="center" wrapText="1"/>
    </xf>
    <xf numFmtId="165" fontId="6" fillId="7" borderId="43" xfId="0" applyNumberFormat="1" applyFont="1" applyFill="1" applyBorder="1" applyAlignment="1">
      <alignment horizontal="center" vertical="center" wrapText="1"/>
    </xf>
    <xf numFmtId="165" fontId="6" fillId="7" borderId="44" xfId="0" applyNumberFormat="1" applyFont="1" applyFill="1" applyBorder="1" applyAlignment="1">
      <alignment horizontal="center" vertical="center" wrapText="1"/>
    </xf>
    <xf numFmtId="165" fontId="6" fillId="7" borderId="4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41" fontId="6" fillId="3" borderId="54" xfId="1" applyFont="1" applyFill="1" applyBorder="1" applyAlignment="1">
      <alignment horizontal="center" vertical="center"/>
    </xf>
    <xf numFmtId="41" fontId="6" fillId="3" borderId="10" xfId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7" fillId="2" borderId="25" xfId="2" applyFont="1" applyFill="1" applyBorder="1" applyAlignment="1">
      <alignment horizontal="left" vertical="center"/>
    </xf>
    <xf numFmtId="165" fontId="7" fillId="2" borderId="49" xfId="0" applyNumberFormat="1" applyFont="1" applyFill="1" applyBorder="1" applyAlignment="1">
      <alignment horizontal="center" vertical="center"/>
    </xf>
    <xf numFmtId="165" fontId="7" fillId="2" borderId="25" xfId="0" applyNumberFormat="1" applyFont="1" applyFill="1" applyBorder="1" applyAlignment="1">
      <alignment horizontal="center" vertical="center"/>
    </xf>
    <xf numFmtId="0" fontId="7" fillId="2" borderId="31" xfId="2" applyFont="1" applyFill="1" applyBorder="1" applyAlignment="1">
      <alignment horizontal="left" vertical="center"/>
    </xf>
    <xf numFmtId="165" fontId="7" fillId="2" borderId="50" xfId="0" applyNumberFormat="1" applyFont="1" applyFill="1" applyBorder="1" applyAlignment="1">
      <alignment horizontal="center" vertical="center"/>
    </xf>
    <xf numFmtId="165" fontId="7" fillId="2" borderId="31" xfId="0" applyNumberFormat="1" applyFont="1" applyFill="1" applyBorder="1" applyAlignment="1">
      <alignment horizontal="center" vertical="center"/>
    </xf>
    <xf numFmtId="165" fontId="7" fillId="2" borderId="50" xfId="2" applyNumberFormat="1" applyFont="1" applyFill="1" applyBorder="1" applyAlignment="1">
      <alignment horizontal="center" vertical="center"/>
    </xf>
    <xf numFmtId="165" fontId="7" fillId="2" borderId="31" xfId="2" applyNumberFormat="1" applyFont="1" applyFill="1" applyBorder="1" applyAlignment="1">
      <alignment horizontal="center" vertical="center"/>
    </xf>
    <xf numFmtId="0" fontId="7" fillId="2" borderId="42" xfId="2" applyFont="1" applyFill="1" applyBorder="1" applyAlignment="1">
      <alignment horizontal="left" vertical="center"/>
    </xf>
    <xf numFmtId="165" fontId="7" fillId="2" borderId="52" xfId="2" applyNumberFormat="1" applyFont="1" applyFill="1" applyBorder="1" applyAlignment="1">
      <alignment horizontal="center" vertical="center"/>
    </xf>
    <xf numFmtId="165" fontId="7" fillId="2" borderId="42" xfId="2" applyNumberFormat="1" applyFont="1" applyFill="1" applyBorder="1" applyAlignment="1">
      <alignment horizontal="center" vertical="center"/>
    </xf>
    <xf numFmtId="0" fontId="4" fillId="0" borderId="0" xfId="2"/>
    <xf numFmtId="0" fontId="6" fillId="0" borderId="1" xfId="0" applyFont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7" fillId="2" borderId="2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4" fillId="7" borderId="20" xfId="0" applyFont="1" applyFill="1" applyBorder="1" applyAlignment="1">
      <alignment horizontal="center" vertical="center"/>
    </xf>
    <xf numFmtId="165" fontId="4" fillId="7" borderId="20" xfId="0" applyNumberFormat="1" applyFont="1" applyFill="1" applyBorder="1" applyAlignment="1">
      <alignment horizontal="center" vertical="center"/>
    </xf>
    <xf numFmtId="38" fontId="7" fillId="2" borderId="55" xfId="0" applyNumberFormat="1" applyFont="1" applyFill="1" applyBorder="1" applyAlignment="1">
      <alignment horizontal="center" vertical="center" wrapText="1"/>
    </xf>
    <xf numFmtId="0" fontId="4" fillId="0" borderId="31" xfId="0" applyFont="1" applyBorder="1" applyAlignment="1">
      <alignment vertical="center" wrapText="1"/>
    </xf>
    <xf numFmtId="38" fontId="7" fillId="2" borderId="56" xfId="0" applyNumberFormat="1" applyFont="1" applyFill="1" applyBorder="1" applyAlignment="1">
      <alignment horizontal="center" vertical="center" wrapText="1"/>
    </xf>
    <xf numFmtId="0" fontId="4" fillId="0" borderId="57" xfId="0" applyFont="1" applyBorder="1" applyAlignment="1">
      <alignment vertical="center" wrapText="1"/>
    </xf>
    <xf numFmtId="0" fontId="4" fillId="0" borderId="58" xfId="2" applyBorder="1" applyAlignment="1">
      <alignment vertical="center" wrapText="1"/>
    </xf>
    <xf numFmtId="38" fontId="7" fillId="2" borderId="59" xfId="0" applyNumberFormat="1" applyFont="1" applyFill="1" applyBorder="1" applyAlignment="1">
      <alignment horizontal="center" vertical="center" wrapText="1"/>
    </xf>
    <xf numFmtId="38" fontId="7" fillId="2" borderId="60" xfId="0" applyNumberFormat="1" applyFont="1" applyFill="1" applyBorder="1" applyAlignment="1">
      <alignment horizontal="center" vertical="center" wrapText="1"/>
    </xf>
    <xf numFmtId="38" fontId="7" fillId="2" borderId="61" xfId="0" applyNumberFormat="1" applyFont="1" applyFill="1" applyBorder="1" applyAlignment="1">
      <alignment horizontal="center" vertical="center" wrapText="1"/>
    </xf>
    <xf numFmtId="38" fontId="6" fillId="4" borderId="58" xfId="0" applyNumberFormat="1" applyFont="1" applyFill="1" applyBorder="1" applyAlignment="1">
      <alignment horizontal="center" vertical="center" wrapText="1"/>
    </xf>
    <xf numFmtId="165" fontId="6" fillId="4" borderId="41" xfId="0" applyNumberFormat="1" applyFont="1" applyFill="1" applyBorder="1" applyAlignment="1">
      <alignment horizontal="center" vertical="center" wrapText="1"/>
    </xf>
    <xf numFmtId="165" fontId="7" fillId="2" borderId="58" xfId="0" applyNumberFormat="1" applyFont="1" applyFill="1" applyBorder="1" applyAlignment="1">
      <alignment horizontal="center" vertical="center" wrapText="1"/>
    </xf>
    <xf numFmtId="165" fontId="7" fillId="2" borderId="59" xfId="0" applyNumberFormat="1" applyFont="1" applyFill="1" applyBorder="1" applyAlignment="1">
      <alignment horizontal="center" vertical="center" wrapText="1"/>
    </xf>
    <xf numFmtId="165" fontId="7" fillId="2" borderId="60" xfId="0" applyNumberFormat="1" applyFont="1" applyFill="1" applyBorder="1" applyAlignment="1">
      <alignment horizontal="center" vertical="center" wrapText="1"/>
    </xf>
    <xf numFmtId="165" fontId="4" fillId="4" borderId="62" xfId="0" applyNumberFormat="1" applyFont="1" applyFill="1" applyBorder="1" applyAlignment="1">
      <alignment horizontal="center" vertical="center" wrapText="1"/>
    </xf>
    <xf numFmtId="165" fontId="6" fillId="4" borderId="58" xfId="0" applyNumberFormat="1" applyFont="1" applyFill="1" applyBorder="1" applyAlignment="1">
      <alignment horizontal="center" vertical="center" wrapText="1"/>
    </xf>
    <xf numFmtId="165" fontId="6" fillId="4" borderId="58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2" borderId="34" xfId="0" applyFont="1" applyFill="1" applyBorder="1" applyAlignment="1">
      <alignment horizontal="left" vertical="center"/>
    </xf>
    <xf numFmtId="0" fontId="7" fillId="2" borderId="50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7" fillId="2" borderId="51" xfId="0" applyFont="1" applyFill="1" applyBorder="1" applyAlignment="1">
      <alignment horizontal="left" vertical="center"/>
    </xf>
    <xf numFmtId="0" fontId="7" fillId="2" borderId="52" xfId="0" applyFont="1" applyFill="1" applyBorder="1" applyAlignment="1">
      <alignment horizontal="left" vertical="center"/>
    </xf>
    <xf numFmtId="0" fontId="7" fillId="2" borderId="53" xfId="0" applyFont="1" applyFill="1" applyBorder="1" applyAlignment="1">
      <alignment horizontal="left" vertical="center"/>
    </xf>
    <xf numFmtId="0" fontId="10" fillId="8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7" fillId="2" borderId="29" xfId="0" applyFont="1" applyFill="1" applyBorder="1" applyAlignment="1">
      <alignment horizontal="left" vertical="center"/>
    </xf>
    <xf numFmtId="0" fontId="7" fillId="2" borderId="4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1" fontId="6" fillId="3" borderId="3" xfId="1" applyFont="1" applyFill="1" applyBorder="1" applyAlignment="1">
      <alignment horizontal="center" vertical="center"/>
    </xf>
    <xf numFmtId="41" fontId="6" fillId="3" borderId="4" xfId="1" applyFont="1" applyFill="1" applyBorder="1" applyAlignment="1">
      <alignment horizontal="center" vertical="center"/>
    </xf>
    <xf numFmtId="41" fontId="6" fillId="3" borderId="5" xfId="1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41" fontId="6" fillId="0" borderId="18" xfId="1" applyFont="1" applyBorder="1" applyAlignment="1">
      <alignment horizontal="center" vertical="center"/>
    </xf>
    <xf numFmtId="41" fontId="1" fillId="0" borderId="11" xfId="1" applyBorder="1" applyAlignment="1">
      <alignment horizontal="center" vertical="center"/>
    </xf>
    <xf numFmtId="41" fontId="1" fillId="0" borderId="21" xfId="1" applyBorder="1" applyAlignment="1">
      <alignment horizontal="center" vertical="center"/>
    </xf>
    <xf numFmtId="41" fontId="1" fillId="0" borderId="12" xfId="1" applyBorder="1" applyAlignment="1">
      <alignment horizontal="center" vertical="center"/>
    </xf>
    <xf numFmtId="41" fontId="1" fillId="0" borderId="22" xfId="1" applyBorder="1" applyAlignment="1">
      <alignment horizontal="center" vertical="center"/>
    </xf>
    <xf numFmtId="41" fontId="6" fillId="4" borderId="10" xfId="1" applyFont="1" applyFill="1" applyBorder="1" applyAlignment="1">
      <alignment horizontal="center" vertical="center"/>
    </xf>
    <xf numFmtId="41" fontId="6" fillId="4" borderId="18" xfId="1" applyFont="1" applyFill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3">
    <cellStyle name="Milliers [0]" xfId="1" builtinId="6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opLeftCell="A4" workbookViewId="0">
      <selection activeCell="C19" sqref="C19"/>
    </sheetView>
  </sheetViews>
  <sheetFormatPr baseColWidth="10" defaultRowHeight="14.4" x14ac:dyDescent="0.3"/>
  <cols>
    <col min="1" max="1" width="2.44140625" customWidth="1"/>
    <col min="2" max="2" width="51" customWidth="1"/>
    <col min="3" max="10" width="10" customWidth="1"/>
    <col min="13" max="13" width="17.88671875" customWidth="1"/>
    <col min="14" max="15" width="19.109375" customWidth="1"/>
    <col min="19" max="19" width="2.109375" customWidth="1"/>
  </cols>
  <sheetData>
    <row r="1" spans="1:18" ht="24.6" x14ac:dyDescent="0.4">
      <c r="A1" s="148" t="s">
        <v>32</v>
      </c>
      <c r="B1" s="148"/>
      <c r="C1" s="148"/>
      <c r="D1" s="148"/>
      <c r="E1" s="140" t="s">
        <v>31</v>
      </c>
      <c r="F1" s="140"/>
      <c r="G1" s="140"/>
      <c r="H1" s="140"/>
      <c r="I1" s="140"/>
      <c r="J1" s="140"/>
      <c r="K1" s="140"/>
      <c r="L1" s="140"/>
      <c r="M1" s="140"/>
      <c r="N1" s="141" t="s">
        <v>62</v>
      </c>
      <c r="O1" s="141"/>
      <c r="P1" s="141"/>
      <c r="Q1" s="141"/>
      <c r="R1" s="141"/>
    </row>
    <row r="2" spans="1:18" ht="24.6" x14ac:dyDescent="0.4">
      <c r="A2" s="148"/>
      <c r="B2" s="148"/>
      <c r="C2" s="148"/>
      <c r="D2" s="148"/>
      <c r="E2" s="140" t="s">
        <v>34</v>
      </c>
      <c r="F2" s="140"/>
      <c r="G2" s="140"/>
      <c r="H2" s="140"/>
      <c r="I2" s="140"/>
      <c r="J2" s="140"/>
      <c r="K2" s="140"/>
      <c r="L2" s="140"/>
      <c r="M2" s="140"/>
      <c r="N2" s="140"/>
      <c r="O2" s="150" t="s">
        <v>67</v>
      </c>
      <c r="P2" s="150"/>
      <c r="Q2" s="150"/>
      <c r="R2" s="150"/>
    </row>
    <row r="3" spans="1:18" x14ac:dyDescent="0.3">
      <c r="A3" s="148"/>
      <c r="B3" s="148"/>
      <c r="C3" s="148"/>
      <c r="D3" s="148"/>
    </row>
    <row r="4" spans="1:18" x14ac:dyDescent="0.3">
      <c r="A4" s="148"/>
      <c r="B4" s="148"/>
      <c r="C4" s="148"/>
      <c r="D4" s="148"/>
      <c r="O4" s="149" t="s">
        <v>33</v>
      </c>
      <c r="P4" s="149"/>
      <c r="Q4" s="149"/>
      <c r="R4" s="149"/>
    </row>
    <row r="5" spans="1:18" x14ac:dyDescent="0.3">
      <c r="A5" s="148"/>
      <c r="B5" s="148"/>
      <c r="C5" s="148"/>
      <c r="D5" s="148"/>
    </row>
    <row r="6" spans="1:18" x14ac:dyDescent="0.3">
      <c r="A6" s="148"/>
      <c r="B6" s="148"/>
      <c r="C6" s="148"/>
      <c r="D6" s="148"/>
    </row>
    <row r="7" spans="1:18" ht="15" thickBot="1" x14ac:dyDescent="0.35"/>
    <row r="8" spans="1:18" ht="15" thickBot="1" x14ac:dyDescent="0.35">
      <c r="B8" s="164" t="s">
        <v>0</v>
      </c>
      <c r="C8" s="164"/>
      <c r="D8" s="164"/>
      <c r="E8" s="164"/>
      <c r="F8" s="164"/>
      <c r="G8" s="1"/>
      <c r="H8" s="1"/>
      <c r="I8" s="2"/>
      <c r="K8" s="3"/>
      <c r="L8" s="95" t="s">
        <v>60</v>
      </c>
      <c r="M8" s="4" t="s">
        <v>1</v>
      </c>
      <c r="N8" s="94" t="s">
        <v>2</v>
      </c>
      <c r="O8" s="1"/>
      <c r="P8" s="1"/>
      <c r="Q8" s="1"/>
      <c r="R8" s="1"/>
    </row>
    <row r="9" spans="1:18" ht="15" thickBot="1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" thickBot="1" x14ac:dyDescent="0.35">
      <c r="A10" s="5"/>
      <c r="B10" s="6" t="s">
        <v>3</v>
      </c>
      <c r="C10" s="165" t="s">
        <v>4</v>
      </c>
      <c r="D10" s="166"/>
      <c r="E10" s="166"/>
      <c r="F10" s="166"/>
      <c r="G10" s="166"/>
      <c r="H10" s="166"/>
      <c r="I10" s="166"/>
      <c r="J10" s="166"/>
      <c r="K10" s="166"/>
      <c r="L10" s="167"/>
      <c r="M10" s="7" t="s">
        <v>5</v>
      </c>
      <c r="N10" s="168" t="s">
        <v>6</v>
      </c>
      <c r="O10" s="169"/>
      <c r="P10" s="169"/>
      <c r="Q10" s="170"/>
      <c r="R10" s="7" t="s">
        <v>7</v>
      </c>
    </row>
    <row r="11" spans="1:18" x14ac:dyDescent="0.3">
      <c r="A11" s="2"/>
      <c r="B11" s="8" t="s">
        <v>8</v>
      </c>
      <c r="C11" s="9">
        <v>1</v>
      </c>
      <c r="D11" s="10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1">
        <v>8</v>
      </c>
      <c r="K11" s="154" t="s">
        <v>9</v>
      </c>
      <c r="L11" s="173" t="s">
        <v>10</v>
      </c>
      <c r="M11" s="174" t="s">
        <v>10</v>
      </c>
      <c r="N11" s="176" t="s">
        <v>11</v>
      </c>
      <c r="O11" s="178" t="s">
        <v>12</v>
      </c>
      <c r="P11" s="12" t="s">
        <v>13</v>
      </c>
      <c r="Q11" s="180" t="s">
        <v>10</v>
      </c>
      <c r="R11" s="154" t="s">
        <v>14</v>
      </c>
    </row>
    <row r="12" spans="1:18" x14ac:dyDescent="0.3">
      <c r="A12" s="2"/>
      <c r="B12" s="157" t="s">
        <v>15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5">
        <v>0</v>
      </c>
      <c r="K12" s="171"/>
      <c r="L12" s="155"/>
      <c r="M12" s="175"/>
      <c r="N12" s="176"/>
      <c r="O12" s="178"/>
      <c r="P12" s="16">
        <v>0</v>
      </c>
      <c r="Q12" s="181"/>
      <c r="R12" s="155"/>
    </row>
    <row r="13" spans="1:18" ht="15" thickBot="1" x14ac:dyDescent="0.35">
      <c r="A13" s="2"/>
      <c r="B13" s="158"/>
      <c r="C13" s="17" t="s">
        <v>16</v>
      </c>
      <c r="D13" s="18" t="s">
        <v>16</v>
      </c>
      <c r="E13" s="18" t="s">
        <v>16</v>
      </c>
      <c r="F13" s="18" t="s">
        <v>16</v>
      </c>
      <c r="G13" s="18" t="s">
        <v>16</v>
      </c>
      <c r="H13" s="18" t="s">
        <v>16</v>
      </c>
      <c r="I13" s="18" t="s">
        <v>16</v>
      </c>
      <c r="J13" s="19" t="s">
        <v>16</v>
      </c>
      <c r="K13" s="172"/>
      <c r="L13" s="20" t="s">
        <v>17</v>
      </c>
      <c r="M13" s="21" t="s">
        <v>18</v>
      </c>
      <c r="N13" s="177"/>
      <c r="O13" s="179"/>
      <c r="P13" s="22" t="s">
        <v>19</v>
      </c>
      <c r="Q13" s="20" t="s">
        <v>20</v>
      </c>
      <c r="R13" s="156"/>
    </row>
    <row r="14" spans="1:18" ht="15" thickBot="1" x14ac:dyDescent="0.35">
      <c r="A14" s="23"/>
      <c r="B14" s="24" t="s">
        <v>21</v>
      </c>
      <c r="C14" s="25"/>
      <c r="D14" s="26"/>
      <c r="E14" s="26"/>
      <c r="F14" s="26"/>
      <c r="G14" s="26"/>
      <c r="H14" s="26"/>
      <c r="I14" s="26"/>
      <c r="J14" s="26"/>
      <c r="K14" s="26"/>
      <c r="L14" s="27"/>
      <c r="M14" s="28"/>
      <c r="N14" s="29"/>
      <c r="O14" s="28"/>
      <c r="P14" s="28"/>
      <c r="Q14" s="30"/>
      <c r="R14" s="24"/>
    </row>
    <row r="15" spans="1:18" ht="15" thickBot="1" x14ac:dyDescent="0.35">
      <c r="A15" s="23"/>
      <c r="B15" s="31" t="s">
        <v>63</v>
      </c>
      <c r="C15" s="32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4">
        <v>0</v>
      </c>
      <c r="K15" s="35">
        <f>SUM(C15:J15)</f>
        <v>0</v>
      </c>
      <c r="L15" s="36">
        <f>ROUND(SUMPRODUCT($C$12:$J$12,C15:J15),2)</f>
        <v>0</v>
      </c>
      <c r="M15" s="37">
        <v>0</v>
      </c>
      <c r="N15" s="38">
        <v>0</v>
      </c>
      <c r="O15" s="39">
        <v>0</v>
      </c>
      <c r="P15" s="40">
        <f>ROUND((N15+O15)*$P$12,2)</f>
        <v>0</v>
      </c>
      <c r="Q15" s="41">
        <f>ROUND(N15+O15+P15,2)</f>
        <v>0</v>
      </c>
      <c r="R15" s="42">
        <f>ROUND(L15+M15+Q15,2)</f>
        <v>0</v>
      </c>
    </row>
    <row r="16" spans="1:18" ht="29.25" customHeight="1" thickBot="1" x14ac:dyDescent="0.35">
      <c r="A16" s="23"/>
      <c r="B16" s="78" t="s">
        <v>22</v>
      </c>
      <c r="C16" s="79">
        <f t="shared" ref="C16:R16" si="0">SUM(C15:C15)</f>
        <v>0</v>
      </c>
      <c r="D16" s="80">
        <f t="shared" si="0"/>
        <v>0</v>
      </c>
      <c r="E16" s="80">
        <f t="shared" si="0"/>
        <v>0</v>
      </c>
      <c r="F16" s="80">
        <f t="shared" si="0"/>
        <v>0</v>
      </c>
      <c r="G16" s="80">
        <f t="shared" si="0"/>
        <v>0</v>
      </c>
      <c r="H16" s="80">
        <f t="shared" si="0"/>
        <v>0</v>
      </c>
      <c r="I16" s="80">
        <f t="shared" si="0"/>
        <v>0</v>
      </c>
      <c r="J16" s="81">
        <f t="shared" si="0"/>
        <v>0</v>
      </c>
      <c r="K16" s="82">
        <f t="shared" si="0"/>
        <v>0</v>
      </c>
      <c r="L16" s="83">
        <f t="shared" si="0"/>
        <v>0</v>
      </c>
      <c r="M16" s="83">
        <f t="shared" si="0"/>
        <v>0</v>
      </c>
      <c r="N16" s="84">
        <f t="shared" si="0"/>
        <v>0</v>
      </c>
      <c r="O16" s="85">
        <f t="shared" si="0"/>
        <v>0</v>
      </c>
      <c r="P16" s="86">
        <f t="shared" si="0"/>
        <v>0</v>
      </c>
      <c r="Q16" s="87">
        <f t="shared" si="0"/>
        <v>0</v>
      </c>
      <c r="R16" s="88">
        <f t="shared" si="0"/>
        <v>0</v>
      </c>
    </row>
    <row r="17" spans="1:18" ht="15" thickBot="1" x14ac:dyDescent="0.35">
      <c r="A17" s="23"/>
      <c r="B17" s="24" t="s">
        <v>23</v>
      </c>
      <c r="C17" s="25"/>
      <c r="D17" s="26"/>
      <c r="E17" s="26"/>
      <c r="F17" s="26"/>
      <c r="G17" s="26"/>
      <c r="H17" s="26"/>
      <c r="I17" s="26"/>
      <c r="J17" s="26"/>
      <c r="K17" s="26"/>
      <c r="L17" s="27"/>
      <c r="M17" s="28"/>
      <c r="N17" s="29"/>
      <c r="O17" s="28"/>
      <c r="P17" s="28"/>
      <c r="Q17" s="30"/>
      <c r="R17" s="24"/>
    </row>
    <row r="18" spans="1:18" x14ac:dyDescent="0.3">
      <c r="A18" s="23"/>
      <c r="B18" s="125" t="s">
        <v>64</v>
      </c>
      <c r="C18" s="126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4">
        <v>0</v>
      </c>
      <c r="K18" s="45">
        <f t="shared" ref="K18" si="1">SUM(C18:J18)</f>
        <v>0</v>
      </c>
      <c r="L18" s="46">
        <f t="shared" ref="L18:L19" si="2">ROUND(SUMPRODUCT($C$12:$J$12,C18:J18),2)</f>
        <v>0</v>
      </c>
      <c r="M18" s="47">
        <v>0</v>
      </c>
      <c r="N18" s="48">
        <v>0</v>
      </c>
      <c r="O18" s="49">
        <v>0</v>
      </c>
      <c r="P18" s="50">
        <f t="shared" ref="P18:P19" si="3">ROUND((N18+O18)*$P$12,2)</f>
        <v>0</v>
      </c>
      <c r="Q18" s="51">
        <f t="shared" ref="Q18:Q19" si="4">ROUND(N18+O18+P18,2)</f>
        <v>0</v>
      </c>
      <c r="R18" s="52">
        <f t="shared" ref="R18:R19" si="5">ROUND(L18+M18+Q18,2)</f>
        <v>0</v>
      </c>
    </row>
    <row r="19" spans="1:18" ht="30" customHeight="1" x14ac:dyDescent="0.3">
      <c r="A19" s="23"/>
      <c r="B19" s="128" t="s">
        <v>65</v>
      </c>
      <c r="C19" s="129">
        <v>0</v>
      </c>
      <c r="D19" s="130">
        <v>0</v>
      </c>
      <c r="E19" s="130">
        <v>0</v>
      </c>
      <c r="F19" s="130">
        <v>0</v>
      </c>
      <c r="G19" s="130">
        <v>0</v>
      </c>
      <c r="H19" s="130">
        <v>0</v>
      </c>
      <c r="I19" s="130">
        <v>0</v>
      </c>
      <c r="J19" s="131">
        <v>0</v>
      </c>
      <c r="K19" s="132">
        <f>SUM(C19:J19)</f>
        <v>0</v>
      </c>
      <c r="L19" s="133">
        <f t="shared" si="2"/>
        <v>0</v>
      </c>
      <c r="M19" s="134">
        <v>0</v>
      </c>
      <c r="N19" s="135">
        <v>0</v>
      </c>
      <c r="O19" s="136">
        <v>0</v>
      </c>
      <c r="P19" s="137">
        <f t="shared" si="3"/>
        <v>0</v>
      </c>
      <c r="Q19" s="138">
        <f t="shared" si="4"/>
        <v>0</v>
      </c>
      <c r="R19" s="139">
        <f t="shared" si="5"/>
        <v>0</v>
      </c>
    </row>
    <row r="20" spans="1:18" ht="30" customHeight="1" thickBot="1" x14ac:dyDescent="0.35">
      <c r="A20" s="23"/>
      <c r="B20" s="128" t="s">
        <v>66</v>
      </c>
      <c r="C20" s="129">
        <v>0</v>
      </c>
      <c r="D20" s="130">
        <v>0</v>
      </c>
      <c r="E20" s="130">
        <v>0</v>
      </c>
      <c r="F20" s="130">
        <v>0</v>
      </c>
      <c r="G20" s="130">
        <v>0</v>
      </c>
      <c r="H20" s="130">
        <v>0</v>
      </c>
      <c r="I20" s="130">
        <v>0</v>
      </c>
      <c r="J20" s="131">
        <v>0</v>
      </c>
      <c r="K20" s="132">
        <f>SUM(C20:J20)</f>
        <v>0</v>
      </c>
      <c r="L20" s="133">
        <f t="shared" ref="L20" si="6">ROUND(SUMPRODUCT($C$12:$J$12,C20:J20),2)</f>
        <v>0</v>
      </c>
      <c r="M20" s="134">
        <v>0</v>
      </c>
      <c r="N20" s="135">
        <v>0</v>
      </c>
      <c r="O20" s="136">
        <v>0</v>
      </c>
      <c r="P20" s="137">
        <f t="shared" ref="P20" si="7">ROUND((N20+O20)*$P$12,2)</f>
        <v>0</v>
      </c>
      <c r="Q20" s="138">
        <f t="shared" ref="Q20" si="8">ROUND(N20+O20+P20,2)</f>
        <v>0</v>
      </c>
      <c r="R20" s="139">
        <f t="shared" ref="R20" si="9">ROUND(L20+M20+Q20,2)</f>
        <v>0</v>
      </c>
    </row>
    <row r="21" spans="1:18" ht="36" customHeight="1" thickBot="1" x14ac:dyDescent="0.35">
      <c r="A21" s="23"/>
      <c r="B21" s="78" t="s">
        <v>24</v>
      </c>
      <c r="C21" s="79">
        <f>SUM(C18:C20)</f>
        <v>0</v>
      </c>
      <c r="D21" s="80">
        <f t="shared" ref="D21:R21" si="10">SUM(D18:D20)</f>
        <v>0</v>
      </c>
      <c r="E21" s="80">
        <f t="shared" si="10"/>
        <v>0</v>
      </c>
      <c r="F21" s="80">
        <f t="shared" si="10"/>
        <v>0</v>
      </c>
      <c r="G21" s="80">
        <f t="shared" si="10"/>
        <v>0</v>
      </c>
      <c r="H21" s="80">
        <f t="shared" si="10"/>
        <v>0</v>
      </c>
      <c r="I21" s="80">
        <f t="shared" si="10"/>
        <v>0</v>
      </c>
      <c r="J21" s="81">
        <f t="shared" si="10"/>
        <v>0</v>
      </c>
      <c r="K21" s="82">
        <f t="shared" si="10"/>
        <v>0</v>
      </c>
      <c r="L21" s="83">
        <f t="shared" si="10"/>
        <v>0</v>
      </c>
      <c r="M21" s="83">
        <f t="shared" si="10"/>
        <v>0</v>
      </c>
      <c r="N21" s="84">
        <f t="shared" si="10"/>
        <v>0</v>
      </c>
      <c r="O21" s="85">
        <f t="shared" si="10"/>
        <v>0</v>
      </c>
      <c r="P21" s="86">
        <f t="shared" si="10"/>
        <v>0</v>
      </c>
      <c r="Q21" s="87">
        <f t="shared" si="10"/>
        <v>0</v>
      </c>
      <c r="R21" s="88">
        <f t="shared" si="10"/>
        <v>0</v>
      </c>
    </row>
    <row r="22" spans="1:18" ht="15" thickBot="1" x14ac:dyDescent="0.35">
      <c r="A22" s="23"/>
      <c r="B22" s="53" t="s">
        <v>25</v>
      </c>
      <c r="C22" s="25"/>
      <c r="D22" s="26"/>
      <c r="E22" s="26"/>
      <c r="F22" s="26"/>
      <c r="G22" s="26"/>
      <c r="H22" s="26"/>
      <c r="I22" s="26"/>
      <c r="J22" s="26"/>
      <c r="K22" s="26"/>
      <c r="L22" s="27"/>
      <c r="M22" s="26"/>
      <c r="N22" s="54"/>
      <c r="O22" s="55"/>
      <c r="P22" s="55"/>
      <c r="Q22" s="27"/>
      <c r="R22" s="24"/>
    </row>
    <row r="23" spans="1:18" ht="26.4" x14ac:dyDescent="0.3">
      <c r="A23" s="23"/>
      <c r="B23" s="56" t="s">
        <v>68</v>
      </c>
      <c r="C23" s="124">
        <v>0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4">
        <v>0</v>
      </c>
      <c r="K23" s="35">
        <f>SUM(C23:J23)</f>
        <v>0</v>
      </c>
      <c r="L23" s="36">
        <f t="shared" ref="L23" si="11">ROUND(SUMPRODUCT($C$12:$J$12,C23:J23),2)</f>
        <v>0</v>
      </c>
      <c r="M23" s="37">
        <v>0</v>
      </c>
      <c r="N23" s="38">
        <v>0</v>
      </c>
      <c r="O23" s="39">
        <v>0</v>
      </c>
      <c r="P23" s="40">
        <f t="shared" ref="P23" si="12">ROUND((N23+O23)*$P$12,2)</f>
        <v>0</v>
      </c>
      <c r="Q23" s="41">
        <f t="shared" ref="Q23" si="13">ROUND(N23+O23+P23,2)</f>
        <v>0</v>
      </c>
      <c r="R23" s="42">
        <f t="shared" ref="R23" si="14">ROUND(L23+M23+Q23,2)</f>
        <v>0</v>
      </c>
    </row>
    <row r="24" spans="1:18" ht="26.4" x14ac:dyDescent="0.3">
      <c r="A24" s="23"/>
      <c r="B24" s="127" t="s">
        <v>69</v>
      </c>
      <c r="C24" s="126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4">
        <v>0</v>
      </c>
      <c r="K24" s="45">
        <f t="shared" ref="K24:K25" si="15">SUM(C24:J24)</f>
        <v>0</v>
      </c>
      <c r="L24" s="46">
        <f t="shared" ref="L24:L25" si="16">ROUND(SUMPRODUCT($C$12:$J$12,C24:J24),2)</f>
        <v>0</v>
      </c>
      <c r="M24" s="47">
        <v>0</v>
      </c>
      <c r="N24" s="48">
        <v>0</v>
      </c>
      <c r="O24" s="49">
        <v>0</v>
      </c>
      <c r="P24" s="50">
        <f t="shared" ref="P24:P25" si="17">ROUND((N24+O24)*$P$12,2)</f>
        <v>0</v>
      </c>
      <c r="Q24" s="51">
        <f t="shared" ref="Q24:Q25" si="18">ROUND(N24+O24+P24,2)</f>
        <v>0</v>
      </c>
      <c r="R24" s="52">
        <f t="shared" ref="R24:R25" si="19">ROUND(L24+M24+Q24,2)</f>
        <v>0</v>
      </c>
    </row>
    <row r="25" spans="1:18" x14ac:dyDescent="0.3">
      <c r="A25" s="23"/>
      <c r="B25" s="125" t="s">
        <v>70</v>
      </c>
      <c r="C25" s="126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4">
        <v>0</v>
      </c>
      <c r="K25" s="45">
        <f t="shared" si="15"/>
        <v>0</v>
      </c>
      <c r="L25" s="46">
        <f t="shared" si="16"/>
        <v>0</v>
      </c>
      <c r="M25" s="47">
        <v>0</v>
      </c>
      <c r="N25" s="48">
        <v>0</v>
      </c>
      <c r="O25" s="49">
        <v>0</v>
      </c>
      <c r="P25" s="50">
        <f t="shared" si="17"/>
        <v>0</v>
      </c>
      <c r="Q25" s="51">
        <f t="shared" si="18"/>
        <v>0</v>
      </c>
      <c r="R25" s="52">
        <f t="shared" si="19"/>
        <v>0</v>
      </c>
    </row>
    <row r="26" spans="1:18" ht="15" thickBot="1" x14ac:dyDescent="0.35">
      <c r="A26" s="23"/>
      <c r="B26" s="125" t="s">
        <v>71</v>
      </c>
      <c r="C26" s="126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4">
        <v>0</v>
      </c>
      <c r="K26" s="45">
        <f>SUM(C26:J26)</f>
        <v>0</v>
      </c>
      <c r="L26" s="46">
        <f t="shared" ref="L26" si="20">ROUND(SUMPRODUCT($C$12:$J$12,C26:J26),2)</f>
        <v>0</v>
      </c>
      <c r="M26" s="47">
        <v>0</v>
      </c>
      <c r="N26" s="48">
        <v>0</v>
      </c>
      <c r="O26" s="49">
        <v>0</v>
      </c>
      <c r="P26" s="50">
        <f t="shared" ref="P26" si="21">ROUND((N26+O26)*$P$12,2)</f>
        <v>0</v>
      </c>
      <c r="Q26" s="51">
        <f t="shared" ref="Q26" si="22">ROUND(N26+O26+P26,2)</f>
        <v>0</v>
      </c>
      <c r="R26" s="52">
        <f t="shared" ref="R26" si="23">ROUND(L26+M26+Q26,2)</f>
        <v>0</v>
      </c>
    </row>
    <row r="27" spans="1:18" ht="30.75" customHeight="1" thickBot="1" x14ac:dyDescent="0.35">
      <c r="A27" s="23"/>
      <c r="B27" s="89" t="s">
        <v>26</v>
      </c>
      <c r="C27" s="79">
        <f>SUM(C23:C26)</f>
        <v>0</v>
      </c>
      <c r="D27" s="80">
        <f t="shared" ref="D27:R27" si="24">SUM(D23:D26)</f>
        <v>0</v>
      </c>
      <c r="E27" s="80">
        <f t="shared" si="24"/>
        <v>0</v>
      </c>
      <c r="F27" s="80">
        <f>SUM(F23:F26)</f>
        <v>0</v>
      </c>
      <c r="G27" s="80">
        <f t="shared" si="24"/>
        <v>0</v>
      </c>
      <c r="H27" s="80">
        <f t="shared" si="24"/>
        <v>0</v>
      </c>
      <c r="I27" s="80">
        <f t="shared" si="24"/>
        <v>0</v>
      </c>
      <c r="J27" s="81">
        <f t="shared" si="24"/>
        <v>0</v>
      </c>
      <c r="K27" s="82">
        <f t="shared" si="24"/>
        <v>0</v>
      </c>
      <c r="L27" s="83">
        <f t="shared" si="24"/>
        <v>0</v>
      </c>
      <c r="M27" s="83">
        <f t="shared" si="24"/>
        <v>0</v>
      </c>
      <c r="N27" s="90">
        <f t="shared" si="24"/>
        <v>0</v>
      </c>
      <c r="O27" s="91">
        <f t="shared" si="24"/>
        <v>0</v>
      </c>
      <c r="P27" s="92">
        <f t="shared" si="24"/>
        <v>0</v>
      </c>
      <c r="Q27" s="87">
        <f t="shared" si="24"/>
        <v>0</v>
      </c>
      <c r="R27" s="88">
        <f t="shared" si="24"/>
        <v>0</v>
      </c>
    </row>
    <row r="28" spans="1:18" ht="15" thickBot="1" x14ac:dyDescent="0.35">
      <c r="A28" s="57"/>
      <c r="B28" s="58" t="s">
        <v>27</v>
      </c>
      <c r="C28" s="59">
        <f t="shared" ref="C28:R28" si="25">C16+C21+C27</f>
        <v>0</v>
      </c>
      <c r="D28" s="60">
        <f t="shared" si="25"/>
        <v>0</v>
      </c>
      <c r="E28" s="60">
        <f t="shared" si="25"/>
        <v>0</v>
      </c>
      <c r="F28" s="60">
        <f t="shared" si="25"/>
        <v>0</v>
      </c>
      <c r="G28" s="60">
        <f t="shared" si="25"/>
        <v>0</v>
      </c>
      <c r="H28" s="60">
        <f t="shared" si="25"/>
        <v>0</v>
      </c>
      <c r="I28" s="60">
        <f t="shared" si="25"/>
        <v>0</v>
      </c>
      <c r="J28" s="61">
        <f t="shared" si="25"/>
        <v>0</v>
      </c>
      <c r="K28" s="62">
        <f t="shared" si="25"/>
        <v>0</v>
      </c>
      <c r="L28" s="63">
        <f t="shared" si="25"/>
        <v>0</v>
      </c>
      <c r="M28" s="63">
        <f t="shared" si="25"/>
        <v>0</v>
      </c>
      <c r="N28" s="64">
        <f t="shared" si="25"/>
        <v>0</v>
      </c>
      <c r="O28" s="65">
        <f t="shared" si="25"/>
        <v>0</v>
      </c>
      <c r="P28" s="66">
        <f t="shared" si="25"/>
        <v>0</v>
      </c>
      <c r="Q28" s="67">
        <f t="shared" si="25"/>
        <v>0</v>
      </c>
      <c r="R28" s="68">
        <f t="shared" si="25"/>
        <v>0</v>
      </c>
    </row>
    <row r="29" spans="1:18" x14ac:dyDescent="0.3">
      <c r="A29" s="57"/>
      <c r="B29" s="23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70"/>
      <c r="N29" s="70"/>
      <c r="O29" s="70"/>
      <c r="P29" s="70"/>
      <c r="Q29" s="70"/>
      <c r="R29" s="71"/>
    </row>
    <row r="30" spans="1:18" x14ac:dyDescent="0.3">
      <c r="A30" s="57"/>
      <c r="B30" s="159" t="s">
        <v>28</v>
      </c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</row>
    <row r="31" spans="1:18" ht="32.25" customHeight="1" x14ac:dyDescent="0.3">
      <c r="A31" s="57"/>
      <c r="B31" s="160" t="s">
        <v>29</v>
      </c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</row>
    <row r="32" spans="1:18" x14ac:dyDescent="0.3">
      <c r="A32" s="57"/>
      <c r="B32" s="160" t="s">
        <v>30</v>
      </c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</row>
    <row r="33" spans="1:18" ht="15" thickBot="1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15" thickBot="1" x14ac:dyDescent="0.35">
      <c r="A34" s="72"/>
      <c r="B34" s="161" t="s">
        <v>8</v>
      </c>
      <c r="C34" s="162"/>
      <c r="D34" s="162"/>
      <c r="E34" s="162"/>
      <c r="F34" s="162"/>
      <c r="G34" s="162"/>
      <c r="H34" s="162"/>
      <c r="I34" s="163"/>
      <c r="J34" s="72"/>
      <c r="K34" s="72"/>
      <c r="M34" s="72"/>
      <c r="N34" s="72"/>
      <c r="O34" s="72"/>
      <c r="P34" s="72"/>
      <c r="Q34" s="72"/>
      <c r="R34" s="72"/>
    </row>
    <row r="35" spans="1:18" x14ac:dyDescent="0.3">
      <c r="A35" s="73"/>
      <c r="B35" s="74">
        <v>1</v>
      </c>
      <c r="C35" s="151" t="s">
        <v>1</v>
      </c>
      <c r="D35" s="152"/>
      <c r="E35" s="152"/>
      <c r="F35" s="152"/>
      <c r="G35" s="152"/>
      <c r="H35" s="152"/>
      <c r="I35" s="153"/>
      <c r="J35" s="73"/>
      <c r="K35" s="73"/>
      <c r="L35" s="75"/>
      <c r="M35" s="75"/>
      <c r="N35" s="75"/>
      <c r="O35" s="75"/>
      <c r="P35" s="75"/>
      <c r="Q35" s="75"/>
      <c r="R35" s="75"/>
    </row>
    <row r="36" spans="1:18" x14ac:dyDescent="0.3">
      <c r="A36" s="73"/>
      <c r="B36" s="76">
        <v>2</v>
      </c>
      <c r="C36" s="142" t="s">
        <v>1</v>
      </c>
      <c r="D36" s="143"/>
      <c r="E36" s="143"/>
      <c r="F36" s="143"/>
      <c r="G36" s="143"/>
      <c r="H36" s="143"/>
      <c r="I36" s="144"/>
      <c r="J36" s="73"/>
      <c r="K36" s="73"/>
      <c r="L36" s="75"/>
      <c r="M36" s="75"/>
      <c r="N36" s="75"/>
      <c r="O36" s="75"/>
      <c r="P36" s="75"/>
      <c r="Q36" s="75"/>
      <c r="R36" s="75"/>
    </row>
    <row r="37" spans="1:18" x14ac:dyDescent="0.3">
      <c r="A37" s="73"/>
      <c r="B37" s="76">
        <v>3</v>
      </c>
      <c r="C37" s="142" t="s">
        <v>1</v>
      </c>
      <c r="D37" s="143"/>
      <c r="E37" s="143"/>
      <c r="F37" s="143"/>
      <c r="G37" s="143"/>
      <c r="H37" s="143"/>
      <c r="I37" s="144"/>
      <c r="J37" s="73"/>
      <c r="K37" s="73"/>
      <c r="L37" s="75"/>
      <c r="M37" s="75"/>
      <c r="N37" s="75"/>
      <c r="O37" s="75"/>
      <c r="P37" s="75"/>
      <c r="Q37" s="75"/>
      <c r="R37" s="75"/>
    </row>
    <row r="38" spans="1:18" x14ac:dyDescent="0.3">
      <c r="A38" s="73"/>
      <c r="B38" s="76">
        <v>4</v>
      </c>
      <c r="C38" s="142" t="s">
        <v>1</v>
      </c>
      <c r="D38" s="143"/>
      <c r="E38" s="143"/>
      <c r="F38" s="143"/>
      <c r="G38" s="143"/>
      <c r="H38" s="143"/>
      <c r="I38" s="144"/>
      <c r="J38" s="73"/>
      <c r="K38" s="73"/>
      <c r="L38" s="75"/>
      <c r="M38" s="75"/>
      <c r="N38" s="75"/>
      <c r="O38" s="75"/>
      <c r="P38" s="75"/>
      <c r="Q38" s="75"/>
      <c r="R38" s="75"/>
    </row>
    <row r="39" spans="1:18" x14ac:dyDescent="0.3">
      <c r="A39" s="73"/>
      <c r="B39" s="76">
        <v>5</v>
      </c>
      <c r="C39" s="142" t="s">
        <v>1</v>
      </c>
      <c r="D39" s="143"/>
      <c r="E39" s="143"/>
      <c r="F39" s="143"/>
      <c r="G39" s="143"/>
      <c r="H39" s="143"/>
      <c r="I39" s="144"/>
      <c r="J39" s="73"/>
      <c r="K39" s="73"/>
      <c r="L39" s="75"/>
      <c r="M39" s="75"/>
      <c r="N39" s="75"/>
      <c r="O39" s="75"/>
      <c r="P39" s="75"/>
      <c r="Q39" s="75"/>
      <c r="R39" s="75"/>
    </row>
    <row r="40" spans="1:18" x14ac:dyDescent="0.3">
      <c r="A40" s="73"/>
      <c r="B40" s="76">
        <v>6</v>
      </c>
      <c r="C40" s="142" t="s">
        <v>1</v>
      </c>
      <c r="D40" s="143"/>
      <c r="E40" s="143"/>
      <c r="F40" s="143"/>
      <c r="G40" s="143"/>
      <c r="H40" s="143"/>
      <c r="I40" s="144"/>
      <c r="J40" s="73"/>
      <c r="K40" s="73"/>
      <c r="L40" s="75"/>
      <c r="M40" s="75"/>
      <c r="N40" s="75"/>
      <c r="O40" s="75"/>
      <c r="P40" s="75"/>
      <c r="Q40" s="75"/>
      <c r="R40" s="75"/>
    </row>
    <row r="41" spans="1:18" x14ac:dyDescent="0.3">
      <c r="A41" s="73"/>
      <c r="B41" s="76">
        <v>7</v>
      </c>
      <c r="C41" s="142" t="s">
        <v>1</v>
      </c>
      <c r="D41" s="143"/>
      <c r="E41" s="143"/>
      <c r="F41" s="143"/>
      <c r="G41" s="143"/>
      <c r="H41" s="143"/>
      <c r="I41" s="144"/>
      <c r="J41" s="73"/>
      <c r="K41" s="73"/>
      <c r="L41" s="75"/>
      <c r="M41" s="75"/>
      <c r="N41" s="75"/>
      <c r="O41" s="75"/>
      <c r="P41" s="75"/>
      <c r="Q41" s="75"/>
      <c r="R41" s="75"/>
    </row>
    <row r="42" spans="1:18" ht="15" thickBot="1" x14ac:dyDescent="0.35">
      <c r="A42" s="2"/>
      <c r="B42" s="77">
        <v>8</v>
      </c>
      <c r="C42" s="145" t="s">
        <v>1</v>
      </c>
      <c r="D42" s="146"/>
      <c r="E42" s="146"/>
      <c r="F42" s="146"/>
      <c r="G42" s="146"/>
      <c r="H42" s="146"/>
      <c r="I42" s="147"/>
      <c r="J42" s="2"/>
      <c r="K42" s="2"/>
      <c r="L42" s="2"/>
      <c r="M42" s="2"/>
      <c r="N42" s="2"/>
      <c r="O42" s="2"/>
      <c r="P42" s="2"/>
      <c r="Q42" s="2"/>
      <c r="R42" s="2"/>
    </row>
    <row r="43" spans="1:18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</sheetData>
  <mergeCells count="29">
    <mergeCell ref="B30:R30"/>
    <mergeCell ref="B31:R31"/>
    <mergeCell ref="B32:R32"/>
    <mergeCell ref="B34:I34"/>
    <mergeCell ref="B8:F8"/>
    <mergeCell ref="C10:L10"/>
    <mergeCell ref="N10:Q10"/>
    <mergeCell ref="K11:K13"/>
    <mergeCell ref="L11:L12"/>
    <mergeCell ref="M11:M12"/>
    <mergeCell ref="N11:N13"/>
    <mergeCell ref="O11:O13"/>
    <mergeCell ref="Q11:Q12"/>
    <mergeCell ref="E1:M1"/>
    <mergeCell ref="N1:R1"/>
    <mergeCell ref="C41:I41"/>
    <mergeCell ref="C42:I42"/>
    <mergeCell ref="A1:D6"/>
    <mergeCell ref="O4:R4"/>
    <mergeCell ref="O2:R2"/>
    <mergeCell ref="E2:N2"/>
    <mergeCell ref="C35:I35"/>
    <mergeCell ref="C36:I36"/>
    <mergeCell ref="C37:I37"/>
    <mergeCell ref="C38:I38"/>
    <mergeCell ref="C39:I39"/>
    <mergeCell ref="C40:I40"/>
    <mergeCell ref="R11:R13"/>
    <mergeCell ref="B12:B13"/>
  </mergeCells>
  <pageMargins left="0.70866141732283472" right="0.70866141732283472" top="0.74803149606299213" bottom="0.74803149606299213" header="0.31496062992125984" footer="0.31496062992125984"/>
  <pageSetup paperSize="9" scale="53" orientation="landscape" horizontalDpi="1200" verticalDpi="1200" r:id="rId1"/>
  <headerFooter>
    <oddFooter>&amp;C&amp;F&amp;R&amp;P/&amp;N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I2" sqref="I2:L2"/>
    </sheetView>
  </sheetViews>
  <sheetFormatPr baseColWidth="10" defaultRowHeight="14.4" x14ac:dyDescent="0.3"/>
  <cols>
    <col min="2" max="2" width="38.5546875" customWidth="1"/>
    <col min="5" max="5" width="11.33203125" customWidth="1"/>
  </cols>
  <sheetData>
    <row r="1" spans="1:12" ht="36.75" customHeight="1" x14ac:dyDescent="0.4">
      <c r="A1" s="115" t="str">
        <f>+'Prestations forfaitaires'!A1</f>
        <v xml:space="preserve">Logo et nom de l'entreprise </v>
      </c>
      <c r="B1" s="114"/>
      <c r="C1" s="140" t="s">
        <v>31</v>
      </c>
      <c r="D1" s="140"/>
      <c r="E1" s="140"/>
      <c r="F1" s="140"/>
      <c r="G1" s="140"/>
      <c r="H1" s="140"/>
      <c r="I1" s="182" t="str">
        <f>+'Prestations forfaitaires'!N1</f>
        <v xml:space="preserve"> Invictus - Construction du Bâtiment d'enseignement INVICTUS</v>
      </c>
      <c r="J1" s="182"/>
      <c r="K1" s="182"/>
      <c r="L1" s="182"/>
    </row>
    <row r="2" spans="1:12" ht="24.6" x14ac:dyDescent="0.4">
      <c r="A2" s="114"/>
      <c r="B2" s="114"/>
      <c r="C2" s="140" t="s">
        <v>52</v>
      </c>
      <c r="D2" s="140"/>
      <c r="E2" s="140"/>
      <c r="F2" s="140"/>
      <c r="G2" s="140"/>
      <c r="H2" s="140"/>
      <c r="I2" s="183" t="str">
        <f>+'Prestations forfaitaires'!O2</f>
        <v>Lot 10 - Electricité - Courants forts / courants faibles</v>
      </c>
      <c r="J2" s="183"/>
      <c r="K2" s="183"/>
      <c r="L2" s="183"/>
    </row>
    <row r="3" spans="1:12" x14ac:dyDescent="0.3">
      <c r="A3" s="114"/>
      <c r="B3" s="114"/>
      <c r="C3" s="114"/>
      <c r="D3" s="114"/>
    </row>
    <row r="4" spans="1:12" x14ac:dyDescent="0.3">
      <c r="A4" s="114"/>
      <c r="B4" s="114"/>
      <c r="C4" s="114"/>
      <c r="D4" s="114"/>
      <c r="I4" s="183" t="str">
        <f>+'Prestations forfaitaires'!O4</f>
        <v>Date</v>
      </c>
      <c r="J4" s="183"/>
      <c r="K4" s="183"/>
      <c r="L4" s="183"/>
    </row>
    <row r="5" spans="1:12" x14ac:dyDescent="0.3">
      <c r="A5" s="114"/>
      <c r="B5" s="114"/>
      <c r="C5" s="114"/>
      <c r="D5" s="114"/>
    </row>
    <row r="6" spans="1:12" ht="15" thickBot="1" x14ac:dyDescent="0.35">
      <c r="A6" s="114"/>
      <c r="B6" s="114"/>
      <c r="C6" s="114"/>
      <c r="D6" s="114"/>
    </row>
    <row r="7" spans="1:12" ht="15" thickBot="1" x14ac:dyDescent="0.35">
      <c r="D7" s="2"/>
      <c r="F7" s="95" t="s">
        <v>61</v>
      </c>
      <c r="G7" s="96" t="s">
        <v>36</v>
      </c>
      <c r="H7" s="93" t="s">
        <v>37</v>
      </c>
    </row>
    <row r="9" spans="1:12" ht="15" thickBot="1" x14ac:dyDescent="0.35"/>
    <row r="10" spans="1:12" ht="40.200000000000003" thickBot="1" x14ac:dyDescent="0.35">
      <c r="B10" s="97" t="s">
        <v>38</v>
      </c>
      <c r="C10" s="98" t="s">
        <v>39</v>
      </c>
      <c r="D10" s="98" t="s">
        <v>40</v>
      </c>
    </row>
    <row r="11" spans="1:12" x14ac:dyDescent="0.3">
      <c r="A11" s="99" t="s">
        <v>41</v>
      </c>
      <c r="B11" s="100" t="s">
        <v>42</v>
      </c>
      <c r="C11" s="101">
        <v>0</v>
      </c>
      <c r="D11" s="102">
        <v>0</v>
      </c>
    </row>
    <row r="12" spans="1:12" x14ac:dyDescent="0.3">
      <c r="A12" s="76" t="s">
        <v>43</v>
      </c>
      <c r="B12" s="103" t="s">
        <v>42</v>
      </c>
      <c r="C12" s="104">
        <v>0</v>
      </c>
      <c r="D12" s="105">
        <v>0</v>
      </c>
    </row>
    <row r="13" spans="1:12" x14ac:dyDescent="0.3">
      <c r="A13" s="76" t="s">
        <v>44</v>
      </c>
      <c r="B13" s="103" t="s">
        <v>42</v>
      </c>
      <c r="C13" s="104">
        <v>0</v>
      </c>
      <c r="D13" s="105">
        <v>0</v>
      </c>
    </row>
    <row r="14" spans="1:12" x14ac:dyDescent="0.3">
      <c r="A14" s="76" t="s">
        <v>45</v>
      </c>
      <c r="B14" s="103" t="s">
        <v>42</v>
      </c>
      <c r="C14" s="104">
        <v>0</v>
      </c>
      <c r="D14" s="105">
        <v>0</v>
      </c>
    </row>
    <row r="15" spans="1:12" x14ac:dyDescent="0.3">
      <c r="A15" s="76" t="s">
        <v>46</v>
      </c>
      <c r="B15" s="103" t="s">
        <v>42</v>
      </c>
      <c r="C15" s="104">
        <v>0</v>
      </c>
      <c r="D15" s="105">
        <v>0</v>
      </c>
    </row>
    <row r="16" spans="1:12" x14ac:dyDescent="0.3">
      <c r="A16" s="76" t="s">
        <v>47</v>
      </c>
      <c r="B16" s="103" t="s">
        <v>42</v>
      </c>
      <c r="C16" s="104">
        <v>0</v>
      </c>
      <c r="D16" s="105">
        <v>0</v>
      </c>
    </row>
    <row r="17" spans="1:6" x14ac:dyDescent="0.3">
      <c r="A17" s="76" t="s">
        <v>48</v>
      </c>
      <c r="B17" s="103" t="s">
        <v>42</v>
      </c>
      <c r="C17" s="104">
        <v>0</v>
      </c>
      <c r="D17" s="105">
        <v>0</v>
      </c>
    </row>
    <row r="18" spans="1:6" x14ac:dyDescent="0.3">
      <c r="A18" s="76" t="s">
        <v>49</v>
      </c>
      <c r="B18" s="103" t="s">
        <v>42</v>
      </c>
      <c r="C18" s="106">
        <v>0</v>
      </c>
      <c r="D18" s="107">
        <v>0</v>
      </c>
    </row>
    <row r="19" spans="1:6" ht="15" thickBot="1" x14ac:dyDescent="0.35">
      <c r="A19" s="77" t="s">
        <v>50</v>
      </c>
      <c r="B19" s="108" t="s">
        <v>42</v>
      </c>
      <c r="C19" s="109">
        <v>0</v>
      </c>
      <c r="D19" s="110">
        <v>0</v>
      </c>
    </row>
    <row r="20" spans="1:6" x14ac:dyDescent="0.3">
      <c r="D20" s="2"/>
      <c r="E20" s="111"/>
      <c r="F20" s="2"/>
    </row>
    <row r="21" spans="1:6" ht="15" thickBot="1" x14ac:dyDescent="0.35">
      <c r="D21" s="2"/>
      <c r="E21" s="111"/>
      <c r="F21" s="2"/>
    </row>
    <row r="22" spans="1:6" ht="27" thickBot="1" x14ac:dyDescent="0.35">
      <c r="B22" s="112" t="s">
        <v>51</v>
      </c>
      <c r="C22" s="113">
        <v>0</v>
      </c>
      <c r="D22" s="2"/>
      <c r="F22" s="2"/>
    </row>
    <row r="23" spans="1:6" x14ac:dyDescent="0.3">
      <c r="D23" s="2"/>
      <c r="F23" s="2"/>
    </row>
    <row r="24" spans="1:6" x14ac:dyDescent="0.3">
      <c r="D24" s="2"/>
      <c r="F24" s="2"/>
    </row>
  </sheetData>
  <mergeCells count="5">
    <mergeCell ref="I1:L1"/>
    <mergeCell ref="I2:L2"/>
    <mergeCell ref="I4:L4"/>
    <mergeCell ref="C2:H2"/>
    <mergeCell ref="C1:H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200" verticalDpi="1200" r:id="rId1"/>
  <headerFooter>
    <oddFooter>&amp;C&amp;F&amp;R&amp;P/&amp;N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E10" sqref="E10"/>
    </sheetView>
  </sheetViews>
  <sheetFormatPr baseColWidth="10" defaultRowHeight="14.4" x14ac:dyDescent="0.3"/>
  <cols>
    <col min="1" max="1" width="20" customWidth="1"/>
    <col min="2" max="2" width="19.6640625" customWidth="1"/>
    <col min="3" max="3" width="29.5546875" customWidth="1"/>
    <col min="4" max="4" width="56.44140625" customWidth="1"/>
    <col min="5" max="5" width="22" customWidth="1"/>
  </cols>
  <sheetData>
    <row r="1" spans="1:10" ht="24.6" x14ac:dyDescent="0.4">
      <c r="A1" s="115" t="str">
        <f>+'Prestations forfaitaires'!A1</f>
        <v xml:space="preserve">Logo et nom de l'entreprise </v>
      </c>
      <c r="B1" s="114"/>
      <c r="C1" s="140" t="s">
        <v>31</v>
      </c>
      <c r="D1" s="140"/>
      <c r="E1" s="140"/>
      <c r="F1" s="140"/>
      <c r="G1" s="183" t="str">
        <f>+'Prestations forfaitaires'!N1</f>
        <v xml:space="preserve"> Invictus - Construction du Bâtiment d'enseignement INVICTUS</v>
      </c>
      <c r="H1" s="183"/>
      <c r="I1" s="183"/>
      <c r="J1" s="183"/>
    </row>
    <row r="2" spans="1:10" ht="24.6" x14ac:dyDescent="0.4">
      <c r="A2" s="114"/>
      <c r="B2" s="114"/>
      <c r="C2" s="140" t="s">
        <v>53</v>
      </c>
      <c r="D2" s="140"/>
      <c r="E2" s="140"/>
      <c r="F2" s="140"/>
      <c r="G2" s="183" t="str">
        <f>+'Prestations forfaitaires'!O2</f>
        <v>Lot 10 - Electricité - Courants forts / courants faibles</v>
      </c>
      <c r="H2" s="183"/>
      <c r="I2" s="183"/>
      <c r="J2" s="183"/>
    </row>
    <row r="3" spans="1:10" x14ac:dyDescent="0.3">
      <c r="A3" s="114"/>
      <c r="B3" s="114"/>
      <c r="C3" s="114"/>
      <c r="D3" s="114"/>
    </row>
    <row r="4" spans="1:10" x14ac:dyDescent="0.3">
      <c r="A4" s="114"/>
      <c r="B4" s="114"/>
      <c r="C4" s="114"/>
      <c r="D4" s="114"/>
      <c r="G4" s="183" t="str">
        <f>+'Prestations forfaitaires'!O4</f>
        <v>Date</v>
      </c>
      <c r="H4" s="183"/>
      <c r="I4" s="183"/>
      <c r="J4" s="183"/>
    </row>
    <row r="7" spans="1:10" x14ac:dyDescent="0.3">
      <c r="F7" s="2" t="s">
        <v>54</v>
      </c>
    </row>
    <row r="8" spans="1:10" ht="15" thickBot="1" x14ac:dyDescent="0.35"/>
    <row r="9" spans="1:10" ht="27" thickBot="1" x14ac:dyDescent="0.35">
      <c r="C9" s="116" t="s">
        <v>55</v>
      </c>
      <c r="D9" s="117" t="s">
        <v>56</v>
      </c>
      <c r="E9" s="118" t="s">
        <v>57</v>
      </c>
      <c r="F9" s="118" t="s">
        <v>35</v>
      </c>
      <c r="G9" s="2"/>
      <c r="H9" s="2"/>
    </row>
    <row r="10" spans="1:10" ht="36" customHeight="1" thickBot="1" x14ac:dyDescent="0.35">
      <c r="B10" s="119" t="s">
        <v>58</v>
      </c>
      <c r="C10" s="120">
        <v>0</v>
      </c>
      <c r="D10" s="121" t="s">
        <v>59</v>
      </c>
      <c r="E10" s="122">
        <v>5</v>
      </c>
      <c r="F10" s="123">
        <f>ROUND(C10*E10,2)</f>
        <v>0</v>
      </c>
      <c r="G10" s="2"/>
      <c r="H10" s="2"/>
    </row>
    <row r="11" spans="1:10" x14ac:dyDescent="0.3">
      <c r="B11" s="2"/>
      <c r="C11" s="2"/>
      <c r="D11" s="2"/>
      <c r="E11" s="2"/>
      <c r="F11" s="2"/>
      <c r="G11" s="2"/>
      <c r="H11" s="2"/>
    </row>
    <row r="12" spans="1:10" ht="15" thickBot="1" x14ac:dyDescent="0.35">
      <c r="B12" s="2"/>
      <c r="C12" s="2"/>
      <c r="D12" s="2"/>
      <c r="E12" s="2"/>
      <c r="F12" s="2"/>
      <c r="G12" s="2"/>
      <c r="H12" s="2"/>
    </row>
    <row r="13" spans="1:10" ht="15.75" customHeight="1" thickBot="1" x14ac:dyDescent="0.35">
      <c r="B13" s="2"/>
      <c r="C13" s="2"/>
      <c r="D13" s="2"/>
      <c r="E13" s="2"/>
      <c r="F13" s="96" t="s">
        <v>36</v>
      </c>
      <c r="G13" s="184" t="s">
        <v>37</v>
      </c>
      <c r="H13" s="185"/>
      <c r="I13" s="185"/>
      <c r="J13" s="185"/>
    </row>
  </sheetData>
  <mergeCells count="6">
    <mergeCell ref="G13:J13"/>
    <mergeCell ref="G1:J1"/>
    <mergeCell ref="G2:J2"/>
    <mergeCell ref="G4:J4"/>
    <mergeCell ref="C1:F1"/>
    <mergeCell ref="C2:F2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200" verticalDpi="1200" r:id="rId1"/>
  <headerFooter>
    <oddFooter>&amp;C&amp;F&amp;R&amp;P/&amp;N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97eda9dcea49b32c2db1b8dd51e019a5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b751e09ca21ae2b61a85282b8fc79bf9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450E82-1394-410C-BAA6-58C885CA32A9}">
  <ds:schemaRefs>
    <ds:schemaRef ds:uri="http://schemas.microsoft.com/office/2006/metadata/properties"/>
    <ds:schemaRef ds:uri="http://purl.org/dc/terms/"/>
    <ds:schemaRef ds:uri="b91708c0-e105-4d91-bd48-eae6e7d7caa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7141365-DA7F-4A01-921F-999DB46593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4C9DED-7AEE-4AC4-9B0F-7097545D0E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1708c0-e105-4d91-bd48-eae6e7d7ca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Prestations forfaitaires</vt:lpstr>
      <vt:lpstr>Prestations sur FDMDP</vt:lpstr>
      <vt:lpstr>Arrêt chantier</vt:lpstr>
      <vt:lpstr>'Prestations forfaitaires'!Print_Area</vt:lpstr>
      <vt:lpstr>'Prestations sur FDMDP'!Print_Area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VUIGNIER Alexandra</dc:creator>
  <cp:lastModifiedBy>PUJOL Florian</cp:lastModifiedBy>
  <cp:lastPrinted>2024-08-06T06:32:57Z</cp:lastPrinted>
  <dcterms:created xsi:type="dcterms:W3CDTF">2024-08-06T05:32:35Z</dcterms:created>
  <dcterms:modified xsi:type="dcterms:W3CDTF">2024-12-16T12:26:50Z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0x010100108A61D7BE634F76874FDC084DD0BD150012872AF9716BB2409B3CAE33BEB23917</vt:lpwstr>
  </property>
  <property fmtid="{D5CDD505-2E9C-101B-9397-08002B2CF9AE}" pid="3" name="I2ICODE">
    <vt:lpwstr>COLLAB</vt:lpwstr>
  </property>
  <property fmtid="{D5CDD505-2E9C-101B-9397-08002B2CF9AE}" pid="4" name="WebApplicationID">
    <vt:lpwstr>bb36ce6d-0f69-46d8-b0d4-d9bf5a87d995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&lt;FileLeafRef&gt;Annexe 4 a - Décompo Prix - Construction INVICTUS - Lot 10.xlsx&lt;/FileLeafRef&gt;_x000d_
    &lt;Title /&gt;_x000d_
    &lt;CollabComments /&gt;_x000d_
    &lt;ContentType&gt;Document travail&lt;/ContentType&gt;_x000d_
    &lt;Created&gt;03/12/2024&lt;/Created&gt;_x000d_
    &lt;Author&gt;CHABAUD Stephanie&lt;/Author&gt;_x000d_
    &lt;Modified&gt;16/12/2024&lt;/Modified&gt;_x000d_
    &lt;Editor&gt;PUJOL Florian&lt;/Editor&gt;_x000d_
    &lt;DocIcon&gt;xlsx&lt;/DocIcon&gt;_x000d_
    &lt;EncodedAbsUrl&gt;https://sc-mar-collab.intra.cea.fr/BALE/Stéphanie%20CHABAUD/B24-05893%20Lot%2010%20CFO%20CFA%20-%20Construction%20INVICTUS/Annexe%204%20a%20-%20Décompo%20Prix%20-%20Construction%20INVICTUS%20-%20Lot%2010.xlsx&lt;/EncodedAbsUrl&gt;_x000d_
    &lt;FileSizeDisplay&gt;32933&lt;/FileSizeDisplay&gt;_x000d_
    &lt;_UIVersionString&gt;2.0&lt;/_UIVersionString&gt;_x000d_
  &lt;/CollabItem&gt;_x000d_
&lt;/CollabItems&gt;</vt:lpwstr>
  </property>
  <property fmtid="{D5CDD505-2E9C-101B-9397-08002B2CF9AE}" pid="7" name="IsCollabDocument">
    <vt:bool>true</vt:bool>
  </property>
</Properties>
</file>