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hidePivotFieldList="1"/>
  <mc:AlternateContent xmlns:mc="http://schemas.openxmlformats.org/markup-compatibility/2006">
    <mc:Choice Requires="x15">
      <x15ac:absPath xmlns:x15ac="http://schemas.microsoft.com/office/spreadsheetml/2010/11/ac" url="C:\Users\AV257534\Desktop\7- DCE\2- Construct\lot 12-\"/>
    </mc:Choice>
  </mc:AlternateContent>
  <workbookProtection workbookAlgorithmName="SHA-512" workbookHashValue="ZwhhDCTDX7wNiuA+PF1KBddq28u7XmX7qOU1uFYEcgNkhQQ7fdp8jGT3Emjspz40eLUqWjMCNrntyjTtx+iYPQ==" workbookSaltValue="vIV/yGKN5uOvdEzL+A4LiQ==" workbookSpinCount="100000" lockStructure="1"/>
  <bookViews>
    <workbookView xWindow="-120" yWindow="-120" windowWidth="29040" windowHeight="15840" activeTab="2"/>
  </bookViews>
  <sheets>
    <sheet name="Tranche Ferme" sheetId="9" r:id="rId1"/>
    <sheet name="Tranche Optionnelle" sheetId="12" r:id="rId2"/>
    <sheet name="OPTION" sheetId="11" r:id="rId3"/>
  </sheets>
  <definedNames>
    <definedName name="_xlnm._FilterDatabase" localSheetId="0" hidden="1">'Tranche Ferme'!$A$1:$G$18</definedName>
    <definedName name="_xlnm._FilterDatabase" localSheetId="1" hidden="1">'Tranche Optionnelle'!$A$1:$G$39</definedName>
    <definedName name="_Toc3140094" localSheetId="0">'Tranche Ferme'!#REF!</definedName>
    <definedName name="_Toc3140094" localSheetId="1">'Tranche Optionnelle'!#REF!</definedName>
    <definedName name="_xlnm.Print_Titles" localSheetId="0">'Tranche Ferme'!$1:$1</definedName>
    <definedName name="_xlnm.Print_Titles" localSheetId="1">'Tranche Optionnelle'!$1:$1</definedName>
    <definedName name="Print_Area" localSheetId="0">'Tranche Ferme'!$A$1:$G$15</definedName>
    <definedName name="Print_Area" localSheetId="1">'Tranche Optionnelle'!$A$1:$G$24</definedName>
    <definedName name="Print_Titles" localSheetId="0">'Tranche Ferme'!$1:$1</definedName>
    <definedName name="Print_Titles" localSheetId="1">'Tranche Optionnelle'!$1:$1</definedName>
    <definedName name="_xlnm.Print_Area" localSheetId="2">OPTION!$A$1:$G$23</definedName>
    <definedName name="_xlnm.Print_Area" localSheetId="0">'Tranche Ferme'!$A$1:$G$19</definedName>
    <definedName name="_xlnm.Print_Area" localSheetId="1">'Tranche Optionnelle'!$A$1:$G$40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1" i="12" l="1"/>
  <c r="G18" i="12"/>
  <c r="G30" i="12"/>
  <c r="G36" i="12"/>
  <c r="G34" i="12"/>
  <c r="G28" i="12"/>
  <c r="G22" i="12"/>
  <c r="G24" i="12" s="1"/>
  <c r="G16" i="12"/>
  <c r="G15" i="12"/>
  <c r="G9" i="12"/>
  <c r="G8" i="12"/>
  <c r="G7" i="12"/>
  <c r="D22" i="12" l="1"/>
  <c r="G17" i="11"/>
  <c r="G16" i="11"/>
  <c r="G10" i="11"/>
  <c r="G9" i="11"/>
  <c r="G8" i="11"/>
  <c r="G7" i="11"/>
  <c r="G19" i="11" l="1"/>
  <c r="G21" i="11" s="1"/>
  <c r="G22" i="11" s="1"/>
  <c r="G12" i="11"/>
  <c r="G38" i="12" l="1"/>
  <c r="G39" i="12" s="1"/>
  <c r="G40" i="12" s="1"/>
  <c r="G23" i="11"/>
  <c r="G13" i="9"/>
  <c r="G15" i="9" s="1"/>
  <c r="G7" i="9" l="1"/>
  <c r="G9" i="9" l="1"/>
  <c r="G17" i="9" l="1"/>
  <c r="G18" i="9" s="1"/>
  <c r="G19" i="9" s="1"/>
</calcChain>
</file>

<file path=xl/sharedStrings.xml><?xml version="1.0" encoding="utf-8"?>
<sst xmlns="http://schemas.openxmlformats.org/spreadsheetml/2006/main" count="83" uniqueCount="44">
  <si>
    <t xml:space="preserve">Item </t>
  </si>
  <si>
    <t xml:space="preserve">Désignation </t>
  </si>
  <si>
    <t xml:space="preserve">Unité  </t>
  </si>
  <si>
    <t xml:space="preserve">Qte </t>
  </si>
  <si>
    <t xml:space="preserve">Qte entreprise </t>
  </si>
  <si>
    <t xml:space="preserve">Prix unitaire </t>
  </si>
  <si>
    <t xml:space="preserve">Prix total </t>
  </si>
  <si>
    <t xml:space="preserve">Ens </t>
  </si>
  <si>
    <t xml:space="preserve">Sous total en € HT </t>
  </si>
  <si>
    <t>U</t>
  </si>
  <si>
    <t xml:space="preserve">Procédures de sécurité </t>
  </si>
  <si>
    <t>OPTION</t>
  </si>
  <si>
    <t>Etudes d'exéction</t>
  </si>
  <si>
    <t>TVA (20%)</t>
  </si>
  <si>
    <t>TOTAL OPTION HT</t>
  </si>
  <si>
    <t xml:space="preserve">TOTAL OPTION TTC </t>
  </si>
  <si>
    <t>Tables</t>
  </si>
  <si>
    <t>Table stagiaire</t>
  </si>
  <si>
    <t>Table stagiaire salle informatique</t>
  </si>
  <si>
    <t>Bureau formateur</t>
  </si>
  <si>
    <t>Chaise</t>
  </si>
  <si>
    <t>Chaise stagiaire</t>
  </si>
  <si>
    <t>Fauteuil Formateur</t>
  </si>
  <si>
    <t>Armoire</t>
  </si>
  <si>
    <t>Matériel pédagogique</t>
  </si>
  <si>
    <t>Tableau blanc</t>
  </si>
  <si>
    <t>Mobilier salles communes</t>
  </si>
  <si>
    <t>Table salle de convivialité</t>
  </si>
  <si>
    <t>Table haute coin café</t>
  </si>
  <si>
    <t>Electroménager salles communes</t>
  </si>
  <si>
    <t>Micro-onde</t>
  </si>
  <si>
    <t>Réfrigérateur</t>
  </si>
  <si>
    <t>Chaise salle de convivialité</t>
  </si>
  <si>
    <t>Chaise haute coin café</t>
  </si>
  <si>
    <t xml:space="preserve">Prestations de tranche ferme : Etudes </t>
  </si>
  <si>
    <t xml:space="preserve">Etudes d'exécution selon descriptif CCTP </t>
  </si>
  <si>
    <t xml:space="preserve">PPPS et inspection commune </t>
  </si>
  <si>
    <t xml:space="preserve">Prestations de tranche optionnelle : Mobilier </t>
  </si>
  <si>
    <t>DOE</t>
  </si>
  <si>
    <t xml:space="preserve">Dossier DOE selon descriptif CCTP </t>
  </si>
  <si>
    <t xml:space="preserve">TOTAL TRANCHE FERME HT </t>
  </si>
  <si>
    <t xml:space="preserve">TOTAL TRANCHE FERME TTC </t>
  </si>
  <si>
    <t xml:space="preserve">TOTAL TRANCHE OPTIONNELLE HT </t>
  </si>
  <si>
    <t xml:space="preserve">TOTAL TRANCHE OPTIONNELLE TTC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</si>
</sst>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&quot; &quot;[$€-40C]"/>
  </numFmts>
  <fonts count="7" x14ac:knownFonts="1">
    <font>
      <sz val="11"/>
      <color rgb="FF000000"/>
      <name val="Calibri"/>
      <family val="2"/>
    </font>
    <font>
      <b/>
      <sz val="10"/>
      <color rgb="FF000000"/>
      <name val="Arial Narrow"/>
      <family val="2"/>
    </font>
    <font>
      <sz val="10"/>
      <color rgb="FF000000"/>
      <name val="Arial Narrow"/>
      <family val="2"/>
    </font>
    <font>
      <b/>
      <u/>
      <sz val="10"/>
      <color rgb="FF000000"/>
      <name val="Arial Narrow"/>
      <family val="2"/>
    </font>
    <font>
      <b/>
      <i/>
      <sz val="10"/>
      <color rgb="FF000000"/>
      <name val="Arial Narrow"/>
      <family val="2"/>
    </font>
    <font>
      <sz val="12"/>
      <name val="Arial Narrow"/>
      <family val="2"/>
    </font>
    <font>
      <sz val="10"/>
      <color rgb="FF000000"/>
      <name val="Arial"/>
      <family val="1"/>
    </font>
  </fonts>
  <fills count="3">
    <fill>
      <patternFill patternType="none"/>
    </fill>
    <fill>
      <patternFill patternType="gray125"/>
    </fill>
    <fill>
      <patternFill patternType="solid">
        <fgColor rgb="FFDBDBDB"/>
        <bgColor rgb="FFDBDBDB"/>
      </patternFill>
    </fill>
  </fills>
  <borders count="16">
    <border>
      <left/>
      <right/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medium">
        <color rgb="FF000000"/>
      </bottom>
      <diagonal/>
    </border>
    <border>
      <left/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medium">
        <color rgb="FF000000"/>
      </bottom>
      <diagonal/>
    </border>
    <border>
      <left style="thin">
        <color rgb="FF000000"/>
      </left>
      <right style="medium">
        <color indexed="64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3">
    <xf numFmtId="0" fontId="0" fillId="0" borderId="0"/>
    <xf numFmtId="0" fontId="5" fillId="0" borderId="0"/>
    <xf numFmtId="0" fontId="6" fillId="0" borderId="0" applyFill="0">
      <alignment horizontal="left" vertical="top" wrapText="1"/>
    </xf>
  </cellStyleXfs>
  <cellXfs count="42">
    <xf numFmtId="0" fontId="0" fillId="0" borderId="0" xfId="0"/>
    <xf numFmtId="0" fontId="2" fillId="0" borderId="1" xfId="0" applyFont="1" applyBorder="1" applyAlignment="1" applyProtection="1">
      <alignment horizontal="center" vertical="center"/>
      <protection locked="0"/>
    </xf>
    <xf numFmtId="0" fontId="1" fillId="0" borderId="1" xfId="0" applyFont="1" applyBorder="1" applyAlignment="1" applyProtection="1">
      <alignment horizontal="center" vertical="center" wrapText="1"/>
      <protection locked="0"/>
    </xf>
    <xf numFmtId="0" fontId="2" fillId="0" borderId="2" xfId="0" applyFont="1" applyBorder="1" applyAlignment="1" applyProtection="1">
      <alignment horizontal="center" vertical="center"/>
      <protection locked="0"/>
    </xf>
    <xf numFmtId="164" fontId="1" fillId="0" borderId="14" xfId="0" applyNumberFormat="1" applyFont="1" applyBorder="1" applyAlignment="1" applyProtection="1">
      <alignment horizontal="center" vertical="center" wrapText="1"/>
      <protection locked="0"/>
    </xf>
    <xf numFmtId="164" fontId="2" fillId="0" borderId="14" xfId="0" applyNumberFormat="1" applyFont="1" applyBorder="1" applyAlignment="1" applyProtection="1">
      <alignment horizontal="center" vertical="center"/>
      <protection locked="0"/>
    </xf>
    <xf numFmtId="0" fontId="1" fillId="2" borderId="10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164" fontId="1" fillId="2" borderId="13" xfId="0" applyNumberFormat="1" applyFont="1" applyFill="1" applyBorder="1" applyAlignment="1">
      <alignment horizontal="center" vertical="center" wrapText="1"/>
    </xf>
    <xf numFmtId="164" fontId="1" fillId="2" borderId="8" xfId="0" applyNumberFormat="1" applyFont="1" applyFill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164" fontId="1" fillId="0" borderId="9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center" vertical="center"/>
    </xf>
    <xf numFmtId="0" fontId="2" fillId="0" borderId="6" xfId="0" applyFont="1" applyBorder="1"/>
    <xf numFmtId="0" fontId="2" fillId="0" borderId="2" xfId="0" applyFont="1" applyBorder="1" applyAlignment="1">
      <alignment horizontal="center" vertical="center"/>
    </xf>
    <xf numFmtId="164" fontId="2" fillId="0" borderId="9" xfId="0" applyNumberFormat="1" applyFont="1" applyBorder="1" applyAlignment="1">
      <alignment horizontal="center" vertical="center"/>
    </xf>
    <xf numFmtId="0" fontId="1" fillId="0" borderId="7" xfId="0" applyFont="1" applyBorder="1" applyAlignment="1">
      <alignment horizontal="right"/>
    </xf>
    <xf numFmtId="0" fontId="1" fillId="0" borderId="6" xfId="0" applyFont="1" applyBorder="1" applyAlignment="1">
      <alignment horizontal="right"/>
    </xf>
    <xf numFmtId="164" fontId="1" fillId="0" borderId="9" xfId="0" applyNumberFormat="1" applyFont="1" applyBorder="1" applyAlignment="1">
      <alignment horizontal="center" vertical="center"/>
    </xf>
    <xf numFmtId="0" fontId="1" fillId="0" borderId="7" xfId="0" applyFont="1" applyBorder="1" applyAlignment="1">
      <alignment horizontal="center"/>
    </xf>
    <xf numFmtId="0" fontId="1" fillId="0" borderId="6" xfId="0" applyFont="1" applyBorder="1" applyAlignment="1">
      <alignment horizontal="left"/>
    </xf>
    <xf numFmtId="0" fontId="1" fillId="0" borderId="7" xfId="0" applyFont="1" applyBorder="1" applyAlignment="1">
      <alignment horizontal="center" vertical="center"/>
    </xf>
    <xf numFmtId="0" fontId="2" fillId="0" borderId="6" xfId="0" applyFont="1" applyBorder="1" applyAlignment="1">
      <alignment wrapText="1"/>
    </xf>
    <xf numFmtId="0" fontId="2" fillId="0" borderId="1" xfId="0" applyFont="1" applyBorder="1" applyAlignment="1">
      <alignment horizontal="center" vertical="center"/>
    </xf>
    <xf numFmtId="0" fontId="3" fillId="0" borderId="7" xfId="0" applyFont="1" applyBorder="1" applyAlignment="1">
      <alignment horizontal="center"/>
    </xf>
    <xf numFmtId="164" fontId="1" fillId="0" borderId="4" xfId="0" applyNumberFormat="1" applyFont="1" applyBorder="1" applyAlignment="1">
      <alignment horizontal="center" vertical="center"/>
    </xf>
    <xf numFmtId="164" fontId="1" fillId="0" borderId="3" xfId="0" applyNumberFormat="1" applyFont="1" applyBorder="1" applyAlignment="1">
      <alignment horizontal="center" vertical="center"/>
    </xf>
    <xf numFmtId="0" fontId="1" fillId="0" borderId="0" xfId="0" applyFont="1" applyAlignment="1">
      <alignment horizontal="right"/>
    </xf>
    <xf numFmtId="164" fontId="1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/>
    <xf numFmtId="164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wrapText="1"/>
    </xf>
    <xf numFmtId="0" fontId="4" fillId="0" borderId="7" xfId="0" applyFont="1" applyBorder="1" applyAlignment="1">
      <alignment horizontal="center"/>
    </xf>
    <xf numFmtId="0" fontId="3" fillId="0" borderId="2" xfId="0" applyFont="1" applyBorder="1" applyAlignment="1">
      <alignment horizontal="center" vertical="center"/>
    </xf>
    <xf numFmtId="0" fontId="1" fillId="0" borderId="15" xfId="0" applyFont="1" applyBorder="1" applyAlignment="1">
      <alignment horizontal="right"/>
    </xf>
  </cellXfs>
  <cellStyles count="3">
    <cellStyle name="ArtTitre" xfId="2"/>
    <cellStyle name="Normal" xfId="0" builtinId="0" customBuiltin="1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1"/>
  <sheetViews>
    <sheetView showZeros="0" zoomScale="145" zoomScaleNormal="145" workbookViewId="0">
      <selection activeCell="I16" sqref="I16"/>
    </sheetView>
  </sheetViews>
  <sheetFormatPr baseColWidth="10" defaultRowHeight="12.75" x14ac:dyDescent="0.2"/>
  <cols>
    <col min="1" max="1" width="7.5703125" style="35" customWidth="1"/>
    <col min="2" max="2" width="48.7109375" style="36" customWidth="1"/>
    <col min="3" max="4" width="5.28515625" style="35" customWidth="1"/>
    <col min="5" max="5" width="8.85546875" style="35" customWidth="1"/>
    <col min="6" max="6" width="9.7109375" style="37" customWidth="1"/>
    <col min="7" max="7" width="10.140625" style="37" customWidth="1"/>
    <col min="8" max="8" width="11.42578125" style="36" customWidth="1"/>
    <col min="9" max="16384" width="11.42578125" style="36"/>
  </cols>
  <sheetData>
    <row r="1" spans="1:7" s="38" customFormat="1" ht="26.25" thickBot="1" x14ac:dyDescent="0.25">
      <c r="A1" s="6" t="s">
        <v>0</v>
      </c>
      <c r="B1" s="7" t="s">
        <v>1</v>
      </c>
      <c r="C1" s="8" t="s">
        <v>2</v>
      </c>
      <c r="D1" s="8" t="s">
        <v>3</v>
      </c>
      <c r="E1" s="8" t="s">
        <v>4</v>
      </c>
      <c r="F1" s="9" t="s">
        <v>5</v>
      </c>
      <c r="G1" s="10" t="s">
        <v>6</v>
      </c>
    </row>
    <row r="2" spans="1:7" s="38" customFormat="1" x14ac:dyDescent="0.2">
      <c r="A2" s="11"/>
      <c r="B2" s="12"/>
      <c r="C2" s="13"/>
      <c r="D2" s="13"/>
      <c r="E2" s="2"/>
      <c r="F2" s="4"/>
      <c r="G2" s="14"/>
    </row>
    <row r="3" spans="1:7" s="38" customFormat="1" x14ac:dyDescent="0.2">
      <c r="A3" s="11">
        <v>6</v>
      </c>
      <c r="B3" s="15" t="s">
        <v>34</v>
      </c>
      <c r="C3" s="13"/>
      <c r="D3" s="13"/>
      <c r="E3" s="2"/>
      <c r="F3" s="4"/>
      <c r="G3" s="14"/>
    </row>
    <row r="4" spans="1:7" s="38" customFormat="1" x14ac:dyDescent="0.2">
      <c r="A4" s="11"/>
      <c r="B4" s="16"/>
      <c r="C4" s="13"/>
      <c r="D4" s="13"/>
      <c r="E4" s="2"/>
      <c r="F4" s="4"/>
      <c r="G4" s="14"/>
    </row>
    <row r="5" spans="1:7" s="38" customFormat="1" x14ac:dyDescent="0.2">
      <c r="A5" s="11">
        <v>6.1</v>
      </c>
      <c r="B5" s="17" t="s">
        <v>12</v>
      </c>
      <c r="C5" s="13"/>
      <c r="D5" s="13"/>
      <c r="E5" s="2"/>
      <c r="F5" s="4"/>
      <c r="G5" s="14"/>
    </row>
    <row r="6" spans="1:7" s="38" customFormat="1" x14ac:dyDescent="0.2">
      <c r="A6" s="11"/>
      <c r="B6" s="16"/>
      <c r="C6" s="13"/>
      <c r="D6" s="13"/>
      <c r="E6" s="2"/>
      <c r="F6" s="4"/>
      <c r="G6" s="14"/>
    </row>
    <row r="7" spans="1:7" customFormat="1" ht="15" x14ac:dyDescent="0.25">
      <c r="A7" s="18"/>
      <c r="B7" s="19" t="s">
        <v>35</v>
      </c>
      <c r="C7" s="20" t="s">
        <v>7</v>
      </c>
      <c r="D7" s="20">
        <v>1</v>
      </c>
      <c r="E7" s="1"/>
      <c r="F7" s="5"/>
      <c r="G7" s="21" t="str">
        <f>IF(F7="","",F7*E7)</f>
        <v/>
      </c>
    </row>
    <row r="8" spans="1:7" customFormat="1" ht="15" x14ac:dyDescent="0.25">
      <c r="A8" s="18"/>
      <c r="B8" s="19"/>
      <c r="C8" s="20"/>
      <c r="D8" s="20"/>
      <c r="E8" s="1"/>
      <c r="F8" s="5"/>
      <c r="G8" s="21"/>
    </row>
    <row r="9" spans="1:7" customFormat="1" ht="15" x14ac:dyDescent="0.25">
      <c r="A9" s="22"/>
      <c r="B9" s="23" t="s">
        <v>8</v>
      </c>
      <c r="C9" s="20"/>
      <c r="D9" s="29"/>
      <c r="E9" s="1"/>
      <c r="F9" s="5"/>
      <c r="G9" s="24" t="str">
        <f>IF(SUM(G7:G7)=0,"",SUM(G7:G7))</f>
        <v/>
      </c>
    </row>
    <row r="10" spans="1:7" customFormat="1" ht="15" x14ac:dyDescent="0.25">
      <c r="A10" s="22"/>
      <c r="B10" s="23"/>
      <c r="C10" s="20"/>
      <c r="D10" s="20"/>
      <c r="E10" s="1"/>
      <c r="F10" s="5"/>
      <c r="G10" s="24"/>
    </row>
    <row r="11" spans="1:7" customFormat="1" ht="15" x14ac:dyDescent="0.25">
      <c r="A11" s="25">
        <v>6.2</v>
      </c>
      <c r="B11" s="26" t="s">
        <v>10</v>
      </c>
      <c r="C11" s="20"/>
      <c r="D11" s="20"/>
      <c r="E11" s="1"/>
      <c r="F11" s="5"/>
      <c r="G11" s="24"/>
    </row>
    <row r="12" spans="1:7" customFormat="1" ht="15" x14ac:dyDescent="0.25">
      <c r="A12" s="25"/>
      <c r="B12" s="26"/>
      <c r="C12" s="20"/>
      <c r="D12" s="20"/>
      <c r="E12" s="1"/>
      <c r="F12" s="5"/>
      <c r="G12" s="24"/>
    </row>
    <row r="13" spans="1:7" customFormat="1" ht="15" x14ac:dyDescent="0.25">
      <c r="A13" s="18"/>
      <c r="B13" s="28" t="s">
        <v>36</v>
      </c>
      <c r="C13" s="20" t="s">
        <v>7</v>
      </c>
      <c r="D13" s="20">
        <v>1</v>
      </c>
      <c r="E13" s="1"/>
      <c r="F13" s="5"/>
      <c r="G13" s="21" t="str">
        <f t="shared" ref="G13" si="0">IF(F13="","",F13*E13)</f>
        <v/>
      </c>
    </row>
    <row r="14" spans="1:7" customFormat="1" ht="15" x14ac:dyDescent="0.25">
      <c r="A14" s="18"/>
      <c r="B14" s="28"/>
      <c r="C14" s="20"/>
      <c r="D14" s="20"/>
      <c r="E14" s="1"/>
      <c r="F14" s="5"/>
      <c r="G14" s="21"/>
    </row>
    <row r="15" spans="1:7" customFormat="1" ht="15" x14ac:dyDescent="0.25">
      <c r="A15" s="25"/>
      <c r="B15" s="23" t="s">
        <v>8</v>
      </c>
      <c r="C15" s="20"/>
      <c r="D15" s="29"/>
      <c r="E15" s="1"/>
      <c r="F15" s="5"/>
      <c r="G15" s="24" t="str">
        <f>IF(SUM(G13:G14)=0,"",SUM(G13:G14))</f>
        <v/>
      </c>
    </row>
    <row r="16" spans="1:7" customFormat="1" ht="15.75" thickBot="1" x14ac:dyDescent="0.3">
      <c r="A16" s="22"/>
      <c r="B16" s="23"/>
      <c r="C16" s="20"/>
      <c r="D16" s="20"/>
      <c r="E16" s="1"/>
      <c r="F16" s="5"/>
      <c r="G16" s="24"/>
    </row>
    <row r="17" spans="1:7" customFormat="1" ht="15.75" thickBot="1" x14ac:dyDescent="0.3">
      <c r="A17" s="41" t="s">
        <v>40</v>
      </c>
      <c r="B17" s="41"/>
      <c r="C17" s="41"/>
      <c r="D17" s="41"/>
      <c r="E17" s="41"/>
      <c r="F17" s="41"/>
      <c r="G17" s="31">
        <f>SUM(G2:G16)/2</f>
        <v>0</v>
      </c>
    </row>
    <row r="18" spans="1:7" customFormat="1" ht="15.75" thickBot="1" x14ac:dyDescent="0.3">
      <c r="A18" s="41" t="s">
        <v>13</v>
      </c>
      <c r="B18" s="41"/>
      <c r="C18" s="41"/>
      <c r="D18" s="41"/>
      <c r="E18" s="41"/>
      <c r="F18" s="41"/>
      <c r="G18" s="32">
        <f>+G17*0.2</f>
        <v>0</v>
      </c>
    </row>
    <row r="19" spans="1:7" customFormat="1" ht="15.75" thickBot="1" x14ac:dyDescent="0.3">
      <c r="A19" s="41" t="s">
        <v>41</v>
      </c>
      <c r="B19" s="41"/>
      <c r="C19" s="41"/>
      <c r="D19" s="41"/>
      <c r="E19" s="41"/>
      <c r="F19" s="41"/>
      <c r="G19" s="32">
        <f>+G17+G18</f>
        <v>0</v>
      </c>
    </row>
    <row r="20" spans="1:7" customFormat="1" ht="15" x14ac:dyDescent="0.25">
      <c r="A20" s="33"/>
      <c r="B20" s="33"/>
      <c r="C20" s="33"/>
      <c r="D20" s="33"/>
      <c r="E20" s="33"/>
      <c r="F20" s="33"/>
      <c r="G20" s="34"/>
    </row>
    <row r="21" spans="1:7" customFormat="1" ht="15" x14ac:dyDescent="0.25">
      <c r="A21" s="33"/>
      <c r="B21" s="33"/>
      <c r="C21" s="33"/>
      <c r="D21" s="33"/>
      <c r="E21" s="33"/>
      <c r="F21" s="33"/>
      <c r="G21" s="34"/>
    </row>
  </sheetData>
  <sheetProtection algorithmName="SHA-512" hashValue="TK5sQBL9xf1OfCd/SIa6fSKTWbrKT5983OZfI6ePKJMLihag3ju/7htuUv9lCp0et6rLnJxBBKBC5e44NxB1uw==" saltValue="CKx/pvn9JGpZobbTfzJ3NA==" spinCount="100000" sheet="1" objects="1" scenarios="1"/>
  <autoFilter ref="A1:G18"/>
  <mergeCells count="3">
    <mergeCell ref="A17:F17"/>
    <mergeCell ref="A18:F18"/>
    <mergeCell ref="A19:F19"/>
  </mergeCells>
  <printOptions gridLines="1"/>
  <pageMargins left="0.31496062992125984" right="0.31496062992125984" top="0.94488188976377963" bottom="0.74803149606299213" header="0.31496062992125984" footer="0.31496062992125984"/>
  <pageSetup paperSize="9" fitToHeight="0" orientation="portrait" horizontalDpi="300" verticalDpi="300" r:id="rId1"/>
  <headerFooter>
    <oddHeader>&amp;C&amp;"Arial Narrow,Gras"&amp;10Construction d'un Bâtiment d'enseignement - Projet invictus
Lot 12 : Mobilier - Décompte du Prix Global Forfaitaire
TRANCHE FERME&amp;R&amp;"Arial Narrow,Gras"&amp;10C23021CCTP030A</oddHeader>
    <oddFooter>&amp;C&amp;"Arial Narrow,Normal"&amp;10&amp;P/&amp;N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2"/>
  <sheetViews>
    <sheetView showZeros="0" topLeftCell="A34" zoomScale="175" zoomScaleNormal="175" workbookViewId="0">
      <selection activeCell="H19" sqref="H19"/>
    </sheetView>
  </sheetViews>
  <sheetFormatPr baseColWidth="10" defaultRowHeight="12.75" x14ac:dyDescent="0.2"/>
  <cols>
    <col min="1" max="1" width="7.5703125" style="35" customWidth="1"/>
    <col min="2" max="2" width="48.7109375" style="36" customWidth="1"/>
    <col min="3" max="4" width="5.28515625" style="35" customWidth="1"/>
    <col min="5" max="5" width="8.85546875" style="35" customWidth="1"/>
    <col min="6" max="6" width="9.7109375" style="37" customWidth="1"/>
    <col min="7" max="7" width="10.140625" style="37" customWidth="1"/>
    <col min="8" max="8" width="11.42578125" style="36" customWidth="1"/>
    <col min="9" max="16384" width="11.42578125" style="36"/>
  </cols>
  <sheetData>
    <row r="1" spans="1:7" s="38" customFormat="1" ht="26.25" thickBot="1" x14ac:dyDescent="0.25">
      <c r="A1" s="6" t="s">
        <v>0</v>
      </c>
      <c r="B1" s="7" t="s">
        <v>1</v>
      </c>
      <c r="C1" s="8" t="s">
        <v>2</v>
      </c>
      <c r="D1" s="8" t="s">
        <v>3</v>
      </c>
      <c r="E1" s="8" t="s">
        <v>4</v>
      </c>
      <c r="F1" s="9" t="s">
        <v>5</v>
      </c>
      <c r="G1" s="10" t="s">
        <v>6</v>
      </c>
    </row>
    <row r="2" spans="1:7" s="38" customFormat="1" x14ac:dyDescent="0.2">
      <c r="A2" s="11"/>
      <c r="B2" s="12"/>
      <c r="C2" s="13"/>
      <c r="D2" s="13"/>
      <c r="E2" s="2"/>
      <c r="F2" s="4"/>
      <c r="G2" s="14"/>
    </row>
    <row r="3" spans="1:7" s="38" customFormat="1" x14ac:dyDescent="0.2">
      <c r="A3" s="11">
        <v>7</v>
      </c>
      <c r="B3" s="15" t="s">
        <v>37</v>
      </c>
      <c r="C3" s="13"/>
      <c r="D3" s="13"/>
      <c r="E3" s="2"/>
      <c r="F3" s="4"/>
      <c r="G3" s="14"/>
    </row>
    <row r="4" spans="1:7" s="38" customFormat="1" x14ac:dyDescent="0.2">
      <c r="A4" s="11"/>
      <c r="B4" s="16"/>
      <c r="C4" s="13"/>
      <c r="D4" s="13"/>
      <c r="E4" s="2"/>
      <c r="F4" s="4"/>
      <c r="G4" s="14"/>
    </row>
    <row r="5" spans="1:7" customFormat="1" ht="15" x14ac:dyDescent="0.25">
      <c r="A5" s="25">
        <v>7.1</v>
      </c>
      <c r="B5" s="26" t="s">
        <v>16</v>
      </c>
      <c r="C5" s="20"/>
      <c r="D5" s="20"/>
      <c r="E5" s="1"/>
      <c r="F5" s="5"/>
      <c r="G5" s="24"/>
    </row>
    <row r="6" spans="1:7" customFormat="1" ht="15" x14ac:dyDescent="0.25">
      <c r="A6" s="25"/>
      <c r="B6" s="26"/>
      <c r="C6" s="20"/>
      <c r="D6" s="20"/>
      <c r="E6" s="1"/>
      <c r="F6" s="5"/>
      <c r="G6" s="24"/>
    </row>
    <row r="7" spans="1:7" customFormat="1" ht="15" x14ac:dyDescent="0.25">
      <c r="A7" s="18"/>
      <c r="B7" s="28" t="s">
        <v>17</v>
      </c>
      <c r="C7" s="20" t="s">
        <v>9</v>
      </c>
      <c r="D7" s="20">
        <v>72</v>
      </c>
      <c r="E7" s="1"/>
      <c r="F7" s="5"/>
      <c r="G7" s="21">
        <f>ROUND(E7*F7,2)</f>
        <v>0</v>
      </c>
    </row>
    <row r="8" spans="1:7" customFormat="1" ht="15" x14ac:dyDescent="0.25">
      <c r="A8" s="18"/>
      <c r="B8" s="28" t="s">
        <v>18</v>
      </c>
      <c r="C8" s="20" t="s">
        <v>9</v>
      </c>
      <c r="D8" s="20">
        <v>16</v>
      </c>
      <c r="E8" s="1"/>
      <c r="F8" s="5"/>
      <c r="G8" s="21">
        <f t="shared" ref="G8:G9" si="0">ROUND(E8*F8,2)</f>
        <v>0</v>
      </c>
    </row>
    <row r="9" spans="1:7" customFormat="1" ht="15" x14ac:dyDescent="0.25">
      <c r="A9" s="18"/>
      <c r="B9" s="28" t="s">
        <v>19</v>
      </c>
      <c r="C9" s="20" t="s">
        <v>9</v>
      </c>
      <c r="D9" s="20">
        <v>7</v>
      </c>
      <c r="E9" s="1"/>
      <c r="F9" s="5"/>
      <c r="G9" s="21">
        <f t="shared" si="0"/>
        <v>0</v>
      </c>
    </row>
    <row r="10" spans="1:7" customFormat="1" ht="15" x14ac:dyDescent="0.25">
      <c r="A10" s="18"/>
      <c r="B10" s="28"/>
      <c r="C10" s="20"/>
      <c r="D10" s="20"/>
      <c r="E10" s="1"/>
      <c r="F10" s="5"/>
      <c r="G10" s="21"/>
    </row>
    <row r="11" spans="1:7" customFormat="1" ht="15" x14ac:dyDescent="0.25">
      <c r="A11" s="25"/>
      <c r="B11" s="23" t="s">
        <v>8</v>
      </c>
      <c r="C11" s="20"/>
      <c r="D11" s="29"/>
      <c r="E11" s="1"/>
      <c r="F11" s="5"/>
      <c r="G11" s="24" t="str">
        <f>IF(SUM(G7:G9)=0,"",SUM(G7:G9))</f>
        <v/>
      </c>
    </row>
    <row r="12" spans="1:7" customFormat="1" ht="15" x14ac:dyDescent="0.25">
      <c r="A12" s="25"/>
      <c r="B12" s="23"/>
      <c r="C12" s="20"/>
      <c r="D12" s="20"/>
      <c r="E12" s="1"/>
      <c r="F12" s="5"/>
      <c r="G12" s="24"/>
    </row>
    <row r="13" spans="1:7" customFormat="1" ht="15" x14ac:dyDescent="0.25">
      <c r="A13" s="25">
        <v>7.2</v>
      </c>
      <c r="B13" s="26" t="s">
        <v>20</v>
      </c>
      <c r="C13" s="20"/>
      <c r="D13" s="20"/>
      <c r="E13" s="1"/>
      <c r="F13" s="5"/>
      <c r="G13" s="24"/>
    </row>
    <row r="14" spans="1:7" customFormat="1" ht="15" x14ac:dyDescent="0.25">
      <c r="A14" s="25"/>
      <c r="B14" s="26"/>
      <c r="C14" s="20"/>
      <c r="D14" s="20"/>
      <c r="E14" s="1"/>
      <c r="F14" s="5"/>
      <c r="G14" s="24"/>
    </row>
    <row r="15" spans="1:7" customFormat="1" ht="15" x14ac:dyDescent="0.25">
      <c r="A15" s="30"/>
      <c r="B15" s="28" t="s">
        <v>21</v>
      </c>
      <c r="C15" s="20" t="s">
        <v>9</v>
      </c>
      <c r="D15" s="20">
        <v>250</v>
      </c>
      <c r="E15" s="1"/>
      <c r="F15" s="5"/>
      <c r="G15" s="21">
        <f t="shared" ref="G15:G16" si="1">ROUND(E15*F15,2)</f>
        <v>0</v>
      </c>
    </row>
    <row r="16" spans="1:7" customFormat="1" ht="15" x14ac:dyDescent="0.25">
      <c r="A16" s="39"/>
      <c r="B16" s="28" t="s">
        <v>22</v>
      </c>
      <c r="C16" s="20" t="s">
        <v>9</v>
      </c>
      <c r="D16" s="20">
        <v>7</v>
      </c>
      <c r="E16" s="1"/>
      <c r="F16" s="5"/>
      <c r="G16" s="21">
        <f t="shared" si="1"/>
        <v>0</v>
      </c>
    </row>
    <row r="17" spans="1:7" customFormat="1" ht="15" x14ac:dyDescent="0.25">
      <c r="A17" s="39"/>
      <c r="B17" s="28"/>
      <c r="C17" s="20"/>
      <c r="D17" s="20"/>
      <c r="E17" s="1"/>
      <c r="F17" s="5"/>
      <c r="G17" s="21"/>
    </row>
    <row r="18" spans="1:7" customFormat="1" ht="15" x14ac:dyDescent="0.25">
      <c r="A18" s="39"/>
      <c r="B18" s="23" t="s">
        <v>8</v>
      </c>
      <c r="C18" s="20"/>
      <c r="D18" s="29"/>
      <c r="E18" s="1"/>
      <c r="F18" s="5"/>
      <c r="G18" s="24" t="str">
        <f>IF(SUM(G14:G16)=0,"",SUM(G14:G16))</f>
        <v/>
      </c>
    </row>
    <row r="19" spans="1:7" customFormat="1" ht="15" x14ac:dyDescent="0.25">
      <c r="A19" s="39"/>
      <c r="B19" s="28"/>
      <c r="C19" s="20"/>
      <c r="D19" s="20"/>
      <c r="E19" s="1"/>
      <c r="F19" s="5"/>
      <c r="G19" s="21"/>
    </row>
    <row r="20" spans="1:7" customFormat="1" ht="15" x14ac:dyDescent="0.25">
      <c r="A20" s="25">
        <v>7.3</v>
      </c>
      <c r="B20" s="26" t="s">
        <v>23</v>
      </c>
      <c r="C20" s="40"/>
      <c r="D20" s="20"/>
      <c r="E20" s="1"/>
      <c r="F20" s="5"/>
      <c r="G20" s="21"/>
    </row>
    <row r="21" spans="1:7" customFormat="1" ht="15" x14ac:dyDescent="0.25">
      <c r="A21" s="22"/>
      <c r="B21" s="26"/>
      <c r="C21" s="40"/>
      <c r="D21" s="20"/>
      <c r="E21" s="3"/>
      <c r="F21" s="5"/>
      <c r="G21" s="21"/>
    </row>
    <row r="22" spans="1:7" customFormat="1" ht="15" x14ac:dyDescent="0.25">
      <c r="A22" s="18"/>
      <c r="B22" s="28" t="s">
        <v>23</v>
      </c>
      <c r="C22" s="20" t="s">
        <v>9</v>
      </c>
      <c r="D22" s="20">
        <f>2*7</f>
        <v>14</v>
      </c>
      <c r="E22" s="3"/>
      <c r="F22" s="5"/>
      <c r="G22" s="21">
        <f>ROUND(E22*F22,2)</f>
        <v>0</v>
      </c>
    </row>
    <row r="23" spans="1:7" customFormat="1" ht="15" x14ac:dyDescent="0.25">
      <c r="A23" s="18"/>
      <c r="B23" s="28"/>
      <c r="C23" s="20"/>
      <c r="D23" s="20"/>
      <c r="E23" s="3"/>
      <c r="F23" s="5"/>
      <c r="G23" s="21"/>
    </row>
    <row r="24" spans="1:7" customFormat="1" ht="15" x14ac:dyDescent="0.25">
      <c r="A24" s="22"/>
      <c r="B24" s="23" t="s">
        <v>8</v>
      </c>
      <c r="C24" s="20"/>
      <c r="D24" s="29"/>
      <c r="E24" s="1"/>
      <c r="F24" s="5"/>
      <c r="G24" s="24" t="str">
        <f>IF(SUM(G22:G23)=0,"",SUM(G22:G23))</f>
        <v/>
      </c>
    </row>
    <row r="25" spans="1:7" customFormat="1" ht="15" x14ac:dyDescent="0.25">
      <c r="A25" s="22"/>
      <c r="B25" s="23"/>
      <c r="C25" s="20"/>
      <c r="D25" s="20"/>
      <c r="E25" s="1"/>
      <c r="F25" s="5"/>
      <c r="G25" s="24"/>
    </row>
    <row r="26" spans="1:7" customFormat="1" ht="15" x14ac:dyDescent="0.25">
      <c r="A26" s="25">
        <v>7.4</v>
      </c>
      <c r="B26" s="26" t="s">
        <v>24</v>
      </c>
      <c r="C26" s="20"/>
      <c r="D26" s="20"/>
      <c r="E26" s="1"/>
      <c r="F26" s="5"/>
      <c r="G26" s="24"/>
    </row>
    <row r="27" spans="1:7" customFormat="1" ht="15" x14ac:dyDescent="0.25">
      <c r="A27" s="25"/>
      <c r="B27" s="26"/>
      <c r="C27" s="20"/>
      <c r="D27" s="20"/>
      <c r="E27" s="1"/>
      <c r="F27" s="5"/>
      <c r="G27" s="24"/>
    </row>
    <row r="28" spans="1:7" customFormat="1" ht="15" x14ac:dyDescent="0.25">
      <c r="A28" s="30"/>
      <c r="B28" s="28" t="s">
        <v>25</v>
      </c>
      <c r="C28" s="20" t="s">
        <v>9</v>
      </c>
      <c r="D28" s="20">
        <v>7</v>
      </c>
      <c r="E28" s="1"/>
      <c r="F28" s="5"/>
      <c r="G28" s="21">
        <f>ROUND(E28*F28,2)</f>
        <v>0</v>
      </c>
    </row>
    <row r="29" spans="1:7" customFormat="1" ht="15" x14ac:dyDescent="0.25">
      <c r="A29" s="39"/>
      <c r="B29" s="28"/>
      <c r="C29" s="20"/>
      <c r="D29" s="20"/>
      <c r="E29" s="1"/>
      <c r="F29" s="5"/>
      <c r="G29" s="21"/>
    </row>
    <row r="30" spans="1:7" customFormat="1" ht="15" x14ac:dyDescent="0.25">
      <c r="A30" s="39"/>
      <c r="B30" s="23" t="s">
        <v>8</v>
      </c>
      <c r="C30" s="20"/>
      <c r="D30" s="29"/>
      <c r="E30" s="1"/>
      <c r="F30" s="5"/>
      <c r="G30" s="24" t="str">
        <f>IF(SUM(G27:G28)=0,"",SUM(G27:G28))</f>
        <v/>
      </c>
    </row>
    <row r="31" spans="1:7" customFormat="1" ht="15" x14ac:dyDescent="0.25">
      <c r="A31" s="22"/>
      <c r="B31" s="23"/>
      <c r="C31" s="20"/>
      <c r="D31" s="20"/>
      <c r="E31" s="1"/>
      <c r="F31" s="5"/>
      <c r="G31" s="24"/>
    </row>
    <row r="32" spans="1:7" customFormat="1" ht="15" x14ac:dyDescent="0.25">
      <c r="A32" s="25">
        <v>7.5</v>
      </c>
      <c r="B32" s="26" t="s">
        <v>38</v>
      </c>
      <c r="C32" s="20"/>
      <c r="D32" s="20"/>
      <c r="E32" s="1"/>
      <c r="F32" s="5"/>
      <c r="G32" s="24"/>
    </row>
    <row r="33" spans="1:7" customFormat="1" ht="15" x14ac:dyDescent="0.25">
      <c r="A33" s="25"/>
      <c r="B33" s="26"/>
      <c r="C33" s="20"/>
      <c r="D33" s="20"/>
      <c r="E33" s="1"/>
      <c r="F33" s="5"/>
      <c r="G33" s="24"/>
    </row>
    <row r="34" spans="1:7" customFormat="1" ht="15" x14ac:dyDescent="0.25">
      <c r="A34" s="30"/>
      <c r="B34" s="28" t="s">
        <v>39</v>
      </c>
      <c r="C34" s="20" t="s">
        <v>7</v>
      </c>
      <c r="D34" s="20">
        <v>1</v>
      </c>
      <c r="E34" s="1"/>
      <c r="F34" s="5"/>
      <c r="G34" s="21">
        <f>ROUND(E34*F34,2)</f>
        <v>0</v>
      </c>
    </row>
    <row r="35" spans="1:7" customFormat="1" ht="15" x14ac:dyDescent="0.25">
      <c r="A35" s="39"/>
      <c r="B35" s="28"/>
      <c r="C35" s="20"/>
      <c r="D35" s="20"/>
      <c r="E35" s="1"/>
      <c r="F35" s="5"/>
      <c r="G35" s="21"/>
    </row>
    <row r="36" spans="1:7" customFormat="1" ht="15" x14ac:dyDescent="0.25">
      <c r="A36" s="39"/>
      <c r="B36" s="23" t="s">
        <v>8</v>
      </c>
      <c r="C36" s="20"/>
      <c r="D36" s="29"/>
      <c r="E36" s="1"/>
      <c r="F36" s="5"/>
      <c r="G36" s="24" t="str">
        <f>IF(SUM(G33:G34)=0,"",SUM(G33:G34))</f>
        <v/>
      </c>
    </row>
    <row r="37" spans="1:7" customFormat="1" ht="15.75" thickBot="1" x14ac:dyDescent="0.3">
      <c r="A37" s="22"/>
      <c r="B37" s="23"/>
      <c r="C37" s="20"/>
      <c r="D37" s="20"/>
      <c r="E37" s="1"/>
      <c r="F37" s="5"/>
      <c r="G37" s="24"/>
    </row>
    <row r="38" spans="1:7" customFormat="1" ht="15.75" thickBot="1" x14ac:dyDescent="0.3">
      <c r="A38" s="41" t="s">
        <v>42</v>
      </c>
      <c r="B38" s="41"/>
      <c r="C38" s="41"/>
      <c r="D38" s="41"/>
      <c r="E38" s="41"/>
      <c r="F38" s="41"/>
      <c r="G38" s="31">
        <f>SUM(G2:G37)/2</f>
        <v>0</v>
      </c>
    </row>
    <row r="39" spans="1:7" customFormat="1" ht="15.75" thickBot="1" x14ac:dyDescent="0.3">
      <c r="A39" s="41" t="s">
        <v>13</v>
      </c>
      <c r="B39" s="41"/>
      <c r="C39" s="41"/>
      <c r="D39" s="41"/>
      <c r="E39" s="41"/>
      <c r="F39" s="41"/>
      <c r="G39" s="32">
        <f>+G38*0.2</f>
        <v>0</v>
      </c>
    </row>
    <row r="40" spans="1:7" customFormat="1" ht="15.75" thickBot="1" x14ac:dyDescent="0.3">
      <c r="A40" s="41" t="s">
        <v>43</v>
      </c>
      <c r="B40" s="41"/>
      <c r="C40" s="41"/>
      <c r="D40" s="41"/>
      <c r="E40" s="41"/>
      <c r="F40" s="41"/>
      <c r="G40" s="32">
        <f>+G38+G39</f>
        <v>0</v>
      </c>
    </row>
    <row r="41" spans="1:7" customFormat="1" ht="15" x14ac:dyDescent="0.25">
      <c r="A41" s="33"/>
      <c r="B41" s="33"/>
      <c r="C41" s="33"/>
      <c r="D41" s="33"/>
      <c r="E41" s="33"/>
      <c r="F41" s="33"/>
      <c r="G41" s="34"/>
    </row>
    <row r="42" spans="1:7" customFormat="1" ht="15" x14ac:dyDescent="0.25">
      <c r="A42" s="33"/>
      <c r="B42" s="33"/>
      <c r="C42" s="33"/>
      <c r="D42" s="33"/>
      <c r="E42" s="33"/>
      <c r="F42" s="33"/>
      <c r="G42" s="34"/>
    </row>
  </sheetData>
  <sheetProtection algorithmName="SHA-512" hashValue="tNW09Fn13dtVZhjQ4hzQs4D/lyseQ3DtmaNPN5Po72iN2XVZ90nFVJ7nlIi3gKrMy3dbuYT1hNx7iZebm0ztlw==" saltValue="+DUP9DkzlQAzJee4Etb4rg==" spinCount="100000" sheet="1" objects="1" scenarios="1"/>
  <protectedRanges>
    <protectedRange algorithmName="SHA-512" hashValue="ylcDmmmfTX+b3sNU9b8WJH0QdRc0vQ8wGhw3RmnqkYGaH6zGy+pWG6rZrNPewxYMI6WBCgWcOKXTHrEiYBwVvA==" saltValue="XmlWd+4pdqG34vPzt9AhWg==" spinCount="100000" sqref="E7:F9 E15:F16 E22:F22 E28:F28 E34:F34" name="à remplir"/>
  </protectedRanges>
  <autoFilter ref="A1:G39"/>
  <mergeCells count="3">
    <mergeCell ref="A38:F38"/>
    <mergeCell ref="A39:F39"/>
    <mergeCell ref="A40:F40"/>
  </mergeCells>
  <printOptions gridLines="1"/>
  <pageMargins left="0.31496062992125984" right="0.31496062992125984" top="0.94488188976377963" bottom="0.74803149606299213" header="0.31496062992125984" footer="0.31496062992125984"/>
  <pageSetup paperSize="9" fitToHeight="0" orientation="portrait" horizontalDpi="300" verticalDpi="300" r:id="rId1"/>
  <headerFooter>
    <oddHeader>&amp;C&amp;"Arial Narrow,Gras"&amp;10Construction d'un Bâtiment d'enseignement - Projet invictus
Lot 12 : Mobilier - Décompte du Prix Global Forfaitaire
TRANCHE OPTIONNELLE&amp;R&amp;"Arial Narrow,Gras"&amp;10C23021CCTP030A</oddHeader>
    <oddFooter>&amp;C&amp;"Arial Narrow,Normal"&amp;10&amp;P/&amp;N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5"/>
  <sheetViews>
    <sheetView showZeros="0" tabSelected="1" zoomScale="145" zoomScaleNormal="145" workbookViewId="0">
      <selection activeCell="D15" sqref="D15"/>
    </sheetView>
  </sheetViews>
  <sheetFormatPr baseColWidth="10" defaultRowHeight="15" x14ac:dyDescent="0.25"/>
  <cols>
    <col min="1" max="1" width="7.5703125" style="35" customWidth="1"/>
    <col min="2" max="2" width="48.7109375" style="36" customWidth="1"/>
    <col min="3" max="4" width="5.28515625" style="35" customWidth="1"/>
    <col min="5" max="5" width="8.85546875" style="35" customWidth="1"/>
    <col min="6" max="6" width="9.7109375" style="37" customWidth="1"/>
    <col min="7" max="7" width="10.140625" style="37" customWidth="1"/>
  </cols>
  <sheetData>
    <row r="1" spans="1:7" ht="26.25" thickBot="1" x14ac:dyDescent="0.3">
      <c r="A1" s="6" t="s">
        <v>0</v>
      </c>
      <c r="B1" s="7" t="s">
        <v>1</v>
      </c>
      <c r="C1" s="8" t="s">
        <v>2</v>
      </c>
      <c r="D1" s="8" t="s">
        <v>3</v>
      </c>
      <c r="E1" s="8" t="s">
        <v>4</v>
      </c>
      <c r="F1" s="9" t="s">
        <v>5</v>
      </c>
      <c r="G1" s="10" t="s">
        <v>6</v>
      </c>
    </row>
    <row r="2" spans="1:7" x14ac:dyDescent="0.25">
      <c r="A2" s="11"/>
      <c r="B2" s="12"/>
      <c r="C2" s="13"/>
      <c r="D2" s="13"/>
      <c r="E2" s="2"/>
      <c r="F2" s="4"/>
      <c r="G2" s="14"/>
    </row>
    <row r="3" spans="1:7" x14ac:dyDescent="0.25">
      <c r="A3" s="11">
        <v>8</v>
      </c>
      <c r="B3" s="15" t="s">
        <v>11</v>
      </c>
      <c r="C3" s="13"/>
      <c r="D3" s="13"/>
      <c r="E3" s="2"/>
      <c r="F3" s="4"/>
      <c r="G3" s="14"/>
    </row>
    <row r="4" spans="1:7" x14ac:dyDescent="0.25">
      <c r="A4" s="11"/>
      <c r="B4" s="16"/>
      <c r="C4" s="13"/>
      <c r="D4" s="13"/>
      <c r="E4" s="2"/>
      <c r="F4" s="4"/>
      <c r="G4" s="14"/>
    </row>
    <row r="5" spans="1:7" x14ac:dyDescent="0.25">
      <c r="A5" s="11">
        <v>8.1</v>
      </c>
      <c r="B5" s="17" t="s">
        <v>26</v>
      </c>
      <c r="C5" s="13"/>
      <c r="D5" s="13"/>
      <c r="E5" s="2"/>
      <c r="F5" s="4"/>
      <c r="G5" s="14"/>
    </row>
    <row r="6" spans="1:7" x14ac:dyDescent="0.25">
      <c r="A6" s="11"/>
      <c r="B6" s="16"/>
      <c r="C6" s="13"/>
      <c r="D6" s="13"/>
      <c r="E6" s="2"/>
      <c r="F6" s="4"/>
      <c r="G6" s="14"/>
    </row>
    <row r="7" spans="1:7" x14ac:dyDescent="0.25">
      <c r="A7" s="18"/>
      <c r="B7" s="19" t="s">
        <v>27</v>
      </c>
      <c r="C7" s="20" t="s">
        <v>9</v>
      </c>
      <c r="D7" s="20">
        <v>6</v>
      </c>
      <c r="E7" s="3"/>
      <c r="F7" s="5"/>
      <c r="G7" s="21" t="str">
        <f t="shared" ref="G7:G9" si="0">IF(F7="","",F7*E7)</f>
        <v/>
      </c>
    </row>
    <row r="8" spans="1:7" x14ac:dyDescent="0.25">
      <c r="A8" s="18"/>
      <c r="B8" s="19" t="s">
        <v>28</v>
      </c>
      <c r="C8" s="20" t="s">
        <v>9</v>
      </c>
      <c r="D8" s="20">
        <v>3</v>
      </c>
      <c r="E8" s="3"/>
      <c r="F8" s="5"/>
      <c r="G8" s="21" t="str">
        <f t="shared" si="0"/>
        <v/>
      </c>
    </row>
    <row r="9" spans="1:7" x14ac:dyDescent="0.25">
      <c r="A9" s="18"/>
      <c r="B9" s="19" t="s">
        <v>32</v>
      </c>
      <c r="C9" s="20" t="s">
        <v>9</v>
      </c>
      <c r="D9" s="20">
        <v>40</v>
      </c>
      <c r="E9" s="3"/>
      <c r="F9" s="5"/>
      <c r="G9" s="21" t="str">
        <f t="shared" si="0"/>
        <v/>
      </c>
    </row>
    <row r="10" spans="1:7" x14ac:dyDescent="0.25">
      <c r="A10" s="18"/>
      <c r="B10" s="19" t="s">
        <v>33</v>
      </c>
      <c r="C10" s="20" t="s">
        <v>9</v>
      </c>
      <c r="D10" s="20">
        <v>9</v>
      </c>
      <c r="E10" s="3"/>
      <c r="F10" s="5"/>
      <c r="G10" s="21" t="str">
        <f>IF(F10="","",F10*E10)</f>
        <v/>
      </c>
    </row>
    <row r="11" spans="1:7" x14ac:dyDescent="0.25">
      <c r="A11" s="22"/>
      <c r="B11" s="23"/>
      <c r="C11" s="20"/>
      <c r="D11" s="20"/>
      <c r="E11" s="3"/>
      <c r="F11" s="5"/>
      <c r="G11" s="24"/>
    </row>
    <row r="12" spans="1:7" x14ac:dyDescent="0.25">
      <c r="A12" s="25"/>
      <c r="B12" s="23" t="s">
        <v>8</v>
      </c>
      <c r="C12" s="20"/>
      <c r="D12" s="20"/>
      <c r="E12" s="3"/>
      <c r="F12" s="5"/>
      <c r="G12" s="24" t="str">
        <f>IF(SUM(G4:G10)=0,"",SUM(G4:G10))</f>
        <v/>
      </c>
    </row>
    <row r="13" spans="1:7" x14ac:dyDescent="0.25">
      <c r="A13" s="25"/>
      <c r="B13" s="26"/>
      <c r="C13" s="20"/>
      <c r="D13" s="20"/>
      <c r="E13" s="3"/>
      <c r="F13" s="5"/>
      <c r="G13" s="24"/>
    </row>
    <row r="14" spans="1:7" x14ac:dyDescent="0.25">
      <c r="A14" s="27">
        <v>8.1999999999999993</v>
      </c>
      <c r="B14" s="17" t="s">
        <v>29</v>
      </c>
      <c r="C14" s="20"/>
      <c r="D14" s="20"/>
      <c r="E14" s="3"/>
      <c r="F14" s="5"/>
      <c r="G14" s="21"/>
    </row>
    <row r="15" spans="1:7" x14ac:dyDescent="0.25">
      <c r="A15" s="18"/>
      <c r="B15" s="28"/>
      <c r="C15" s="20"/>
      <c r="D15" s="20"/>
      <c r="E15" s="3"/>
      <c r="F15" s="5"/>
      <c r="G15" s="21"/>
    </row>
    <row r="16" spans="1:7" x14ac:dyDescent="0.25">
      <c r="A16" s="25"/>
      <c r="B16" s="19" t="s">
        <v>30</v>
      </c>
      <c r="C16" s="20" t="s">
        <v>9</v>
      </c>
      <c r="D16" s="29">
        <v>4</v>
      </c>
      <c r="E16" s="3"/>
      <c r="F16" s="5"/>
      <c r="G16" s="24" t="str">
        <f t="shared" ref="G16:G17" si="1">IF(F16="","",F16*E16)</f>
        <v/>
      </c>
    </row>
    <row r="17" spans="1:7" x14ac:dyDescent="0.25">
      <c r="A17" s="25"/>
      <c r="B17" s="19" t="s">
        <v>31</v>
      </c>
      <c r="C17" s="20" t="s">
        <v>9</v>
      </c>
      <c r="D17" s="20">
        <v>2</v>
      </c>
      <c r="E17" s="3"/>
      <c r="F17" s="5"/>
      <c r="G17" s="24" t="str">
        <f t="shared" si="1"/>
        <v/>
      </c>
    </row>
    <row r="18" spans="1:7" x14ac:dyDescent="0.25">
      <c r="A18" s="25"/>
      <c r="B18" s="26"/>
      <c r="C18" s="20"/>
      <c r="D18" s="20"/>
      <c r="E18" s="1"/>
      <c r="F18" s="5"/>
      <c r="G18" s="24"/>
    </row>
    <row r="19" spans="1:7" x14ac:dyDescent="0.25">
      <c r="A19" s="25"/>
      <c r="B19" s="23" t="s">
        <v>8</v>
      </c>
      <c r="C19" s="20"/>
      <c r="D19" s="20"/>
      <c r="E19" s="1"/>
      <c r="F19" s="5"/>
      <c r="G19" s="24" t="str">
        <f>IF(SUM(G13:G17)=0,"",SUM(G13:G17))</f>
        <v/>
      </c>
    </row>
    <row r="20" spans="1:7" ht="15.75" thickBot="1" x14ac:dyDescent="0.3">
      <c r="A20" s="30"/>
      <c r="B20" s="28"/>
      <c r="C20" s="20"/>
      <c r="D20" s="20"/>
      <c r="E20" s="1"/>
      <c r="F20" s="5"/>
      <c r="G20" s="21"/>
    </row>
    <row r="21" spans="1:7" ht="15.75" thickBot="1" x14ac:dyDescent="0.3">
      <c r="A21" s="41" t="s">
        <v>14</v>
      </c>
      <c r="B21" s="41"/>
      <c r="C21" s="41"/>
      <c r="D21" s="41"/>
      <c r="E21" s="41"/>
      <c r="F21" s="41"/>
      <c r="G21" s="31">
        <f>SUM(G3:G20)/2</f>
        <v>0</v>
      </c>
    </row>
    <row r="22" spans="1:7" ht="15.75" thickBot="1" x14ac:dyDescent="0.3">
      <c r="A22" s="41" t="s">
        <v>13</v>
      </c>
      <c r="B22" s="41"/>
      <c r="C22" s="41"/>
      <c r="D22" s="41"/>
      <c r="E22" s="41"/>
      <c r="F22" s="41"/>
      <c r="G22" s="32">
        <f>+G21*0.2</f>
        <v>0</v>
      </c>
    </row>
    <row r="23" spans="1:7" ht="15.75" thickBot="1" x14ac:dyDescent="0.3">
      <c r="A23" s="41" t="s">
        <v>15</v>
      </c>
      <c r="B23" s="41"/>
      <c r="C23" s="41"/>
      <c r="D23" s="41"/>
      <c r="E23" s="41"/>
      <c r="F23" s="41"/>
      <c r="G23" s="32">
        <f>+G21+G22</f>
        <v>0</v>
      </c>
    </row>
    <row r="24" spans="1:7" x14ac:dyDescent="0.25">
      <c r="A24" s="33"/>
      <c r="B24" s="33"/>
      <c r="C24" s="33"/>
      <c r="D24" s="33"/>
      <c r="E24" s="33"/>
      <c r="F24" s="33"/>
      <c r="G24" s="34"/>
    </row>
    <row r="25" spans="1:7" x14ac:dyDescent="0.25">
      <c r="A25" s="33"/>
      <c r="B25" s="33"/>
      <c r="C25" s="33"/>
      <c r="D25" s="33"/>
      <c r="E25" s="33"/>
      <c r="F25" s="33"/>
      <c r="G25" s="34"/>
    </row>
  </sheetData>
  <mergeCells count="3">
    <mergeCell ref="A21:F21"/>
    <mergeCell ref="A22:F22"/>
    <mergeCell ref="A23:F23"/>
  </mergeCells>
  <pageMargins left="0.70866141732283472" right="0.70866141732283472" top="1.0629921259842521" bottom="0.74803149606299213" header="0.31496062992125984" footer="0.31496062992125984"/>
  <pageSetup paperSize="9" scale="91" fitToHeight="0" orientation="portrait" horizontalDpi="300" verticalDpi="300" r:id="rId1"/>
  <headerFooter>
    <oddHeader>&amp;C&amp;"Arial Narrow,Gras"&amp;10Construction d'un Bâtiment d'enseignement - Projet invictus
Lot 12 : Mobilier 
Décompte du Prix Global Forfaitaire
OPTIONS
&amp;R&amp;"Arial Narrow,Gras"&amp;10C23021CCTP030A</oddHeader>
    <oddFooter>&amp;C&amp;P/&amp;N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 travail" ma:contentTypeID="0x010100108A61D7BE634F76874FDC084DD0BD150012872AF9716BB2409B3CAE33BEB23917" ma:contentTypeVersion="5" ma:contentTypeDescription="" ma:contentTypeScope="" ma:versionID="97eda9dcea49b32c2db1b8dd51e019a5">
  <xsd:schema xmlns:xsd="http://www.w3.org/2001/XMLSchema" xmlns:xs="http://www.w3.org/2001/XMLSchema" xmlns:p="http://schemas.microsoft.com/office/2006/metadata/properties" xmlns:ns2="b91708c0-e105-4d91-bd48-eae6e7d7caae" targetNamespace="http://schemas.microsoft.com/office/2006/metadata/properties" ma:root="true" ma:fieldsID="b751e09ca21ae2b61a85282b8fc79bf9" ns2:_="">
    <xsd:import namespace="b91708c0-e105-4d91-bd48-eae6e7d7caae"/>
    <xsd:element name="properties">
      <xsd:complexType>
        <xsd:sequence>
          <xsd:element name="documentManagement">
            <xsd:complexType>
              <xsd:all>
                <xsd:element ref="ns2:CollabComme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91708c0-e105-4d91-bd48-eae6e7d7caae" elementFormDefault="qualified">
    <xsd:import namespace="http://schemas.microsoft.com/office/2006/documentManagement/types"/>
    <xsd:import namespace="http://schemas.microsoft.com/office/infopath/2007/PartnerControls"/>
    <xsd:element name="CollabComments" ma:index="8" nillable="true" ma:displayName="Observation(s)" ma:internalName="CollabComments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CollabComments xmlns="b91708c0-e105-4d91-bd48-eae6e7d7caae" xsi:nil="true"/>
  </documentManagement>
</p:properties>
</file>

<file path=customXml/itemProps1.xml><?xml version="1.0" encoding="utf-8"?>
<ds:datastoreItem xmlns:ds="http://schemas.openxmlformats.org/officeDocument/2006/customXml" ds:itemID="{5D5176FB-57FD-4C4B-B1AB-0699DA003246}"/>
</file>

<file path=customXml/itemProps2.xml><?xml version="1.0" encoding="utf-8"?>
<ds:datastoreItem xmlns:ds="http://schemas.openxmlformats.org/officeDocument/2006/customXml" ds:itemID="{494CC942-ED51-4798-94B4-6E080235C3DC}"/>
</file>

<file path=customXml/itemProps3.xml><?xml version="1.0" encoding="utf-8"?>
<ds:datastoreItem xmlns:ds="http://schemas.openxmlformats.org/officeDocument/2006/customXml" ds:itemID="{6291CD64-C25B-4317-BF41-67AEED85AA4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9</vt:i4>
      </vt:variant>
    </vt:vector>
  </HeadingPairs>
  <TitlesOfParts>
    <vt:vector size="12" baseType="lpstr">
      <vt:lpstr>Tranche Ferme</vt:lpstr>
      <vt:lpstr>Tranche Optionnelle</vt:lpstr>
      <vt:lpstr>OPTION</vt:lpstr>
      <vt:lpstr>'Tranche Ferme'!Impression_des_titres</vt:lpstr>
      <vt:lpstr>'Tranche Optionnelle'!Impression_des_titres</vt:lpstr>
      <vt:lpstr>'Tranche Ferme'!Print_Area</vt:lpstr>
      <vt:lpstr>'Tranche Optionnelle'!Print_Area</vt:lpstr>
      <vt:lpstr>'Tranche Ferme'!Print_Titles</vt:lpstr>
      <vt:lpstr>'Tranche Optionnelle'!Print_Titles</vt:lpstr>
      <vt:lpstr>OPTION!Zone_d_impression</vt:lpstr>
      <vt:lpstr>'Tranche Ferme'!Zone_d_impression</vt:lpstr>
      <vt:lpstr>'Tranche Optionnelle'!Zone_d_impression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Maxime BOISSY</dc:creator>
  <cp:lastModifiedBy>VUIGNIER Alexandra</cp:lastModifiedBy>
  <cp:lastPrinted>2024-07-29T18:27:49Z</cp:lastPrinted>
  <dcterms:created xsi:type="dcterms:W3CDTF">2019-03-26T13:38:00Z</dcterms:created>
  <dcterms:modified xsi:type="dcterms:W3CDTF">2024-11-21T19:12:43Z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0x010100108A61D7BE634F76874FDC084DD0BD150012872AF9716BB2409B3CAE33BEB23917</vt:lpwstr>
  </property>
  <property fmtid="{D5CDD505-2E9C-101B-9397-08002B2CF9AE}" pid="3" name="I2ICODE">
    <vt:lpwstr>COLLAB</vt:lpwstr>
  </property>
  <property fmtid="{D5CDD505-2E9C-101B-9397-08002B2CF9AE}" pid="4" name="WebApplicationID">
    <vt:lpwstr>bb36ce6d-0f69-46d8-b0d4-d9bf5a87d995</vt:lpwstr>
  </property>
  <property fmtid="{D5CDD505-2E9C-101B-9397-08002B2CF9AE}" pid="5" name="I2ISITECODE">
    <vt:lpwstr/>
  </property>
  <property fmtid="{D5CDD505-2E9C-101B-9397-08002B2CF9AE}" pid="6" name="CollabXmlContent">
    <vt:lpwstr>&lt;CollabItems&gt;_x000d_
  &lt;CollabItem&gt;_x000d_
    &lt;FileLeafRef&gt;Annexe 4 b - Cadre DPGF - Construction INVICTUS -Lot 12.xlsx&lt;/FileLeafRef&gt;_x000d_
    &lt;Title /&gt;_x000d_
    &lt;ContentType&gt;Document travail&lt;/ContentType&gt;_x000d_
    &lt;Created&gt;11/12/2024&lt;/Created&gt;_x000d_
    &lt;Author&gt;DERUELLE Marylise&lt;/Author&gt;_x000d_
    &lt;Modified&gt;11/12/2024&lt;/Modified&gt;_x000d_
    &lt;Editor&gt;DERUELLE Marylise&lt;/Editor&gt;_x000d_
    &lt;DocIcon&gt;xlsx&lt;/DocIcon&gt;_x000d_
    &lt;EncodedAbsUrl&gt;https://sc-mar-collab.intra.cea.fr/BALE/Marylise%20DERUELLE/B24-05895-MD%20INVICTUS%20Construction%20-%20DCE%20pour%20validation/Annexe%204%20b%20-%20Cadre%20DPGF%20-%20Construction%20INVICTUS%20-Lot%2012.xlsx&lt;/EncodedAbsUrl&gt;_x000d_
    &lt;FileSizeDisplay&gt;27277&lt;/FileSizeDisplay&gt;_x000d_
    &lt;_UIVersionString&gt;1.0&lt;/_UIVersionString&gt;_x000d_
  &lt;/CollabItem&gt;_x000d_
&lt;/CollabItems&gt;</vt:lpwstr>
  </property>
  <property fmtid="{D5CDD505-2E9C-101B-9397-08002B2CF9AE}" pid="7" name="IsCollabDocument">
    <vt:bool>true</vt:bool>
  </property>
</Properties>
</file>