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1 - Etudes\Disp\Tulle - reprise dossier PRO\DCE\VRD\Piece écrite\"/>
    </mc:Choice>
  </mc:AlternateContent>
  <xr:revisionPtr revIDLastSave="0" documentId="13_ncr:1_{07875EF5-84D0-43F2-99F8-6DE329C92588}" xr6:coauthVersionLast="47" xr6:coauthVersionMax="47" xr10:uidLastSave="{00000000-0000-0000-0000-000000000000}"/>
  <bookViews>
    <workbookView xWindow="66120" yWindow="-120" windowWidth="29040" windowHeight="15720" xr2:uid="{5312B058-6A31-49DB-94FB-5964BE0AB360}"/>
  </bookViews>
  <sheets>
    <sheet name="DPGF LOT VRD" sheetId="3" r:id="rId1"/>
  </sheets>
  <definedNames>
    <definedName name="_Toc31717032" localSheetId="0">'DPGF LOT VRD'!$B$77</definedName>
    <definedName name="_Toc476873194" localSheetId="0">'DPGF LOT VRD'!$B$7</definedName>
    <definedName name="_xlnm.Print_Area" localSheetId="0">'DPGF LOT VRD'!$A$1:$F$97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3" l="1"/>
  <c r="F59" i="3"/>
  <c r="F86" i="3"/>
  <c r="F85" i="3"/>
  <c r="F68" i="3"/>
  <c r="F88" i="3" l="1"/>
  <c r="F67" i="3"/>
  <c r="F83" i="3" l="1"/>
  <c r="F46" i="3"/>
  <c r="F45" i="3"/>
  <c r="F44" i="3"/>
  <c r="F90" i="3"/>
  <c r="F75" i="3"/>
  <c r="F64" i="3"/>
  <c r="F22" i="3"/>
  <c r="F14" i="3"/>
  <c r="F82" i="3" l="1"/>
  <c r="F58" i="3"/>
  <c r="F60" i="3"/>
  <c r="F61" i="3"/>
  <c r="F71" i="3"/>
  <c r="F74" i="3"/>
  <c r="F77" i="3"/>
  <c r="F57" i="3"/>
  <c r="F33" i="3"/>
  <c r="F36" i="3"/>
  <c r="F37" i="3"/>
  <c r="F38" i="3"/>
  <c r="F40" i="3"/>
  <c r="F41" i="3"/>
  <c r="F42" i="3"/>
  <c r="F48" i="3"/>
  <c r="F49" i="3"/>
  <c r="F50" i="3"/>
  <c r="F32" i="3"/>
  <c r="F21" i="3"/>
  <c r="F23" i="3"/>
  <c r="F24" i="3"/>
  <c r="F20" i="3"/>
  <c r="F8" i="3"/>
  <c r="F9" i="3"/>
  <c r="F10" i="3"/>
  <c r="F11" i="3"/>
  <c r="F12" i="3"/>
  <c r="F13" i="3"/>
  <c r="F7" i="3"/>
  <c r="F79" i="3" l="1"/>
  <c r="F27" i="3"/>
  <c r="F52" i="3"/>
  <c r="F17" i="3"/>
  <c r="F93" i="3" l="1"/>
  <c r="F92" i="3"/>
  <c r="F95" i="3" s="1"/>
  <c r="F96" i="3" s="1"/>
</calcChain>
</file>

<file path=xl/sharedStrings.xml><?xml version="1.0" encoding="utf-8"?>
<sst xmlns="http://schemas.openxmlformats.org/spreadsheetml/2006/main" count="161" uniqueCount="127">
  <si>
    <t>u</t>
  </si>
  <si>
    <t>U</t>
  </si>
  <si>
    <t>ml</t>
  </si>
  <si>
    <t>m²</t>
  </si>
  <si>
    <t>Ft</t>
  </si>
  <si>
    <t>Inspection télévisée</t>
  </si>
  <si>
    <t>P.U.</t>
  </si>
  <si>
    <t>ASSAINISSEMENT EU-EP</t>
  </si>
  <si>
    <t>RÉSEAUX DIVERS</t>
  </si>
  <si>
    <t>AMÉNAGEMENT DE SURFACE</t>
  </si>
  <si>
    <t>m³</t>
  </si>
  <si>
    <t>Tranchée commune</t>
  </si>
  <si>
    <t>Tranchée simple réseau</t>
  </si>
  <si>
    <t>Regard pied de chute</t>
  </si>
  <si>
    <t>Regard de visite Ø800</t>
  </si>
  <si>
    <t>Chambre de tirage et regard</t>
  </si>
  <si>
    <t>Canalisation et drain PVC</t>
  </si>
  <si>
    <t>TERRASSEMENTS GENERAUX</t>
  </si>
  <si>
    <t>Fosse à compteur maçonnée (alimentation générale)</t>
  </si>
  <si>
    <t>Chambre de comptage général et individuel</t>
  </si>
  <si>
    <t>Canalisations</t>
  </si>
  <si>
    <t>Coffrets</t>
  </si>
  <si>
    <t>L2T</t>
  </si>
  <si>
    <t>Essais d’étanchéité et potabilité</t>
  </si>
  <si>
    <t>Fourreaux et gaines en tranchées</t>
  </si>
  <si>
    <t>N°</t>
  </si>
  <si>
    <t>DESIGNATION DES OUVRAGES</t>
  </si>
  <si>
    <t>QT Ent</t>
    <phoneticPr fontId="0" type="noConversion"/>
  </si>
  <si>
    <t>PRIX TOTAUX</t>
  </si>
  <si>
    <t>TVA 20 %</t>
  </si>
  <si>
    <t>TOTAL GENERAL €TTC</t>
  </si>
  <si>
    <t>TRAVAUX PRELIMINAIRES</t>
  </si>
  <si>
    <t xml:space="preserve">Géomembrane </t>
  </si>
  <si>
    <t>Etudes d'exécution (EXE)</t>
  </si>
  <si>
    <t>Installations de chantier</t>
  </si>
  <si>
    <t xml:space="preserve">Ft </t>
  </si>
  <si>
    <t>Nettoyage du terrain, débrousssaillage et défrichage</t>
  </si>
  <si>
    <t>Essais sur réseaux d'assainissement</t>
  </si>
  <si>
    <t>Abbatage d'arbre et désouchage</t>
  </si>
  <si>
    <t>Dossier des ouvrages exécutés (DOE)</t>
  </si>
  <si>
    <t>Voie de chantier compris évacuation</t>
  </si>
  <si>
    <t>Raccordement sur regard existant</t>
  </si>
  <si>
    <t>Prorata 1,5 %</t>
  </si>
  <si>
    <t>Sous total Travaux Préliminaires</t>
  </si>
  <si>
    <t>Plateforme support de voirie (50MPa/m)</t>
  </si>
  <si>
    <t>Implantation - piquetage - sondages par un géosondeur</t>
  </si>
  <si>
    <t>Apport de remblais</t>
  </si>
  <si>
    <t>Sous total Terrassement généraux</t>
  </si>
  <si>
    <t>Fourniture et pose Ø200 PVC CR8 (EP)</t>
  </si>
  <si>
    <t>Fourniture et pose Ø160 PVC CR8 (EU)</t>
  </si>
  <si>
    <t xml:space="preserve">Regards </t>
  </si>
  <si>
    <t>Sous total Assainissement EP-EU</t>
  </si>
  <si>
    <t>5 LST fourreaux Ø42/45 (TEL)</t>
  </si>
  <si>
    <t>Coffret CP3D</t>
  </si>
  <si>
    <t>Accessoires eau potable</t>
  </si>
  <si>
    <t>Sous Total Réseaux divers</t>
  </si>
  <si>
    <t>Sous Total Aménagement de surface</t>
  </si>
  <si>
    <t xml:space="preserve">MA- Tulle
</t>
  </si>
  <si>
    <t>Démolition et dépose des ouvrages existants</t>
  </si>
  <si>
    <t xml:space="preserve">Caniveau à grille type ACO DRAIN </t>
  </si>
  <si>
    <t>Reprise revetement en enrobés</t>
  </si>
  <si>
    <t>4 TPC Ø90 (BT)</t>
  </si>
  <si>
    <t>OPTION : Bac à graisse</t>
  </si>
  <si>
    <t>OPTION : Fourniture et pose Ø160 PVC CR8 (EU)</t>
  </si>
  <si>
    <t>OPTION : Regard de visite Ø800</t>
  </si>
  <si>
    <t>TOTAL GENERAL LOT VRD SANS OPTIONS</t>
  </si>
  <si>
    <t>TOTAL GENERAL LOT VRD AVEC OPTIONS</t>
  </si>
  <si>
    <t>Plateforme support batiment (50MPa/m)</t>
  </si>
  <si>
    <t>Nettoyage des extérieurs et remise en état des terrains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</si>
  <si>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</si>
  <si>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</si>
  <si>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</si>
  <si>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</si>
  <si>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</si>
  <si>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</si>
  <si>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</si>
  <si>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</si>
  <si>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2.1.1.1</t>
  </si>
  <si>
    <t>Déblais remblais</t>
  </si>
  <si>
    <t>2.1.1.2</t>
  </si>
  <si>
    <t>2.1.2</t>
  </si>
  <si>
    <t>2.1.3</t>
  </si>
  <si>
    <t>3.1.1.1</t>
  </si>
  <si>
    <t>3.1.1.2</t>
  </si>
  <si>
    <t>3.1.2</t>
  </si>
  <si>
    <t>3.1.2.1</t>
  </si>
  <si>
    <t>3.1.2.2</t>
  </si>
  <si>
    <t>3.1.2.3</t>
  </si>
  <si>
    <t xml:space="preserve">Regard de visite </t>
  </si>
  <si>
    <t>Regard à grille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</si>
  <si>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</si>
  <si>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</si>
  <si>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</si>
  <si>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</si>
  <si>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</si>
  <si>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</si>
  <si>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</si>
  <si>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</si>
  <si>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4.1.1</t>
  </si>
  <si>
    <t>4.1.1.1</t>
  </si>
  <si>
    <t>4.1.1.2</t>
  </si>
  <si>
    <t>3 TPC Ø160 (BT)</t>
  </si>
  <si>
    <t>3.1.1</t>
  </si>
  <si>
    <t>4.1.1.3</t>
  </si>
  <si>
    <t>4.1.1.4</t>
  </si>
  <si>
    <t>4.1.1.5</t>
  </si>
  <si>
    <t>4.1.2</t>
  </si>
  <si>
    <t>4.1.3</t>
  </si>
  <si>
    <t>4.1.3.1</t>
  </si>
  <si>
    <t>4.1.3.2</t>
  </si>
  <si>
    <t>L3T</t>
  </si>
  <si>
    <t>4.1.4</t>
  </si>
  <si>
    <t>4.1.4.1</t>
  </si>
  <si>
    <t>4.1.5</t>
  </si>
  <si>
    <t>Canalisation AEP PVC ou PEHD Ø80</t>
  </si>
  <si>
    <t>4.1.5.1</t>
  </si>
  <si>
    <t>4.1.6</t>
  </si>
  <si>
    <t>4.1.7</t>
  </si>
  <si>
    <t>5.1.1</t>
  </si>
  <si>
    <t>5.1.2</t>
  </si>
  <si>
    <t>Apport et mise en forme des terres végétales</t>
  </si>
  <si>
    <t>Engazonnement</t>
  </si>
  <si>
    <t>5.1.3</t>
  </si>
  <si>
    <t>5.1.4</t>
  </si>
  <si>
    <t>m3</t>
  </si>
  <si>
    <t>4.1.2.1</t>
  </si>
  <si>
    <t>LOT 01 VRD
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</si>
</sst>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_ ;\-#,##0.00\ 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b/>
      <u/>
      <sz val="9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80">
    <xf numFmtId="0" fontId="0" fillId="0" borderId="0" xfId="0"/>
    <xf numFmtId="44" fontId="0" fillId="0" borderId="0" xfId="0" applyNumberFormat="1"/>
    <xf numFmtId="0" fontId="0" fillId="0" borderId="0" xfId="0" applyAlignment="1">
      <alignment horizontal="center" vertical="center"/>
    </xf>
    <xf numFmtId="0" fontId="4" fillId="0" borderId="10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1" fontId="4" fillId="0" borderId="11" xfId="2" applyNumberFormat="1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top" wrapText="1"/>
    </xf>
    <xf numFmtId="0" fontId="3" fillId="0" borderId="14" xfId="3" applyBorder="1" applyAlignment="1">
      <alignment wrapText="1"/>
    </xf>
    <xf numFmtId="0" fontId="9" fillId="0" borderId="14" xfId="0" applyFont="1" applyBorder="1" applyAlignment="1">
      <alignment horizontal="center" vertical="center" wrapText="1"/>
    </xf>
    <xf numFmtId="1" fontId="3" fillId="0" borderId="14" xfId="2" applyNumberFormat="1" applyBorder="1" applyAlignment="1">
      <alignment horizontal="center" vertical="center" wrapText="1"/>
    </xf>
    <xf numFmtId="164" fontId="10" fillId="0" borderId="14" xfId="3" applyNumberFormat="1" applyFont="1" applyBorder="1" applyAlignment="1" applyProtection="1">
      <alignment horizontal="left" wrapText="1"/>
      <protection locked="0"/>
    </xf>
    <xf numFmtId="0" fontId="5" fillId="0" borderId="17" xfId="0" applyFont="1" applyBorder="1" applyAlignment="1">
      <alignment horizontal="center" vertical="center"/>
    </xf>
    <xf numFmtId="164" fontId="10" fillId="0" borderId="16" xfId="3" applyNumberFormat="1" applyFont="1" applyBorder="1" applyAlignment="1" applyProtection="1">
      <alignment horizontal="left" wrapText="1"/>
      <protection locked="0"/>
    </xf>
    <xf numFmtId="0" fontId="9" fillId="0" borderId="16" xfId="0" applyFont="1" applyBorder="1" applyAlignment="1">
      <alignment horizontal="center" vertical="center" wrapText="1"/>
    </xf>
    <xf numFmtId="1" fontId="3" fillId="0" borderId="16" xfId="2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10" fillId="0" borderId="15" xfId="3" applyNumberFormat="1" applyFont="1" applyBorder="1" applyAlignment="1" applyProtection="1">
      <alignment horizontal="left" wrapText="1"/>
      <protection locked="0"/>
    </xf>
    <xf numFmtId="0" fontId="9" fillId="0" borderId="15" xfId="0" applyFont="1" applyBorder="1" applyAlignment="1">
      <alignment horizontal="center" vertical="center" wrapText="1"/>
    </xf>
    <xf numFmtId="1" fontId="3" fillId="0" borderId="15" xfId="2" applyNumberForma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top" wrapText="1"/>
    </xf>
    <xf numFmtId="0" fontId="10" fillId="0" borderId="14" xfId="3" applyFont="1" applyBorder="1" applyAlignment="1">
      <alignment wrapText="1"/>
    </xf>
    <xf numFmtId="44" fontId="3" fillId="0" borderId="14" xfId="2" applyNumberFormat="1" applyBorder="1" applyAlignment="1">
      <alignment horizontal="center" vertical="center"/>
    </xf>
    <xf numFmtId="44" fontId="4" fillId="0" borderId="12" xfId="2" applyNumberFormat="1" applyFont="1" applyBorder="1" applyAlignment="1">
      <alignment horizontal="center" vertical="center" wrapText="1"/>
    </xf>
    <xf numFmtId="44" fontId="3" fillId="0" borderId="14" xfId="3" applyNumberFormat="1" applyBorder="1" applyAlignment="1">
      <alignment wrapText="1"/>
    </xf>
    <xf numFmtId="44" fontId="10" fillId="0" borderId="16" xfId="2" applyNumberFormat="1" applyFont="1" applyBorder="1" applyAlignment="1">
      <alignment horizontal="center" vertical="center"/>
    </xf>
    <xf numFmtId="44" fontId="10" fillId="0" borderId="14" xfId="2" applyNumberFormat="1" applyFont="1" applyBorder="1" applyAlignment="1">
      <alignment horizontal="center" vertical="center"/>
    </xf>
    <xf numFmtId="44" fontId="10" fillId="0" borderId="15" xfId="2" applyNumberFormat="1" applyFont="1" applyBorder="1" applyAlignment="1">
      <alignment horizontal="center" vertical="center"/>
    </xf>
    <xf numFmtId="44" fontId="0" fillId="0" borderId="0" xfId="1" applyFont="1"/>
    <xf numFmtId="165" fontId="4" fillId="0" borderId="11" xfId="2" applyNumberFormat="1" applyFont="1" applyBorder="1" applyAlignment="1">
      <alignment horizontal="center" vertical="center" wrapText="1"/>
    </xf>
    <xf numFmtId="165" fontId="3" fillId="0" borderId="14" xfId="2" applyNumberFormat="1" applyBorder="1" applyAlignment="1">
      <alignment horizontal="center" vertical="center"/>
    </xf>
    <xf numFmtId="165" fontId="8" fillId="0" borderId="14" xfId="2" applyNumberFormat="1" applyFont="1" applyBorder="1" applyAlignment="1">
      <alignment horizontal="center" vertical="top" wrapText="1"/>
    </xf>
    <xf numFmtId="165" fontId="3" fillId="0" borderId="16" xfId="2" applyNumberFormat="1" applyBorder="1" applyAlignment="1">
      <alignment horizontal="center" vertical="center"/>
    </xf>
    <xf numFmtId="165" fontId="3" fillId="0" borderId="15" xfId="2" applyNumberFormat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0" fontId="11" fillId="0" borderId="14" xfId="3" applyFont="1" applyBorder="1" applyAlignment="1">
      <alignment wrapText="1"/>
    </xf>
    <xf numFmtId="0" fontId="3" fillId="0" borderId="14" xfId="3" applyBorder="1" applyAlignment="1">
      <alignment vertical="center" wrapText="1"/>
    </xf>
    <xf numFmtId="0" fontId="3" fillId="0" borderId="14" xfId="3" applyBorder="1" applyAlignment="1">
      <alignment horizontal="center" wrapText="1"/>
    </xf>
    <xf numFmtId="44" fontId="12" fillId="0" borderId="14" xfId="2" applyNumberFormat="1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top" wrapText="1"/>
    </xf>
    <xf numFmtId="0" fontId="7" fillId="0" borderId="14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left" vertical="center" wrapText="1"/>
    </xf>
    <xf numFmtId="1" fontId="7" fillId="0" borderId="14" xfId="2" applyNumberFormat="1" applyFont="1" applyBorder="1" applyAlignment="1">
      <alignment horizontal="center" vertical="center" wrapText="1"/>
    </xf>
    <xf numFmtId="165" fontId="12" fillId="0" borderId="14" xfId="2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top" wrapText="1"/>
    </xf>
    <xf numFmtId="0" fontId="7" fillId="0" borderId="19" xfId="2" applyFont="1" applyBorder="1" applyAlignment="1">
      <alignment horizontal="center" vertical="center" wrapText="1"/>
    </xf>
    <xf numFmtId="0" fontId="6" fillId="0" borderId="19" xfId="2" applyFont="1" applyBorder="1" applyAlignment="1">
      <alignment horizontal="left" vertical="center" wrapText="1"/>
    </xf>
    <xf numFmtId="1" fontId="7" fillId="0" borderId="19" xfId="2" applyNumberFormat="1" applyFont="1" applyBorder="1" applyAlignment="1">
      <alignment horizontal="center" vertical="center" wrapText="1"/>
    </xf>
    <xf numFmtId="165" fontId="12" fillId="0" borderId="19" xfId="2" applyNumberFormat="1" applyFont="1" applyBorder="1" applyAlignment="1">
      <alignment horizontal="center" vertical="center"/>
    </xf>
    <xf numFmtId="44" fontId="12" fillId="0" borderId="19" xfId="2" applyNumberFormat="1" applyFont="1" applyBorder="1" applyAlignment="1">
      <alignment horizontal="center" vertical="center"/>
    </xf>
    <xf numFmtId="0" fontId="12" fillId="0" borderId="14" xfId="2" applyFont="1" applyBorder="1" applyAlignment="1">
      <alignment horizontal="center" vertical="center" wrapText="1"/>
    </xf>
    <xf numFmtId="0" fontId="12" fillId="0" borderId="19" xfId="2" applyFont="1" applyBorder="1" applyAlignment="1">
      <alignment horizontal="center" vertical="center" wrapText="1"/>
    </xf>
    <xf numFmtId="0" fontId="3" fillId="0" borderId="1" xfId="3" applyBorder="1" applyAlignment="1">
      <alignment horizontal="center" wrapText="1"/>
    </xf>
    <xf numFmtId="165" fontId="8" fillId="0" borderId="1" xfId="2" applyNumberFormat="1" applyFont="1" applyBorder="1" applyAlignment="1">
      <alignment horizontal="center" vertical="top" wrapText="1"/>
    </xf>
    <xf numFmtId="44" fontId="3" fillId="0" borderId="1" xfId="3" applyNumberFormat="1" applyBorder="1" applyAlignment="1">
      <alignment wrapText="1"/>
    </xf>
    <xf numFmtId="0" fontId="13" fillId="0" borderId="14" xfId="3" applyFont="1" applyBorder="1" applyAlignment="1">
      <alignment wrapText="1"/>
    </xf>
    <xf numFmtId="0" fontId="14" fillId="0" borderId="14" xfId="0" applyFont="1" applyBorder="1" applyAlignment="1">
      <alignment horizontal="center" vertical="center" wrapText="1"/>
    </xf>
    <xf numFmtId="1" fontId="10" fillId="0" borderId="14" xfId="2" applyNumberFormat="1" applyFont="1" applyBorder="1" applyAlignment="1">
      <alignment horizontal="center" vertical="center" wrapText="1"/>
    </xf>
    <xf numFmtId="165" fontId="10" fillId="0" borderId="14" xfId="2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65" fontId="10" fillId="0" borderId="1" xfId="2" applyNumberFormat="1" applyFont="1" applyBorder="1" applyAlignment="1">
      <alignment horizontal="center" vertical="center"/>
    </xf>
    <xf numFmtId="44" fontId="10" fillId="0" borderId="1" xfId="2" applyNumberFormat="1" applyFont="1" applyBorder="1" applyAlignment="1">
      <alignment horizontal="center" vertical="center"/>
    </xf>
    <xf numFmtId="0" fontId="10" fillId="0" borderId="1" xfId="3" applyFont="1" applyBorder="1" applyAlignment="1">
      <alignment horizontal="center" wrapText="1"/>
    </xf>
    <xf numFmtId="165" fontId="4" fillId="0" borderId="1" xfId="2" applyNumberFormat="1" applyFont="1" applyBorder="1" applyAlignment="1">
      <alignment horizontal="center" vertical="top" wrapText="1"/>
    </xf>
    <xf numFmtId="44" fontId="10" fillId="0" borderId="1" xfId="3" applyNumberFormat="1" applyFont="1" applyBorder="1" applyAlignment="1">
      <alignment wrapText="1"/>
    </xf>
    <xf numFmtId="0" fontId="13" fillId="0" borderId="1" xfId="3" applyFont="1" applyBorder="1" applyAlignment="1">
      <alignment horizontal="right" wrapText="1"/>
    </xf>
    <xf numFmtId="0" fontId="12" fillId="0" borderId="1" xfId="3" applyFont="1" applyBorder="1" applyAlignment="1">
      <alignment horizontal="right" wrapText="1"/>
    </xf>
    <xf numFmtId="0" fontId="5" fillId="0" borderId="13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12" fillId="0" borderId="14" xfId="3" applyFont="1" applyBorder="1" applyAlignment="1">
      <alignment horizontal="right" wrapText="1"/>
    </xf>
  </cellXfs>
  <cellStyles count="7">
    <cellStyle name="Monétaire" xfId="1" builtinId="4"/>
    <cellStyle name="Monétaire 2" xfId="4" xr:uid="{C326A6D5-EEAD-4463-96DF-C9F19DE4B1FF}"/>
    <cellStyle name="Normal" xfId="0" builtinId="0"/>
    <cellStyle name="Normal 2" xfId="2" xr:uid="{75A6A4D0-7662-45D8-BC40-548F943BD373}"/>
    <cellStyle name="Normal 2 2" xfId="6" xr:uid="{DE14E005-96A0-44FC-AE60-10C9D1262B03}"/>
    <cellStyle name="Normal 3" xfId="3" xr:uid="{8A2A5C68-DA77-42C3-B139-9320DE3ED3F0}"/>
    <cellStyle name="Pourcentage 2" xfId="5" xr:uid="{6189DA4F-A3A3-4130-882C-31706CEFCE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6BAB2-BEA6-4399-BFB6-F8E2807DD909}">
  <sheetPr>
    <pageSetUpPr fitToPage="1"/>
  </sheetPr>
  <dimension ref="A1:J96"/>
  <sheetViews>
    <sheetView tabSelected="1" view="pageBreakPreview" zoomScaleNormal="100" zoomScaleSheetLayoutView="100" workbookViewId="0">
      <selection activeCell="B7" sqref="B7"/>
    </sheetView>
  </sheetViews>
  <sheetFormatPr baseColWidth="10" defaultRowHeight="14.5" x14ac:dyDescent="0.35"/>
  <cols>
    <col min="1" max="1" width="8.26953125" style="2" bestFit="1" customWidth="1"/>
    <col min="2" max="2" width="66.7265625" bestFit="1" customWidth="1"/>
    <col min="3" max="3" width="3.26953125" style="2" bestFit="1" customWidth="1"/>
    <col min="4" max="4" width="8.1796875" style="2" customWidth="1"/>
    <col min="5" max="5" width="12" style="34" bestFit="1" customWidth="1"/>
    <col min="6" max="6" width="18.1796875" style="28" customWidth="1"/>
    <col min="7" max="7" width="13.1796875" bestFit="1" customWidth="1"/>
    <col min="10" max="10" width="11.453125" bestFit="1" customWidth="1"/>
  </cols>
  <sheetData>
    <row r="1" spans="1:6" ht="26.25" customHeight="1" x14ac:dyDescent="0.35">
      <c r="A1" s="70"/>
      <c r="B1" s="71"/>
      <c r="C1" s="71"/>
      <c r="D1" s="71"/>
      <c r="E1" s="71"/>
      <c r="F1" s="72"/>
    </row>
    <row r="2" spans="1:6" ht="43.5" customHeight="1" x14ac:dyDescent="0.35">
      <c r="A2" s="73" t="s">
        <v>57</v>
      </c>
      <c r="B2" s="74"/>
      <c r="C2" s="74"/>
      <c r="D2" s="74"/>
      <c r="E2" s="74"/>
      <c r="F2" s="75"/>
    </row>
    <row r="3" spans="1:6" ht="34.5" customHeight="1" thickBot="1" x14ac:dyDescent="0.4">
      <c r="A3" s="76" t="s">
        <v>126</v>
      </c>
      <c r="B3" s="77"/>
      <c r="C3" s="77"/>
      <c r="D3" s="77"/>
      <c r="E3" s="77"/>
      <c r="F3" s="78"/>
    </row>
    <row r="4" spans="1:6" ht="46.5" customHeight="1" thickBot="1" x14ac:dyDescent="0.4">
      <c r="A4" s="3" t="s">
        <v>25</v>
      </c>
      <c r="B4" s="4" t="s">
        <v>26</v>
      </c>
      <c r="C4" s="4" t="s">
        <v>1</v>
      </c>
      <c r="D4" s="5" t="s">
        <v>27</v>
      </c>
      <c r="E4" s="29" t="s">
        <v>6</v>
      </c>
      <c r="F4" s="23" t="s">
        <v>28</v>
      </c>
    </row>
    <row r="5" spans="1:6" x14ac:dyDescent="0.35">
      <c r="A5" s="51">
        <v>1</v>
      </c>
      <c r="B5" s="46" t="s">
        <v>31</v>
      </c>
      <c r="C5" s="45"/>
      <c r="D5" s="47"/>
      <c r="E5" s="48"/>
      <c r="F5" s="49"/>
    </row>
    <row r="6" spans="1:6" x14ac:dyDescent="0.35">
      <c r="A6" s="40"/>
      <c r="B6" s="41"/>
      <c r="C6" s="40"/>
      <c r="D6" s="42"/>
      <c r="E6" s="43"/>
      <c r="F6" s="38"/>
    </row>
    <row r="7" spans="1:6" x14ac:dyDescent="0.35">
      <c r="A7" s="6" t="s">
        <v>69</v>
      </c>
      <c r="B7" s="7" t="s">
        <v>34</v>
      </c>
      <c r="C7" s="8" t="s">
        <v>4</v>
      </c>
      <c r="D7" s="9"/>
      <c r="E7" s="30"/>
      <c r="F7" s="22">
        <f>E7*D7</f>
        <v>0</v>
      </c>
    </row>
    <row r="8" spans="1:6" x14ac:dyDescent="0.35">
      <c r="A8" s="6" t="s">
        <v>70</v>
      </c>
      <c r="B8" s="7" t="s">
        <v>45</v>
      </c>
      <c r="C8" s="8" t="s">
        <v>4</v>
      </c>
      <c r="D8" s="9"/>
      <c r="E8" s="30"/>
      <c r="F8" s="22">
        <f t="shared" ref="F8:F14" si="0">E8*D8</f>
        <v>0</v>
      </c>
    </row>
    <row r="9" spans="1:6" x14ac:dyDescent="0.35">
      <c r="A9" s="6" t="s">
        <v>71</v>
      </c>
      <c r="B9" s="7" t="s">
        <v>33</v>
      </c>
      <c r="C9" s="8" t="s">
        <v>4</v>
      </c>
      <c r="D9" s="9"/>
      <c r="E9" s="30"/>
      <c r="F9" s="22">
        <f t="shared" si="0"/>
        <v>0</v>
      </c>
    </row>
    <row r="10" spans="1:6" x14ac:dyDescent="0.35">
      <c r="A10" s="6" t="s">
        <v>72</v>
      </c>
      <c r="B10" s="7" t="s">
        <v>39</v>
      </c>
      <c r="C10" s="8" t="s">
        <v>35</v>
      </c>
      <c r="D10" s="9"/>
      <c r="E10" s="30"/>
      <c r="F10" s="22">
        <f t="shared" si="0"/>
        <v>0</v>
      </c>
    </row>
    <row r="11" spans="1:6" x14ac:dyDescent="0.35">
      <c r="A11" s="6" t="s">
        <v>73</v>
      </c>
      <c r="B11" s="7" t="s">
        <v>36</v>
      </c>
      <c r="C11" s="8" t="s">
        <v>3</v>
      </c>
      <c r="D11" s="9"/>
      <c r="E11" s="30"/>
      <c r="F11" s="22">
        <f t="shared" si="0"/>
        <v>0</v>
      </c>
    </row>
    <row r="12" spans="1:6" x14ac:dyDescent="0.35">
      <c r="A12" s="6" t="s">
        <v>74</v>
      </c>
      <c r="B12" s="7" t="s">
        <v>38</v>
      </c>
      <c r="C12" s="8" t="s">
        <v>0</v>
      </c>
      <c r="D12" s="9"/>
      <c r="E12" s="30"/>
      <c r="F12" s="22">
        <f t="shared" si="0"/>
        <v>0</v>
      </c>
    </row>
    <row r="13" spans="1:6" x14ac:dyDescent="0.35">
      <c r="A13" s="6" t="s">
        <v>75</v>
      </c>
      <c r="B13" s="7" t="s">
        <v>40</v>
      </c>
      <c r="C13" s="8" t="s">
        <v>3</v>
      </c>
      <c r="D13" s="9"/>
      <c r="E13" s="30"/>
      <c r="F13" s="22">
        <f t="shared" si="0"/>
        <v>0</v>
      </c>
    </row>
    <row r="14" spans="1:6" x14ac:dyDescent="0.35">
      <c r="A14" s="6" t="s">
        <v>76</v>
      </c>
      <c r="B14" s="7" t="s">
        <v>58</v>
      </c>
      <c r="C14" s="8" t="s">
        <v>4</v>
      </c>
      <c r="D14" s="9"/>
      <c r="E14" s="30"/>
      <c r="F14" s="22">
        <f t="shared" si="0"/>
        <v>0</v>
      </c>
    </row>
    <row r="15" spans="1:6" x14ac:dyDescent="0.35">
      <c r="A15" s="6"/>
      <c r="B15" s="7"/>
      <c r="C15" s="8"/>
      <c r="D15" s="9"/>
      <c r="E15" s="30"/>
      <c r="F15" s="22"/>
    </row>
    <row r="16" spans="1:6" x14ac:dyDescent="0.35">
      <c r="A16" s="6"/>
      <c r="B16" s="7"/>
      <c r="C16" s="8"/>
      <c r="D16" s="9"/>
      <c r="E16" s="30"/>
      <c r="F16" s="22"/>
    </row>
    <row r="17" spans="1:7" x14ac:dyDescent="0.35">
      <c r="A17" s="59"/>
      <c r="B17" s="67" t="s">
        <v>43</v>
      </c>
      <c r="C17" s="60"/>
      <c r="D17" s="61"/>
      <c r="E17" s="62"/>
      <c r="F17" s="63">
        <f>SUM(F7:F16)</f>
        <v>0</v>
      </c>
    </row>
    <row r="18" spans="1:7" x14ac:dyDescent="0.35">
      <c r="A18" s="20"/>
      <c r="B18" s="55"/>
      <c r="C18" s="56"/>
      <c r="D18" s="57"/>
      <c r="E18" s="58"/>
      <c r="F18" s="26"/>
    </row>
    <row r="19" spans="1:7" x14ac:dyDescent="0.35">
      <c r="A19" s="50">
        <v>2</v>
      </c>
      <c r="B19" s="41" t="s">
        <v>17</v>
      </c>
      <c r="C19" s="40"/>
      <c r="D19" s="42"/>
      <c r="E19" s="43"/>
      <c r="F19" s="38"/>
    </row>
    <row r="20" spans="1:7" x14ac:dyDescent="0.35">
      <c r="A20" s="20"/>
      <c r="B20" s="21"/>
      <c r="C20" s="6"/>
      <c r="D20" s="37"/>
      <c r="E20" s="31"/>
      <c r="F20" s="24">
        <f>E20*D20</f>
        <v>0</v>
      </c>
    </row>
    <row r="21" spans="1:7" x14ac:dyDescent="0.35">
      <c r="A21" s="6" t="s">
        <v>77</v>
      </c>
      <c r="B21" s="7" t="s">
        <v>78</v>
      </c>
      <c r="C21" s="6" t="s">
        <v>10</v>
      </c>
      <c r="D21" s="37"/>
      <c r="E21" s="31"/>
      <c r="F21" s="24">
        <f t="shared" ref="F21:F24" si="1">E21*D21</f>
        <v>0</v>
      </c>
    </row>
    <row r="22" spans="1:7" x14ac:dyDescent="0.35">
      <c r="A22" s="6" t="s">
        <v>79</v>
      </c>
      <c r="B22" s="7" t="s">
        <v>46</v>
      </c>
      <c r="C22" s="6" t="s">
        <v>10</v>
      </c>
      <c r="D22" s="37"/>
      <c r="E22" s="31"/>
      <c r="F22" s="24">
        <f t="shared" si="1"/>
        <v>0</v>
      </c>
    </row>
    <row r="23" spans="1:7" x14ac:dyDescent="0.35">
      <c r="A23" s="6" t="s">
        <v>80</v>
      </c>
      <c r="B23" s="7" t="s">
        <v>44</v>
      </c>
      <c r="C23" s="6" t="s">
        <v>3</v>
      </c>
      <c r="D23" s="37"/>
      <c r="E23" s="31"/>
      <c r="F23" s="24">
        <f t="shared" si="1"/>
        <v>0</v>
      </c>
    </row>
    <row r="24" spans="1:7" x14ac:dyDescent="0.35">
      <c r="A24" s="6" t="s">
        <v>81</v>
      </c>
      <c r="B24" s="7" t="s">
        <v>67</v>
      </c>
      <c r="C24" s="6" t="s">
        <v>3</v>
      </c>
      <c r="D24" s="37"/>
      <c r="E24" s="31"/>
      <c r="F24" s="24">
        <f t="shared" si="1"/>
        <v>0</v>
      </c>
    </row>
    <row r="25" spans="1:7" x14ac:dyDescent="0.35">
      <c r="A25" s="6"/>
      <c r="B25" s="35"/>
      <c r="C25" s="6"/>
      <c r="D25" s="37"/>
      <c r="E25" s="31"/>
      <c r="F25" s="24"/>
    </row>
    <row r="26" spans="1:7" x14ac:dyDescent="0.35">
      <c r="A26" s="6"/>
      <c r="B26" s="7"/>
      <c r="C26" s="6"/>
      <c r="D26" s="37"/>
      <c r="E26" s="31"/>
      <c r="F26" s="24"/>
    </row>
    <row r="27" spans="1:7" x14ac:dyDescent="0.35">
      <c r="A27" s="44"/>
      <c r="B27" s="67" t="s">
        <v>47</v>
      </c>
      <c r="C27" s="59"/>
      <c r="D27" s="64"/>
      <c r="E27" s="65"/>
      <c r="F27" s="66">
        <f>SUM(F18:F26)</f>
        <v>0</v>
      </c>
      <c r="G27" s="1"/>
    </row>
    <row r="28" spans="1:7" x14ac:dyDescent="0.35">
      <c r="A28" s="6"/>
      <c r="B28" s="7"/>
      <c r="C28" s="6"/>
      <c r="D28" s="37"/>
      <c r="E28" s="31"/>
      <c r="F28" s="24"/>
      <c r="G28" s="1"/>
    </row>
    <row r="29" spans="1:7" x14ac:dyDescent="0.35">
      <c r="A29" s="50">
        <v>3</v>
      </c>
      <c r="B29" s="41" t="s">
        <v>7</v>
      </c>
      <c r="C29" s="40"/>
      <c r="D29" s="42"/>
      <c r="E29" s="43"/>
      <c r="F29" s="43"/>
    </row>
    <row r="30" spans="1:7" x14ac:dyDescent="0.35">
      <c r="A30" s="40"/>
      <c r="B30" s="41"/>
      <c r="C30" s="40"/>
      <c r="D30" s="42"/>
      <c r="E30" s="43"/>
      <c r="F30" s="43"/>
    </row>
    <row r="31" spans="1:7" x14ac:dyDescent="0.35">
      <c r="A31" s="20" t="s">
        <v>102</v>
      </c>
      <c r="B31" s="21" t="s">
        <v>16</v>
      </c>
      <c r="C31" s="6"/>
      <c r="D31" s="37"/>
      <c r="E31" s="31"/>
      <c r="F31" s="22"/>
    </row>
    <row r="32" spans="1:7" x14ac:dyDescent="0.35">
      <c r="A32" s="6" t="s">
        <v>82</v>
      </c>
      <c r="B32" s="7" t="s">
        <v>48</v>
      </c>
      <c r="C32" s="6" t="s">
        <v>2</v>
      </c>
      <c r="D32" s="37"/>
      <c r="E32" s="31"/>
      <c r="F32" s="22">
        <f>E32*D32</f>
        <v>0</v>
      </c>
    </row>
    <row r="33" spans="1:10" x14ac:dyDescent="0.35">
      <c r="A33" s="6" t="s">
        <v>83</v>
      </c>
      <c r="B33" s="7" t="s">
        <v>49</v>
      </c>
      <c r="C33" s="6" t="s">
        <v>2</v>
      </c>
      <c r="D33" s="37"/>
      <c r="E33" s="31"/>
      <c r="F33" s="22">
        <f t="shared" ref="F33:F50" si="2">E33*D33</f>
        <v>0</v>
      </c>
    </row>
    <row r="34" spans="1:10" x14ac:dyDescent="0.35">
      <c r="A34" s="6"/>
      <c r="B34" s="7"/>
      <c r="C34" s="6"/>
      <c r="D34" s="37"/>
      <c r="E34" s="31"/>
      <c r="F34" s="22"/>
    </row>
    <row r="35" spans="1:10" x14ac:dyDescent="0.35">
      <c r="A35" s="20" t="s">
        <v>84</v>
      </c>
      <c r="B35" s="21" t="s">
        <v>50</v>
      </c>
      <c r="C35" s="6"/>
      <c r="D35" s="37"/>
      <c r="E35" s="31"/>
      <c r="F35" s="22"/>
    </row>
    <row r="36" spans="1:10" x14ac:dyDescent="0.35">
      <c r="A36" s="6" t="s">
        <v>85</v>
      </c>
      <c r="B36" s="7" t="s">
        <v>13</v>
      </c>
      <c r="C36" s="6" t="s">
        <v>0</v>
      </c>
      <c r="D36" s="37"/>
      <c r="E36" s="31"/>
      <c r="F36" s="22">
        <f t="shared" si="2"/>
        <v>0</v>
      </c>
    </row>
    <row r="37" spans="1:10" x14ac:dyDescent="0.35">
      <c r="A37" s="6" t="s">
        <v>86</v>
      </c>
      <c r="B37" s="7" t="s">
        <v>88</v>
      </c>
      <c r="C37" s="6" t="s">
        <v>0</v>
      </c>
      <c r="D37" s="37"/>
      <c r="E37" s="31"/>
      <c r="F37" s="22">
        <f t="shared" si="2"/>
        <v>0</v>
      </c>
    </row>
    <row r="38" spans="1:10" x14ac:dyDescent="0.35">
      <c r="A38" s="6" t="s">
        <v>87</v>
      </c>
      <c r="B38" s="7" t="s">
        <v>14</v>
      </c>
      <c r="C38" s="6" t="s">
        <v>0</v>
      </c>
      <c r="D38" s="37"/>
      <c r="E38" s="31"/>
      <c r="F38" s="22">
        <f t="shared" si="2"/>
        <v>0</v>
      </c>
    </row>
    <row r="39" spans="1:10" x14ac:dyDescent="0.35">
      <c r="A39" s="6" t="s">
        <v>90</v>
      </c>
      <c r="B39" s="7" t="s">
        <v>89</v>
      </c>
      <c r="C39" s="6"/>
      <c r="D39" s="37"/>
      <c r="E39" s="31"/>
      <c r="F39" s="22">
        <f t="shared" si="2"/>
        <v>0</v>
      </c>
    </row>
    <row r="40" spans="1:10" x14ac:dyDescent="0.35">
      <c r="A40" s="6" t="s">
        <v>91</v>
      </c>
      <c r="B40" s="7" t="s">
        <v>59</v>
      </c>
      <c r="C40" s="6" t="s">
        <v>2</v>
      </c>
      <c r="D40" s="37"/>
      <c r="E40" s="31"/>
      <c r="F40" s="22">
        <f t="shared" si="2"/>
        <v>0</v>
      </c>
      <c r="J40" s="1"/>
    </row>
    <row r="41" spans="1:10" hidden="1" x14ac:dyDescent="0.35">
      <c r="A41" s="6"/>
      <c r="B41" s="7"/>
      <c r="C41" s="6"/>
      <c r="D41" s="37"/>
      <c r="E41" s="31"/>
      <c r="F41" s="22">
        <f t="shared" si="2"/>
        <v>0</v>
      </c>
    </row>
    <row r="42" spans="1:10" hidden="1" x14ac:dyDescent="0.35">
      <c r="A42" s="20"/>
      <c r="B42" s="21" t="s">
        <v>32</v>
      </c>
      <c r="C42" s="6" t="s">
        <v>3</v>
      </c>
      <c r="D42" s="37"/>
      <c r="E42" s="31"/>
      <c r="F42" s="22">
        <f t="shared" si="2"/>
        <v>0</v>
      </c>
    </row>
    <row r="43" spans="1:10" x14ac:dyDescent="0.35">
      <c r="A43" s="6"/>
      <c r="B43" s="7"/>
      <c r="C43" s="8"/>
      <c r="D43" s="37"/>
      <c r="F43" s="22"/>
    </row>
    <row r="44" spans="1:10" x14ac:dyDescent="0.35">
      <c r="A44" s="6" t="s">
        <v>92</v>
      </c>
      <c r="B44" s="21" t="s">
        <v>62</v>
      </c>
      <c r="C44" s="8" t="s">
        <v>0</v>
      </c>
      <c r="D44" s="37"/>
      <c r="E44" s="31"/>
      <c r="F44" s="22">
        <f t="shared" si="2"/>
        <v>0</v>
      </c>
    </row>
    <row r="45" spans="1:10" x14ac:dyDescent="0.35">
      <c r="A45" s="6" t="s">
        <v>93</v>
      </c>
      <c r="B45" s="21" t="s">
        <v>63</v>
      </c>
      <c r="C45" s="8" t="s">
        <v>2</v>
      </c>
      <c r="D45" s="37"/>
      <c r="E45" s="31"/>
      <c r="F45" s="22">
        <f t="shared" si="2"/>
        <v>0</v>
      </c>
    </row>
    <row r="46" spans="1:10" x14ac:dyDescent="0.35">
      <c r="A46" s="6" t="s">
        <v>94</v>
      </c>
      <c r="B46" s="21" t="s">
        <v>64</v>
      </c>
      <c r="C46" s="6" t="s">
        <v>0</v>
      </c>
      <c r="D46" s="37"/>
      <c r="E46" s="31"/>
      <c r="F46" s="22">
        <f t="shared" ref="F46" si="3">E46*D46</f>
        <v>0</v>
      </c>
    </row>
    <row r="47" spans="1:10" x14ac:dyDescent="0.35">
      <c r="A47" s="6"/>
      <c r="B47" s="7"/>
      <c r="C47" s="8"/>
      <c r="D47" s="37"/>
      <c r="E47" s="31"/>
      <c r="F47" s="22"/>
    </row>
    <row r="48" spans="1:10" x14ac:dyDescent="0.35">
      <c r="A48" s="6" t="s">
        <v>95</v>
      </c>
      <c r="B48" s="7" t="s">
        <v>41</v>
      </c>
      <c r="C48" s="6" t="s">
        <v>4</v>
      </c>
      <c r="D48" s="37"/>
      <c r="E48" s="31"/>
      <c r="F48" s="22">
        <f t="shared" si="2"/>
        <v>0</v>
      </c>
    </row>
    <row r="49" spans="1:6" x14ac:dyDescent="0.35">
      <c r="A49" s="6" t="s">
        <v>96</v>
      </c>
      <c r="B49" s="7" t="s">
        <v>5</v>
      </c>
      <c r="C49" s="6" t="s">
        <v>4</v>
      </c>
      <c r="D49" s="37"/>
      <c r="E49" s="31"/>
      <c r="F49" s="22">
        <f t="shared" si="2"/>
        <v>0</v>
      </c>
    </row>
    <row r="50" spans="1:6" x14ac:dyDescent="0.35">
      <c r="A50" s="6" t="s">
        <v>97</v>
      </c>
      <c r="B50" s="7" t="s">
        <v>37</v>
      </c>
      <c r="C50" s="6" t="s">
        <v>4</v>
      </c>
      <c r="D50" s="37"/>
      <c r="E50" s="31"/>
      <c r="F50" s="22">
        <f t="shared" si="2"/>
        <v>0</v>
      </c>
    </row>
    <row r="51" spans="1:6" x14ac:dyDescent="0.35">
      <c r="A51" s="20"/>
      <c r="B51" s="21"/>
      <c r="C51" s="6"/>
      <c r="D51" s="37"/>
      <c r="E51" s="31"/>
      <c r="F51" s="22"/>
    </row>
    <row r="52" spans="1:6" x14ac:dyDescent="0.35">
      <c r="A52" s="59"/>
      <c r="B52" s="67" t="s">
        <v>51</v>
      </c>
      <c r="C52" s="44"/>
      <c r="D52" s="52"/>
      <c r="E52" s="53"/>
      <c r="F52" s="66">
        <f>SUM(F28:F51)</f>
        <v>0</v>
      </c>
    </row>
    <row r="53" spans="1:6" x14ac:dyDescent="0.35">
      <c r="A53" s="6"/>
      <c r="B53" s="7"/>
      <c r="C53" s="6"/>
      <c r="D53" s="37"/>
      <c r="E53" s="31"/>
      <c r="F53" s="22"/>
    </row>
    <row r="54" spans="1:6" x14ac:dyDescent="0.35">
      <c r="A54" s="40">
        <v>4</v>
      </c>
      <c r="B54" s="41" t="s">
        <v>8</v>
      </c>
      <c r="C54" s="40"/>
      <c r="D54" s="42"/>
      <c r="E54" s="43"/>
      <c r="F54" s="38"/>
    </row>
    <row r="55" spans="1:6" x14ac:dyDescent="0.35">
      <c r="A55" s="40"/>
      <c r="B55" s="41"/>
      <c r="C55" s="40"/>
      <c r="D55" s="42"/>
      <c r="E55" s="43"/>
      <c r="F55" s="38"/>
    </row>
    <row r="56" spans="1:6" x14ac:dyDescent="0.35">
      <c r="A56" s="20" t="s">
        <v>98</v>
      </c>
      <c r="B56" s="21" t="s">
        <v>24</v>
      </c>
      <c r="C56" s="6"/>
      <c r="D56" s="37"/>
      <c r="E56" s="31"/>
      <c r="F56" s="24"/>
    </row>
    <row r="57" spans="1:6" x14ac:dyDescent="0.35">
      <c r="A57" s="6" t="s">
        <v>99</v>
      </c>
      <c r="B57" s="7" t="s">
        <v>11</v>
      </c>
      <c r="C57" s="6" t="s">
        <v>2</v>
      </c>
      <c r="D57" s="37"/>
      <c r="E57" s="31"/>
      <c r="F57" s="24">
        <f>E57*D57</f>
        <v>0</v>
      </c>
    </row>
    <row r="58" spans="1:6" x14ac:dyDescent="0.35">
      <c r="A58" s="6" t="s">
        <v>100</v>
      </c>
      <c r="B58" s="7" t="s">
        <v>12</v>
      </c>
      <c r="C58" s="6" t="s">
        <v>2</v>
      </c>
      <c r="D58" s="37"/>
      <c r="E58" s="31"/>
      <c r="F58" s="24">
        <f t="shared" ref="F58:F77" si="4">E58*D58</f>
        <v>0</v>
      </c>
    </row>
    <row r="59" spans="1:6" x14ac:dyDescent="0.35">
      <c r="A59" s="6" t="s">
        <v>103</v>
      </c>
      <c r="B59" s="7" t="s">
        <v>101</v>
      </c>
      <c r="C59" s="6"/>
      <c r="D59" s="37"/>
      <c r="E59" s="31"/>
      <c r="F59" s="24">
        <f t="shared" si="4"/>
        <v>0</v>
      </c>
    </row>
    <row r="60" spans="1:6" x14ac:dyDescent="0.35">
      <c r="A60" s="6" t="s">
        <v>104</v>
      </c>
      <c r="B60" s="7" t="s">
        <v>61</v>
      </c>
      <c r="C60" s="6" t="s">
        <v>2</v>
      </c>
      <c r="D60" s="37"/>
      <c r="E60" s="31"/>
      <c r="F60" s="24">
        <f t="shared" si="4"/>
        <v>0</v>
      </c>
    </row>
    <row r="61" spans="1:6" x14ac:dyDescent="0.35">
      <c r="A61" s="6" t="s">
        <v>105</v>
      </c>
      <c r="B61" s="7" t="s">
        <v>52</v>
      </c>
      <c r="C61" s="6" t="s">
        <v>2</v>
      </c>
      <c r="D61" s="37"/>
      <c r="E61" s="31"/>
      <c r="F61" s="24">
        <f t="shared" si="4"/>
        <v>0</v>
      </c>
    </row>
    <row r="62" spans="1:6" x14ac:dyDescent="0.35">
      <c r="A62" s="6"/>
      <c r="B62" s="7"/>
      <c r="C62" s="6"/>
      <c r="D62" s="37"/>
      <c r="E62" s="31"/>
      <c r="F62" s="24"/>
    </row>
    <row r="63" spans="1:6" x14ac:dyDescent="0.35">
      <c r="A63" s="20" t="s">
        <v>106</v>
      </c>
      <c r="B63" s="21" t="s">
        <v>21</v>
      </c>
      <c r="C63" s="6"/>
      <c r="D63" s="37"/>
      <c r="E63" s="31"/>
      <c r="F63" s="24"/>
    </row>
    <row r="64" spans="1:6" x14ac:dyDescent="0.35">
      <c r="A64" s="6" t="s">
        <v>125</v>
      </c>
      <c r="B64" s="36" t="s">
        <v>53</v>
      </c>
      <c r="C64" s="6" t="s">
        <v>0</v>
      </c>
      <c r="D64" s="37"/>
      <c r="E64" s="31"/>
      <c r="F64" s="24">
        <f t="shared" si="4"/>
        <v>0</v>
      </c>
    </row>
    <row r="65" spans="1:6" x14ac:dyDescent="0.35">
      <c r="A65" s="6"/>
      <c r="B65" s="36"/>
      <c r="C65" s="6"/>
      <c r="D65" s="37"/>
      <c r="E65" s="31"/>
      <c r="F65" s="24"/>
    </row>
    <row r="66" spans="1:6" x14ac:dyDescent="0.35">
      <c r="A66" s="20" t="s">
        <v>107</v>
      </c>
      <c r="B66" s="21" t="s">
        <v>15</v>
      </c>
      <c r="C66" s="6"/>
      <c r="D66" s="37"/>
      <c r="E66" s="31"/>
      <c r="F66" s="24"/>
    </row>
    <row r="67" spans="1:6" x14ac:dyDescent="0.35">
      <c r="A67" s="6" t="s">
        <v>108</v>
      </c>
      <c r="B67" s="7" t="s">
        <v>22</v>
      </c>
      <c r="C67" s="6" t="s">
        <v>0</v>
      </c>
      <c r="D67" s="37"/>
      <c r="E67" s="31"/>
      <c r="F67" s="24">
        <f>E67*D67</f>
        <v>0</v>
      </c>
    </row>
    <row r="68" spans="1:6" x14ac:dyDescent="0.35">
      <c r="A68" s="6" t="s">
        <v>109</v>
      </c>
      <c r="B68" s="7" t="s">
        <v>110</v>
      </c>
      <c r="C68" s="6" t="s">
        <v>0</v>
      </c>
      <c r="D68" s="37"/>
      <c r="E68" s="31"/>
      <c r="F68" s="24">
        <f>E68*D68</f>
        <v>0</v>
      </c>
    </row>
    <row r="69" spans="1:6" x14ac:dyDescent="0.35">
      <c r="A69" s="6"/>
      <c r="B69" s="7"/>
      <c r="C69" s="6"/>
      <c r="D69" s="37"/>
      <c r="E69" s="31"/>
      <c r="F69" s="24"/>
    </row>
    <row r="70" spans="1:6" x14ac:dyDescent="0.35">
      <c r="A70" s="20" t="s">
        <v>111</v>
      </c>
      <c r="B70" s="21" t="s">
        <v>19</v>
      </c>
      <c r="C70" s="6"/>
      <c r="D70" s="37"/>
      <c r="E70" s="31"/>
      <c r="F70" s="24"/>
    </row>
    <row r="71" spans="1:6" x14ac:dyDescent="0.35">
      <c r="A71" s="6" t="s">
        <v>112</v>
      </c>
      <c r="B71" s="7" t="s">
        <v>18</v>
      </c>
      <c r="C71" s="6" t="s">
        <v>0</v>
      </c>
      <c r="D71" s="37"/>
      <c r="E71" s="31"/>
      <c r="F71" s="24">
        <f t="shared" si="4"/>
        <v>0</v>
      </c>
    </row>
    <row r="72" spans="1:6" x14ac:dyDescent="0.35">
      <c r="A72" s="6"/>
      <c r="B72" s="7"/>
      <c r="C72" s="6"/>
      <c r="D72" s="37"/>
      <c r="E72" s="31"/>
      <c r="F72" s="24"/>
    </row>
    <row r="73" spans="1:6" x14ac:dyDescent="0.35">
      <c r="A73" s="20" t="s">
        <v>113</v>
      </c>
      <c r="B73" s="21" t="s">
        <v>20</v>
      </c>
      <c r="C73" s="6"/>
      <c r="D73" s="37"/>
      <c r="E73" s="31"/>
      <c r="F73" s="24"/>
    </row>
    <row r="74" spans="1:6" x14ac:dyDescent="0.35">
      <c r="A74" s="6" t="s">
        <v>115</v>
      </c>
      <c r="B74" s="7" t="s">
        <v>114</v>
      </c>
      <c r="C74" s="6" t="s">
        <v>2</v>
      </c>
      <c r="D74" s="37"/>
      <c r="E74" s="31"/>
      <c r="F74" s="24">
        <f t="shared" si="4"/>
        <v>0</v>
      </c>
    </row>
    <row r="75" spans="1:6" x14ac:dyDescent="0.35">
      <c r="A75" s="6" t="s">
        <v>116</v>
      </c>
      <c r="B75" s="7" t="s">
        <v>54</v>
      </c>
      <c r="C75" s="6" t="s">
        <v>4</v>
      </c>
      <c r="D75" s="37"/>
      <c r="E75" s="31"/>
      <c r="F75" s="24">
        <f t="shared" si="4"/>
        <v>0</v>
      </c>
    </row>
    <row r="76" spans="1:6" x14ac:dyDescent="0.35">
      <c r="A76" s="6"/>
      <c r="B76" s="7"/>
      <c r="C76" s="6"/>
      <c r="D76" s="37"/>
      <c r="E76" s="31"/>
      <c r="F76" s="24"/>
    </row>
    <row r="77" spans="1:6" x14ac:dyDescent="0.35">
      <c r="A77" s="6" t="s">
        <v>117</v>
      </c>
      <c r="B77" s="7" t="s">
        <v>23</v>
      </c>
      <c r="C77" s="6" t="s">
        <v>4</v>
      </c>
      <c r="D77" s="37"/>
      <c r="E77" s="31"/>
      <c r="F77" s="24">
        <f t="shared" si="4"/>
        <v>0</v>
      </c>
    </row>
    <row r="78" spans="1:6" x14ac:dyDescent="0.35">
      <c r="A78" s="6"/>
      <c r="B78" s="7"/>
      <c r="C78" s="6"/>
      <c r="D78" s="37"/>
      <c r="E78" s="31"/>
      <c r="F78" s="24"/>
    </row>
    <row r="79" spans="1:6" x14ac:dyDescent="0.35">
      <c r="A79" s="44"/>
      <c r="B79" s="68" t="s">
        <v>55</v>
      </c>
      <c r="C79" s="44"/>
      <c r="D79" s="52"/>
      <c r="E79" s="53"/>
      <c r="F79" s="66">
        <f>SUM(F53:F77)</f>
        <v>0</v>
      </c>
    </row>
    <row r="80" spans="1:6" x14ac:dyDescent="0.35">
      <c r="A80" s="6"/>
      <c r="B80" s="7"/>
      <c r="C80" s="6"/>
      <c r="D80" s="37"/>
      <c r="E80" s="31"/>
      <c r="F80" s="24"/>
    </row>
    <row r="81" spans="1:7" x14ac:dyDescent="0.35">
      <c r="A81" s="50">
        <v>5</v>
      </c>
      <c r="B81" s="41" t="s">
        <v>9</v>
      </c>
      <c r="C81" s="40"/>
      <c r="D81" s="42"/>
      <c r="E81" s="43"/>
      <c r="F81" s="38"/>
    </row>
    <row r="82" spans="1:7" x14ac:dyDescent="0.35">
      <c r="A82" s="6" t="s">
        <v>118</v>
      </c>
      <c r="B82" s="7" t="s">
        <v>60</v>
      </c>
      <c r="C82" s="8" t="s">
        <v>3</v>
      </c>
      <c r="D82" s="9"/>
      <c r="E82" s="30"/>
      <c r="F82" s="22">
        <f>E82*D82</f>
        <v>0</v>
      </c>
    </row>
    <row r="83" spans="1:7" x14ac:dyDescent="0.35">
      <c r="A83" s="6" t="s">
        <v>119</v>
      </c>
      <c r="B83" s="7" t="s">
        <v>68</v>
      </c>
      <c r="C83" s="8" t="s">
        <v>4</v>
      </c>
      <c r="D83" s="9"/>
      <c r="E83" s="30"/>
      <c r="F83" s="22">
        <f t="shared" ref="F83:F86" si="5">E83*D83</f>
        <v>0</v>
      </c>
    </row>
    <row r="84" spans="1:7" x14ac:dyDescent="0.35">
      <c r="A84" s="6"/>
      <c r="B84" s="7"/>
      <c r="C84" s="8"/>
      <c r="D84" s="9"/>
      <c r="E84" s="30"/>
      <c r="F84" s="22"/>
    </row>
    <row r="85" spans="1:7" x14ac:dyDescent="0.35">
      <c r="A85" s="6" t="s">
        <v>122</v>
      </c>
      <c r="B85" s="7" t="s">
        <v>120</v>
      </c>
      <c r="C85" s="8" t="s">
        <v>124</v>
      </c>
      <c r="D85" s="9"/>
      <c r="E85" s="30"/>
      <c r="F85" s="22">
        <f t="shared" si="5"/>
        <v>0</v>
      </c>
    </row>
    <row r="86" spans="1:7" x14ac:dyDescent="0.35">
      <c r="A86" s="6" t="s">
        <v>123</v>
      </c>
      <c r="B86" s="7" t="s">
        <v>121</v>
      </c>
      <c r="C86" s="8" t="s">
        <v>3</v>
      </c>
      <c r="D86" s="9"/>
      <c r="E86" s="30"/>
      <c r="F86" s="22">
        <f t="shared" si="5"/>
        <v>0</v>
      </c>
    </row>
    <row r="87" spans="1:7" x14ac:dyDescent="0.35">
      <c r="A87" s="6"/>
      <c r="B87" s="7"/>
      <c r="C87" s="8"/>
      <c r="D87" s="9"/>
      <c r="E87" s="30"/>
      <c r="F87" s="22"/>
    </row>
    <row r="88" spans="1:7" x14ac:dyDescent="0.35">
      <c r="A88" s="44"/>
      <c r="B88" s="68" t="s">
        <v>56</v>
      </c>
      <c r="C88" s="44"/>
      <c r="D88" s="52"/>
      <c r="E88" s="53"/>
      <c r="F88" s="54">
        <f>SUM(F80:F86)</f>
        <v>0</v>
      </c>
    </row>
    <row r="89" spans="1:7" x14ac:dyDescent="0.35">
      <c r="A89" s="6"/>
      <c r="B89" s="79"/>
      <c r="C89" s="6"/>
      <c r="D89" s="37"/>
      <c r="E89" s="31"/>
      <c r="F89" s="24"/>
    </row>
    <row r="90" spans="1:7" x14ac:dyDescent="0.35">
      <c r="A90" s="20">
        <v>6</v>
      </c>
      <c r="B90" s="7" t="s">
        <v>42</v>
      </c>
      <c r="C90" s="8" t="s">
        <v>4</v>
      </c>
      <c r="D90" s="9"/>
      <c r="E90" s="30"/>
      <c r="F90" s="22">
        <f t="shared" ref="F90" si="6">E90*D90</f>
        <v>0</v>
      </c>
    </row>
    <row r="91" spans="1:7" x14ac:dyDescent="0.35">
      <c r="A91" s="39"/>
      <c r="B91" s="7"/>
      <c r="C91" s="8"/>
      <c r="D91" s="9"/>
      <c r="E91" s="30"/>
      <c r="F91" s="22"/>
    </row>
    <row r="92" spans="1:7" x14ac:dyDescent="0.35">
      <c r="A92" s="11"/>
      <c r="B92" s="12" t="s">
        <v>66</v>
      </c>
      <c r="C92" s="13"/>
      <c r="D92" s="14"/>
      <c r="E92" s="32"/>
      <c r="F92" s="25">
        <f>F88+F79+F52+F27+F17+F90</f>
        <v>0</v>
      </c>
      <c r="G92" s="1"/>
    </row>
    <row r="93" spans="1:7" x14ac:dyDescent="0.35">
      <c r="A93" s="69"/>
      <c r="B93" s="10" t="s">
        <v>65</v>
      </c>
      <c r="C93" s="8"/>
      <c r="D93" s="9"/>
      <c r="E93" s="30"/>
      <c r="F93" s="26">
        <f>F90+F88+F79+F50+F49+F48+F40+F39+F38+F37+F36+F33+F32+F27+F17</f>
        <v>0</v>
      </c>
      <c r="G93" s="1"/>
    </row>
    <row r="94" spans="1:7" x14ac:dyDescent="0.35">
      <c r="A94" s="69"/>
      <c r="B94" s="10"/>
      <c r="C94" s="8"/>
      <c r="D94" s="9"/>
      <c r="E94" s="30"/>
      <c r="F94" s="26"/>
      <c r="G94" s="1"/>
    </row>
    <row r="95" spans="1:7" x14ac:dyDescent="0.35">
      <c r="A95" s="15"/>
      <c r="B95" s="10" t="s">
        <v>29</v>
      </c>
      <c r="C95" s="8"/>
      <c r="D95" s="9"/>
      <c r="E95" s="30"/>
      <c r="F95" s="26">
        <f>F92*0.2</f>
        <v>0</v>
      </c>
    </row>
    <row r="96" spans="1:7" x14ac:dyDescent="0.35">
      <c r="A96" s="16"/>
      <c r="B96" s="17" t="s">
        <v>30</v>
      </c>
      <c r="C96" s="18"/>
      <c r="D96" s="19"/>
      <c r="E96" s="33"/>
      <c r="F96" s="27">
        <f>F95+F92</f>
        <v>0</v>
      </c>
    </row>
  </sheetData>
  <mergeCells count="3">
    <mergeCell ref="A1:F1"/>
    <mergeCell ref="A2:F2"/>
    <mergeCell ref="A3:F3"/>
  </mergeCells>
  <phoneticPr fontId="2" type="noConversion"/>
  <printOptions horizontalCentered="1" verticalCentered="1"/>
  <pageMargins left="0.25" right="0.25" top="0.75" bottom="0.75" header="0.3" footer="0.3"/>
  <pageSetup paperSize="9" scale="84" fitToHeight="2" orientation="portrait" verticalDpi="300" r:id="rId1"/>
  <rowBreaks count="1" manualBreakCount="1">
    <brk id="2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LOT VRD</vt:lpstr>
      <vt:lpstr>'DPGF LOT VRD'!_Toc31717032</vt:lpstr>
      <vt:lpstr>'DPGF LOT VRD'!_Toc476873194</vt:lpstr>
      <vt:lpstr>'DPGF LOT VRD'!Zone_d_impression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Barillot</dc:creator>
  <cp:lastModifiedBy>Thomas Guiraud</cp:lastModifiedBy>
  <cp:lastPrinted>2023-12-30T09:07:05Z</cp:lastPrinted>
  <dcterms:created xsi:type="dcterms:W3CDTF">2020-02-25T15:12:10Z</dcterms:created>
  <dcterms:modified xsi:type="dcterms:W3CDTF">2024-12-20T15:59:38Z</dcterms:modified>
</cp:coreProperties>
</file>