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V:\01 - Etudes\2170 - DISP - Tulle - reprise dossier PRO\DCE\GO\0 - PIECE ECRITE\"/>
    </mc:Choice>
  </mc:AlternateContent>
  <xr:revisionPtr revIDLastSave="0" documentId="13_ncr:1_{86C13BFE-8C8E-4294-82D4-4BE5233BEDCC}" xr6:coauthVersionLast="47" xr6:coauthVersionMax="47" xr10:uidLastSave="{00000000-0000-0000-0000-000000000000}"/>
  <bookViews>
    <workbookView xWindow="-120" yWindow="-120" windowWidth="29040" windowHeight="15720" xr2:uid="{80DF3348-DD46-4269-891E-965759F513CC}"/>
  </bookViews>
  <sheets>
    <sheet name="CDPGF CM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3" i="1" l="1"/>
  <c r="N51" i="1"/>
  <c r="N49" i="1"/>
  <c r="N47" i="1"/>
  <c r="N45" i="1"/>
  <c r="J53" i="1"/>
  <c r="J51" i="1"/>
  <c r="J49" i="1"/>
  <c r="J47" i="1"/>
  <c r="J45" i="1"/>
  <c r="J56" i="1"/>
  <c r="J57" i="1" s="1"/>
  <c r="K42" i="1"/>
  <c r="N35" i="1"/>
  <c r="N33" i="1"/>
  <c r="N31" i="1"/>
  <c r="N29" i="1"/>
  <c r="N28" i="1"/>
  <c r="N27" i="1"/>
  <c r="N21" i="1"/>
  <c r="N23" i="1" s="1"/>
  <c r="N19" i="1"/>
  <c r="N17" i="1"/>
  <c r="N16" i="1"/>
  <c r="N15" i="1"/>
  <c r="N14" i="1"/>
  <c r="N13" i="1"/>
  <c r="N8" i="1"/>
  <c r="N7" i="1"/>
  <c r="N6" i="1"/>
  <c r="N10" i="1" s="1"/>
  <c r="G42" i="1"/>
  <c r="J33" i="1"/>
  <c r="J35" i="1" s="1"/>
  <c r="J31" i="1"/>
  <c r="J29" i="1"/>
  <c r="J28" i="1"/>
  <c r="J27" i="1"/>
  <c r="J23" i="1"/>
  <c r="J21" i="1"/>
  <c r="J17" i="1"/>
  <c r="J16" i="1"/>
  <c r="J19" i="1" s="1"/>
  <c r="J15" i="1"/>
  <c r="J14" i="1"/>
  <c r="J13" i="1"/>
  <c r="J8" i="1"/>
  <c r="J7" i="1"/>
  <c r="J6" i="1"/>
  <c r="J10" i="1" s="1"/>
  <c r="F37" i="1"/>
  <c r="F31" i="1"/>
  <c r="F19" i="1"/>
  <c r="F10" i="1"/>
  <c r="F23" i="1"/>
  <c r="F28" i="1"/>
  <c r="F27" i="1"/>
  <c r="F35" i="1"/>
  <c r="N56" i="1" l="1"/>
  <c r="N57" i="1"/>
  <c r="N58" i="1" s="1"/>
  <c r="J58" i="1"/>
  <c r="N37" i="1"/>
  <c r="J37" i="1"/>
  <c r="B53" i="1"/>
  <c r="A53" i="1"/>
  <c r="B51" i="1"/>
  <c r="A51" i="1"/>
  <c r="B49" i="1"/>
  <c r="A49" i="1"/>
  <c r="B47" i="1"/>
  <c r="A47" i="1"/>
  <c r="B45" i="1"/>
  <c r="A45" i="1"/>
  <c r="B42" i="1"/>
  <c r="C42" i="1" s="1"/>
  <c r="A42" i="1"/>
  <c r="C41" i="1"/>
  <c r="A41" i="1"/>
  <c r="B40" i="1"/>
  <c r="C40" i="1" s="1"/>
  <c r="A40" i="1"/>
  <c r="C39" i="1"/>
  <c r="A39" i="1"/>
  <c r="B38" i="1"/>
  <c r="C38" i="1" s="1"/>
  <c r="A38" i="1"/>
  <c r="C37" i="1"/>
  <c r="F33" i="1"/>
  <c r="F53" i="1" s="1"/>
  <c r="F29" i="1"/>
  <c r="F21" i="1"/>
  <c r="F49" i="1" s="1"/>
  <c r="F17" i="1"/>
  <c r="F16" i="1"/>
  <c r="F15" i="1"/>
  <c r="F14" i="1"/>
  <c r="F13" i="1"/>
  <c r="F8" i="1"/>
  <c r="F7" i="1"/>
  <c r="F6" i="1"/>
  <c r="N39" i="1" l="1"/>
  <c r="N41" i="1"/>
  <c r="J39" i="1"/>
  <c r="J41" i="1"/>
  <c r="F51" i="1"/>
  <c r="F47" i="1"/>
  <c r="F39" i="1" l="1"/>
  <c r="F41" i="1" s="1"/>
  <c r="F45" i="1"/>
  <c r="F56" i="1" s="1"/>
  <c r="F57" i="1" s="1"/>
  <c r="F58" i="1" s="1"/>
</calcChain>
</file>

<file path=xl/sharedStrings.xml><?xml version="1.0" encoding="utf-8"?>
<sst xmlns="http://schemas.openxmlformats.org/spreadsheetml/2006/main" count="106" uniqueCount="60">
  <si>
    <t>N°</t>
  </si>
  <si>
    <t>DESIGNATION DES OUVRAGES</t>
  </si>
  <si>
    <t>U</t>
  </si>
  <si>
    <t>QT Ent</t>
  </si>
  <si>
    <t>P.U.</t>
  </si>
  <si>
    <t>PRIX TOTAUX</t>
  </si>
  <si>
    <t xml:space="preserve"> </t>
  </si>
  <si>
    <t>3.1</t>
  </si>
  <si>
    <t>3.1.1</t>
  </si>
  <si>
    <t>Ens</t>
  </si>
  <si>
    <t>3.1.2</t>
  </si>
  <si>
    <t>3.1.3</t>
  </si>
  <si>
    <t>Sous Total §3.1</t>
  </si>
  <si>
    <t>3.2</t>
  </si>
  <si>
    <t>3.2.1</t>
  </si>
  <si>
    <t>3.2.2</t>
  </si>
  <si>
    <t>3.2.3</t>
  </si>
  <si>
    <t>3.2.4</t>
  </si>
  <si>
    <t>3.2.5</t>
  </si>
  <si>
    <t>Sous Total §3.2</t>
  </si>
  <si>
    <t>3.3</t>
  </si>
  <si>
    <t>Sous Total §3.3</t>
  </si>
  <si>
    <t>3.4</t>
  </si>
  <si>
    <t>3.4.1</t>
  </si>
  <si>
    <t>3.4.2</t>
  </si>
  <si>
    <t>Sous Total §3.4</t>
  </si>
  <si>
    <t>3.5</t>
  </si>
  <si>
    <t>m²</t>
  </si>
  <si>
    <t>Sous Total §3.5</t>
  </si>
  <si>
    <t>TOTAL GENERAL HT</t>
  </si>
  <si>
    <t>TVA 20 %</t>
  </si>
  <si>
    <t>TOTAL GENERAL TTC</t>
  </si>
  <si>
    <t>Récapitulatif</t>
  </si>
  <si>
    <t>TOTAL HT en Euros</t>
  </si>
  <si>
    <t>TOTAL TTC en Euros</t>
  </si>
  <si>
    <t>L'entreprise est seule responsable des quantités présentées dans son offre.</t>
  </si>
  <si>
    <t>kg</t>
  </si>
  <si>
    <t>MA TULLE</t>
  </si>
  <si>
    <t>Préparations</t>
  </si>
  <si>
    <t>Etudes et plans d’exécutions</t>
  </si>
  <si>
    <t>Sécurité collective</t>
  </si>
  <si>
    <t>Enlèvement des gravois</t>
  </si>
  <si>
    <t>Charpente métallique bâtiment neuf</t>
  </si>
  <si>
    <t>Pannes métalliques support de couverture</t>
  </si>
  <si>
    <t>Contreventement horizontal</t>
  </si>
  <si>
    <t>Solivages</t>
  </si>
  <si>
    <t>Divers</t>
  </si>
  <si>
    <t>Protection électrique</t>
  </si>
  <si>
    <t>Passerelle d’accès toiture bâtiment neuf</t>
  </si>
  <si>
    <t>Structure métallique façade avant bâtiment existant</t>
  </si>
  <si>
    <t>Ossature métallique</t>
  </si>
  <si>
    <t>Plancher haut RDC et R+1</t>
  </si>
  <si>
    <t>Caillebotis plancher haut R+1 bâtiment existant</t>
  </si>
  <si>
    <t>DESCRIPTION DES OUVRAGES</t>
  </si>
  <si>
    <t>Profilés</t>
  </si>
  <si>
    <t>Protection</t>
  </si>
  <si>
    <t>Extension - Travaux neufs</t>
  </si>
  <si>
    <t>Travaux Adaptabilité PMR</t>
  </si>
  <si>
    <t>Autres travaux</t>
  </si>
  <si>
    <t>DECOMPOSITION DU PRIX GLOBAL ET FORFAITAIRE - LOT 03 CHARPENTE METALLIQUE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</si>
</sst>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top"/>
    </xf>
    <xf numFmtId="44" fontId="1" fillId="0" borderId="3" xfId="1" applyFont="1" applyBorder="1" applyAlignment="1">
      <alignment horizontal="left" vertical="top"/>
    </xf>
    <xf numFmtId="0" fontId="0" fillId="0" borderId="2" xfId="0" applyBorder="1"/>
    <xf numFmtId="44" fontId="0" fillId="0" borderId="3" xfId="1" applyFont="1" applyBorder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/>
    <xf numFmtId="44" fontId="0" fillId="0" borderId="5" xfId="1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44" fontId="2" fillId="0" borderId="3" xfId="1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0" xfId="0" applyFont="1" applyBorder="1"/>
    <xf numFmtId="44" fontId="2" fillId="0" borderId="11" xfId="1" applyFont="1" applyBorder="1"/>
    <xf numFmtId="0" fontId="2" fillId="0" borderId="12" xfId="0" applyFont="1" applyBorder="1" applyAlignment="1">
      <alignment horizontal="left"/>
    </xf>
    <xf numFmtId="44" fontId="2" fillId="0" borderId="13" xfId="1" applyFont="1" applyBorder="1"/>
    <xf numFmtId="0" fontId="0" fillId="0" borderId="0" xfId="0" applyAlignment="1">
      <alignment horizontal="left"/>
    </xf>
    <xf numFmtId="44" fontId="0" fillId="0" borderId="0" xfId="1" applyFont="1" applyBorder="1"/>
    <xf numFmtId="0" fontId="0" fillId="0" borderId="0" xfId="0" applyAlignment="1">
      <alignment horizontal="center"/>
    </xf>
    <xf numFmtId="44" fontId="0" fillId="0" borderId="0" xfId="1" applyFont="1"/>
    <xf numFmtId="0" fontId="0" fillId="0" borderId="1" xfId="0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/>
    <xf numFmtId="44" fontId="2" fillId="0" borderId="16" xfId="1" applyFont="1" applyBorder="1"/>
    <xf numFmtId="0" fontId="2" fillId="0" borderId="15" xfId="0" applyFont="1" applyBorder="1" applyAlignment="1">
      <alignment horizontal="left"/>
    </xf>
    <xf numFmtId="0" fontId="2" fillId="0" borderId="11" xfId="0" applyFont="1" applyBorder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13" xfId="0" applyFont="1" applyBorder="1"/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0" xfId="0" applyFont="1" applyBorder="1"/>
    <xf numFmtId="44" fontId="2" fillId="0" borderId="21" xfId="1" applyFont="1" applyBorder="1"/>
    <xf numFmtId="0" fontId="2" fillId="0" borderId="21" xfId="0" applyFont="1" applyBorder="1"/>
    <xf numFmtId="0" fontId="3" fillId="0" borderId="1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\09%20-%20Utilitaires%20tech\04%20-%20Utilitaires%20techniques%20STRUC\DPGF\DPGF%20Automatique%20GO.xlsm" TargetMode="External"/><Relationship Id="rId1" Type="http://schemas.openxmlformats.org/officeDocument/2006/relationships/externalLinkPath" Target="/09%20-%20Utilitaires%20tech/04%20-%20Utilitaires%20techniques%20STRUC/DPGF/DPGF%20Automatique%20G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uil1"/>
      <sheetName val="Feuil2"/>
    </sheetNames>
    <sheetDataSet>
      <sheetData sheetId="0"/>
      <sheetData sheetId="1">
        <row r="1">
          <cell r="A1" t="str">
            <v>Nom De l'article</v>
          </cell>
          <cell r="B1" t="str">
            <v>Catégorie</v>
          </cell>
          <cell r="C1" t="str">
            <v>Unité</v>
          </cell>
        </row>
        <row r="2">
          <cell r="A2" t="str">
            <v>DESCRIPTION DES TRAVAUX</v>
          </cell>
          <cell r="B2" t="str">
            <v>Généralité</v>
          </cell>
          <cell r="C2" t="str">
            <v xml:space="preserve"> </v>
          </cell>
        </row>
        <row r="3">
          <cell r="A3" t="str">
            <v>Travaux préparatoire</v>
          </cell>
          <cell r="B3" t="str">
            <v>Travaux préparatoire</v>
          </cell>
          <cell r="C3" t="str">
            <v xml:space="preserve"> </v>
          </cell>
        </row>
        <row r="4">
          <cell r="A4" t="str">
            <v>Installation de chantier</v>
          </cell>
          <cell r="B4" t="str">
            <v>Travaux préparatoire</v>
          </cell>
          <cell r="C4" t="str">
            <v>Ens</v>
          </cell>
        </row>
        <row r="5">
          <cell r="A5" t="str">
            <v>Constat d'huissier</v>
          </cell>
          <cell r="B5" t="str">
            <v>Travaux préparatoire</v>
          </cell>
          <cell r="C5" t="str">
            <v>Ens</v>
          </cell>
        </row>
        <row r="6">
          <cell r="A6" t="str">
            <v>Clôture et accès de chantier</v>
          </cell>
          <cell r="B6" t="str">
            <v>Travaux préparatoire</v>
          </cell>
          <cell r="C6" t="str">
            <v>Ens</v>
          </cell>
        </row>
        <row r="7">
          <cell r="A7" t="str">
            <v>Panneau de chantier</v>
          </cell>
          <cell r="B7" t="str">
            <v>Travaux préparatoire</v>
          </cell>
          <cell r="C7" t="str">
            <v>Ens</v>
          </cell>
        </row>
        <row r="8">
          <cell r="A8" t="str">
            <v>Bennes à déchets</v>
          </cell>
          <cell r="B8" t="str">
            <v>Travaux préparatoire</v>
          </cell>
          <cell r="C8" t="str">
            <v>Ens</v>
          </cell>
        </row>
        <row r="9">
          <cell r="A9" t="str">
            <v>Lavage roues et châssis</v>
          </cell>
          <cell r="B9" t="str">
            <v>Travaux préparatoire</v>
          </cell>
          <cell r="C9" t="str">
            <v>Ens</v>
          </cell>
        </row>
        <row r="10">
          <cell r="A10" t="str">
            <v>Signalisation routière et gestion des piétons</v>
          </cell>
          <cell r="B10" t="str">
            <v>Travaux préparatoire</v>
          </cell>
          <cell r="C10" t="str">
            <v>Ens</v>
          </cell>
        </row>
        <row r="11">
          <cell r="A11" t="str">
            <v>Bureaux de chantier</v>
          </cell>
          <cell r="B11" t="str">
            <v>Travaux préparatoire</v>
          </cell>
          <cell r="C11" t="str">
            <v>Ens</v>
          </cell>
        </row>
        <row r="12">
          <cell r="A12" t="str">
            <v>Locaux pour le personnel</v>
          </cell>
          <cell r="B12" t="str">
            <v>Travaux préparatoire</v>
          </cell>
          <cell r="C12" t="str">
            <v>Ens</v>
          </cell>
        </row>
        <row r="13">
          <cell r="A13" t="str">
            <v>Branchements</v>
          </cell>
          <cell r="B13" t="str">
            <v>Travaux préparatoire</v>
          </cell>
          <cell r="C13" t="str">
            <v>Ens</v>
          </cell>
        </row>
        <row r="14">
          <cell r="A14" t="str">
            <v>Implantation</v>
          </cell>
          <cell r="B14" t="str">
            <v>Travaux préparatoire</v>
          </cell>
          <cell r="C14" t="str">
            <v>Ens</v>
          </cell>
        </row>
        <row r="15">
          <cell r="A15" t="str">
            <v>Trait de niveau</v>
          </cell>
          <cell r="B15" t="str">
            <v>Travaux préparatoire</v>
          </cell>
          <cell r="C15" t="str">
            <v>Ens</v>
          </cell>
        </row>
        <row r="16">
          <cell r="A16" t="str">
            <v>Autorisation de voirie</v>
          </cell>
          <cell r="B16" t="str">
            <v>Travaux préparatoire</v>
          </cell>
          <cell r="C16" t="str">
            <v>Ens</v>
          </cell>
        </row>
        <row r="17">
          <cell r="A17" t="str">
            <v>Maintien en état des voies et réseaux</v>
          </cell>
          <cell r="B17" t="str">
            <v>Travaux préparatoire</v>
          </cell>
          <cell r="C17" t="str">
            <v>Ens</v>
          </cell>
        </row>
        <row r="18">
          <cell r="A18" t="str">
            <v>Utilisation de la grue</v>
          </cell>
          <cell r="B18" t="str">
            <v>Travaux préparatoire</v>
          </cell>
          <cell r="C18" t="str">
            <v>Ens</v>
          </cell>
        </row>
        <row r="19">
          <cell r="A19" t="str">
            <v>Sécurité du travail</v>
          </cell>
          <cell r="B19" t="str">
            <v>Travaux préparatoire</v>
          </cell>
          <cell r="C19" t="str">
            <v>Ens</v>
          </cell>
        </row>
        <row r="20">
          <cell r="A20" t="str">
            <v>Terrassements</v>
          </cell>
          <cell r="B20" t="str">
            <v>Terrassements</v>
          </cell>
          <cell r="C20" t="str">
            <v xml:space="preserve"> </v>
          </cell>
        </row>
        <row r="21">
          <cell r="A21" t="str">
            <v>La préparation du terrain est effectuée par le lot VRD</v>
          </cell>
          <cell r="B21" t="str">
            <v>Terrassements</v>
          </cell>
          <cell r="C21" t="str">
            <v>PM</v>
          </cell>
        </row>
        <row r="22">
          <cell r="A22" t="str">
            <v xml:space="preserve">Dérasement </v>
          </cell>
          <cell r="B22" t="str">
            <v>Terrassements</v>
          </cell>
          <cell r="C22" t="str">
            <v>Ens</v>
          </cell>
        </row>
        <row r="23">
          <cell r="A23" t="str">
            <v>Terrassements généraux lot VRD</v>
          </cell>
          <cell r="B23" t="str">
            <v>Terrassements</v>
          </cell>
          <cell r="C23" t="str">
            <v>PM</v>
          </cell>
        </row>
        <row r="24">
          <cell r="A24" t="str">
            <v>Terrassements généraux lot GO</v>
          </cell>
          <cell r="B24" t="str">
            <v>Terrassements</v>
          </cell>
          <cell r="C24" t="str">
            <v>m³</v>
          </cell>
        </row>
        <row r="25">
          <cell r="A25" t="str">
            <v>Terrassements en rigoles, en trous ou en puits</v>
          </cell>
          <cell r="B25" t="str">
            <v>Terrassements</v>
          </cell>
          <cell r="C25" t="str">
            <v>m³</v>
          </cell>
        </row>
        <row r="26">
          <cell r="A26" t="str">
            <v>Matériel de pompage</v>
          </cell>
          <cell r="B26" t="str">
            <v>Terrassements</v>
          </cell>
          <cell r="C26" t="str">
            <v>FT</v>
          </cell>
        </row>
        <row r="27">
          <cell r="A27" t="str">
            <v>Épuisements - protection des talus</v>
          </cell>
          <cell r="B27" t="str">
            <v>Terrassements</v>
          </cell>
          <cell r="C27" t="str">
            <v>Ens</v>
          </cell>
        </row>
        <row r="28">
          <cell r="A28" t="str">
            <v>Remblai en périphérie des bâtiments</v>
          </cell>
          <cell r="B28" t="str">
            <v>Terrassements</v>
          </cell>
          <cell r="C28" t="str">
            <v>m³</v>
          </cell>
        </row>
        <row r="29">
          <cell r="A29" t="str">
            <v>Fouilles en tranchée blindée</v>
          </cell>
          <cell r="B29" t="str">
            <v>Terrassements</v>
          </cell>
          <cell r="C29" t="str">
            <v>m³</v>
          </cell>
        </row>
        <row r="30">
          <cell r="A30" t="str">
            <v>Remblais</v>
          </cell>
          <cell r="B30" t="str">
            <v>Terrassements</v>
          </cell>
          <cell r="C30" t="str">
            <v>m³</v>
          </cell>
        </row>
        <row r="31">
          <cell r="A31" t="str">
            <v>Évacuation des terres excédentaires</v>
          </cell>
          <cell r="B31" t="str">
            <v>Terrassements</v>
          </cell>
          <cell r="C31" t="str">
            <v>m³</v>
          </cell>
        </row>
        <row r="32">
          <cell r="A32" t="str">
            <v>Hérisson calcaire</v>
          </cell>
          <cell r="B32" t="str">
            <v>Terrassements</v>
          </cell>
          <cell r="C32" t="str">
            <v>m²</v>
          </cell>
        </row>
        <row r="33">
          <cell r="A33" t="str">
            <v>Exécution des remblais</v>
          </cell>
          <cell r="B33" t="str">
            <v>Terrassements</v>
          </cell>
          <cell r="C33" t="str">
            <v>Ens</v>
          </cell>
        </row>
        <row r="34">
          <cell r="A34" t="str">
            <v>Essais proctor</v>
          </cell>
          <cell r="B34" t="str">
            <v>Terrassements</v>
          </cell>
          <cell r="C34" t="str">
            <v>Ens</v>
          </cell>
        </row>
        <row r="35">
          <cell r="A35" t="str">
            <v>Ouvrage de soutènement</v>
          </cell>
          <cell r="B35" t="str">
            <v>Soutènement</v>
          </cell>
          <cell r="C35" t="str">
            <v xml:space="preserve"> </v>
          </cell>
        </row>
        <row r="36">
          <cell r="A36" t="str">
            <v>Soutènement provisoire</v>
          </cell>
          <cell r="B36" t="str">
            <v>Soutènement</v>
          </cell>
          <cell r="C36" t="str">
            <v>Ens</v>
          </cell>
        </row>
        <row r="37">
          <cell r="A37" t="str">
            <v>Soutènement</v>
          </cell>
          <cell r="B37" t="str">
            <v>Soutènement</v>
          </cell>
          <cell r="C37" t="str">
            <v>m²</v>
          </cell>
        </row>
        <row r="38">
          <cell r="A38" t="str">
            <v>Parois berlinoise</v>
          </cell>
          <cell r="B38" t="str">
            <v>Soutènement</v>
          </cell>
          <cell r="C38" t="str">
            <v>m²</v>
          </cell>
        </row>
        <row r="39">
          <cell r="A39" t="str">
            <v>Assainissement</v>
          </cell>
          <cell r="B39" t="str">
            <v>Assainissement</v>
          </cell>
          <cell r="C39" t="str">
            <v xml:space="preserve"> </v>
          </cell>
        </row>
        <row r="40">
          <cell r="A40" t="str">
            <v>Canalisations en ciment centrifugé</v>
          </cell>
          <cell r="B40" t="str">
            <v>Assainissement</v>
          </cell>
          <cell r="C40" t="str">
            <v>ml</v>
          </cell>
        </row>
        <row r="41">
          <cell r="A41" t="str">
            <v>Canalisations en grès vernissé</v>
          </cell>
          <cell r="B41" t="str">
            <v>Assainissement</v>
          </cell>
          <cell r="C41" t="str">
            <v>ml</v>
          </cell>
        </row>
        <row r="42">
          <cell r="A42" t="str">
            <v>Canalisations en pvc</v>
          </cell>
          <cell r="B42" t="str">
            <v>Assainissement</v>
          </cell>
          <cell r="C42" t="str">
            <v>ml</v>
          </cell>
        </row>
        <row r="43">
          <cell r="A43" t="str">
            <v>Canalisations en pvc pour eau potable</v>
          </cell>
          <cell r="B43" t="str">
            <v>Assainissement</v>
          </cell>
          <cell r="C43" t="str">
            <v>ml</v>
          </cell>
        </row>
        <row r="44">
          <cell r="A44" t="str">
            <v>Canalisations en polyéthylène</v>
          </cell>
          <cell r="B44" t="str">
            <v>Assainissement</v>
          </cell>
          <cell r="C44" t="str">
            <v>ml</v>
          </cell>
        </row>
        <row r="45">
          <cell r="A45" t="str">
            <v>Canalisations en fonte assainissement</v>
          </cell>
          <cell r="B45" t="str">
            <v>Assainissement</v>
          </cell>
          <cell r="C45" t="str">
            <v>ml</v>
          </cell>
        </row>
        <row r="46">
          <cell r="A46" t="str">
            <v>Fourreautages sous plancher bas</v>
          </cell>
          <cell r="B46" t="str">
            <v>Assainissement</v>
          </cell>
          <cell r="C46" t="str">
            <v>ml</v>
          </cell>
        </row>
        <row r="47">
          <cell r="A47" t="str">
            <v>Prises de terre</v>
          </cell>
          <cell r="B47" t="str">
            <v>Assainissement</v>
          </cell>
          <cell r="C47" t="str">
            <v>PM</v>
          </cell>
        </row>
        <row r="48">
          <cell r="A48" t="str">
            <v>Regard de façade</v>
          </cell>
          <cell r="B48" t="str">
            <v>Assainissement</v>
          </cell>
          <cell r="C48" t="str">
            <v>U</v>
          </cell>
        </row>
        <row r="49">
          <cell r="A49" t="str">
            <v>Regard grille</v>
          </cell>
          <cell r="B49" t="str">
            <v>Assainissement</v>
          </cell>
          <cell r="C49" t="str">
            <v>U</v>
          </cell>
        </row>
        <row r="50">
          <cell r="A50" t="str">
            <v>Drain et étanchéité des soubassement</v>
          </cell>
          <cell r="B50" t="str">
            <v>Assainissement</v>
          </cell>
          <cell r="C50" t="str">
            <v>ml</v>
          </cell>
        </row>
        <row r="51">
          <cell r="A51" t="str">
            <v>Caniveaux</v>
          </cell>
          <cell r="B51" t="str">
            <v>Assainissement</v>
          </cell>
          <cell r="C51" t="str">
            <v>U</v>
          </cell>
        </row>
        <row r="52">
          <cell r="A52" t="str">
            <v>Fosse et séparateur à hydrocarbure</v>
          </cell>
          <cell r="B52" t="str">
            <v>Assainissement</v>
          </cell>
          <cell r="C52" t="str">
            <v>Ens</v>
          </cell>
        </row>
        <row r="53">
          <cell r="A53" t="str">
            <v>Fosse et pompe de relevage</v>
          </cell>
          <cell r="B53" t="str">
            <v>Assainissement</v>
          </cell>
          <cell r="C53" t="str">
            <v>Ens</v>
          </cell>
        </row>
        <row r="54">
          <cell r="A54" t="str">
            <v>Siphons de sol</v>
          </cell>
          <cell r="B54" t="str">
            <v>Assainissement</v>
          </cell>
          <cell r="C54" t="str">
            <v>U</v>
          </cell>
        </row>
        <row r="55">
          <cell r="A55" t="str">
            <v>Siphons de sol PVC</v>
          </cell>
          <cell r="B55" t="str">
            <v>Assainissement</v>
          </cell>
          <cell r="C55" t="str">
            <v>U</v>
          </cell>
        </row>
        <row r="56">
          <cell r="A56" t="str">
            <v>Siphons inox</v>
          </cell>
          <cell r="B56" t="str">
            <v>Assainissement</v>
          </cell>
          <cell r="C56" t="str">
            <v>U</v>
          </cell>
        </row>
        <row r="57">
          <cell r="A57" t="str">
            <v>Hydrocurage des réseaux</v>
          </cell>
          <cell r="B57" t="str">
            <v>Assainissement</v>
          </cell>
          <cell r="C57" t="str">
            <v>Ens</v>
          </cell>
        </row>
        <row r="58">
          <cell r="A58" t="str">
            <v>Passage caméra</v>
          </cell>
          <cell r="B58" t="str">
            <v>Assainissement</v>
          </cell>
          <cell r="C58" t="str">
            <v>Ens</v>
          </cell>
        </row>
        <row r="59">
          <cell r="A59" t="str">
            <v>Ouvrage de régulation</v>
          </cell>
          <cell r="B59" t="str">
            <v>Assainissement</v>
          </cell>
          <cell r="C59" t="str">
            <v>Ens</v>
          </cell>
        </row>
        <row r="60">
          <cell r="A60" t="str">
            <v>Fondations</v>
          </cell>
          <cell r="B60" t="str">
            <v>Fondations</v>
          </cell>
          <cell r="C60" t="str">
            <v xml:space="preserve"> </v>
          </cell>
        </row>
        <row r="61">
          <cell r="A61" t="str">
            <v>Etude de sol G3</v>
          </cell>
          <cell r="B61" t="str">
            <v>Fondations</v>
          </cell>
          <cell r="C61" t="str">
            <v>Ens</v>
          </cell>
        </row>
        <row r="62">
          <cell r="A62" t="str">
            <v>Forme de propreté</v>
          </cell>
          <cell r="B62" t="str">
            <v>Fondations</v>
          </cell>
          <cell r="C62" t="str">
            <v>m²</v>
          </cell>
        </row>
        <row r="63">
          <cell r="A63" t="str">
            <v>Fondations profondes micro pieux</v>
          </cell>
          <cell r="B63" t="str">
            <v>Fondations</v>
          </cell>
          <cell r="C63" t="str">
            <v>U</v>
          </cell>
        </row>
        <row r="64">
          <cell r="A64" t="str">
            <v>Fondations spéciales forés à la tarière</v>
          </cell>
          <cell r="B64" t="str">
            <v>Fondations</v>
          </cell>
          <cell r="C64" t="str">
            <v>U</v>
          </cell>
        </row>
        <row r="65">
          <cell r="A65" t="str">
            <v>Puits en gros béton</v>
          </cell>
          <cell r="B65" t="str">
            <v>Fondations</v>
          </cell>
          <cell r="C65" t="str">
            <v>m³</v>
          </cell>
        </row>
        <row r="66">
          <cell r="A66" t="str">
            <v xml:space="preserve">Semelles filantes </v>
          </cell>
          <cell r="B66" t="str">
            <v>Fondations</v>
          </cell>
          <cell r="C66" t="str">
            <v>m³</v>
          </cell>
        </row>
        <row r="67">
          <cell r="A67" t="str">
            <v>Semelles isolées</v>
          </cell>
          <cell r="B67" t="str">
            <v>Fondations</v>
          </cell>
          <cell r="C67" t="str">
            <v>m³</v>
          </cell>
        </row>
        <row r="68">
          <cell r="A68" t="str">
            <v>Libages maçonnés en blocs de béton pleins/perforés</v>
          </cell>
          <cell r="B68" t="str">
            <v>Fondations</v>
          </cell>
          <cell r="C68" t="str">
            <v>m²</v>
          </cell>
        </row>
        <row r="69">
          <cell r="A69" t="str">
            <v>Libages maçonnés en blocs à bancher</v>
          </cell>
          <cell r="B69" t="str">
            <v>Fondations</v>
          </cell>
          <cell r="C69" t="str">
            <v>m²</v>
          </cell>
        </row>
        <row r="70">
          <cell r="A70" t="str">
            <v>Libages en béton coulé en place</v>
          </cell>
          <cell r="B70" t="str">
            <v>Fondations</v>
          </cell>
          <cell r="C70" t="str">
            <v>m²</v>
          </cell>
        </row>
        <row r="71">
          <cell r="A71" t="str">
            <v>Massifs sur pieux ou micropieux, socles BA</v>
          </cell>
          <cell r="B71" t="str">
            <v>Fondations</v>
          </cell>
          <cell r="C71" t="str">
            <v>U</v>
          </cell>
        </row>
        <row r="72">
          <cell r="A72" t="str">
            <v>Longrines ou longrines en béton précontraint</v>
          </cell>
          <cell r="B72" t="str">
            <v>Fondations</v>
          </cell>
          <cell r="C72" t="str">
            <v>m³</v>
          </cell>
        </row>
        <row r="73">
          <cell r="A73" t="str">
            <v>Fosse et cuvelage d'ascenseur</v>
          </cell>
          <cell r="B73" t="str">
            <v>Fondations</v>
          </cell>
          <cell r="C73" t="str">
            <v>Ens</v>
          </cell>
        </row>
        <row r="74">
          <cell r="A74" t="str">
            <v>Radier</v>
          </cell>
          <cell r="B74" t="str">
            <v>Fondations</v>
          </cell>
          <cell r="C74" t="str">
            <v>m²</v>
          </cell>
        </row>
        <row r="75">
          <cell r="A75" t="str">
            <v>Plancher bas porté par les fondations</v>
          </cell>
          <cell r="B75" t="str">
            <v>Fondations</v>
          </cell>
          <cell r="C75" t="str">
            <v>m²</v>
          </cell>
        </row>
        <row r="76">
          <cell r="A76" t="str">
            <v>Arase étanche</v>
          </cell>
          <cell r="B76" t="str">
            <v>Fondations</v>
          </cell>
          <cell r="C76" t="str">
            <v>Ens</v>
          </cell>
        </row>
        <row r="77">
          <cell r="A77" t="str">
            <v>Traitement anti-termites</v>
          </cell>
          <cell r="B77" t="str">
            <v>Fondations</v>
          </cell>
          <cell r="C77" t="str">
            <v>Ens</v>
          </cell>
        </row>
        <row r="78">
          <cell r="A78" t="str">
            <v>Cheminées de décompression</v>
          </cell>
          <cell r="B78" t="str">
            <v>Fondations</v>
          </cell>
          <cell r="C78" t="str">
            <v>Ens</v>
          </cell>
        </row>
        <row r="79">
          <cell r="A79" t="str">
            <v>Ossature béton</v>
          </cell>
          <cell r="B79" t="str">
            <v>Ossature Béton</v>
          </cell>
          <cell r="C79" t="str">
            <v xml:space="preserve"> </v>
          </cell>
        </row>
        <row r="80">
          <cell r="A80" t="str">
            <v>Plancher bas porté sous-sol</v>
          </cell>
          <cell r="B80" t="str">
            <v>Ossature Béton</v>
          </cell>
          <cell r="C80" t="str">
            <v>m²</v>
          </cell>
        </row>
        <row r="81">
          <cell r="A81" t="str">
            <v>Poteaux</v>
          </cell>
          <cell r="B81" t="str">
            <v>Ossature Béton</v>
          </cell>
          <cell r="C81" t="str">
            <v>m³</v>
          </cell>
        </row>
        <row r="82">
          <cell r="A82" t="str">
            <v>Poutres et linteaux</v>
          </cell>
          <cell r="B82" t="str">
            <v>Ossature Béton</v>
          </cell>
          <cell r="C82" t="str">
            <v>m³</v>
          </cell>
        </row>
        <row r="83">
          <cell r="A83" t="str">
            <v>Infrastructure voile extérieurs et intérieurs sous sol</v>
          </cell>
          <cell r="B83" t="str">
            <v>Ossature Béton</v>
          </cell>
          <cell r="C83" t="str">
            <v>m²</v>
          </cell>
        </row>
        <row r="84">
          <cell r="A84" t="str">
            <v>Voiles intérieurs sous-sol</v>
          </cell>
          <cell r="B84" t="str">
            <v>Ossature Béton</v>
          </cell>
          <cell r="C84" t="str">
            <v>m²</v>
          </cell>
        </row>
        <row r="85">
          <cell r="A85" t="str">
            <v>Voiles extérieurs (hors nappe)</v>
          </cell>
          <cell r="B85" t="str">
            <v>Ossature Béton</v>
          </cell>
          <cell r="C85" t="str">
            <v>m²</v>
          </cell>
        </row>
        <row r="86">
          <cell r="A86" t="str">
            <v>Voiles extérieurs (dans la nappe)</v>
          </cell>
          <cell r="B86" t="str">
            <v>Ossature Béton</v>
          </cell>
          <cell r="C86" t="str">
            <v>m²</v>
          </cell>
        </row>
        <row r="87">
          <cell r="A87" t="str">
            <v>Enduit d'imperméabilisation des parties enterrés</v>
          </cell>
          <cell r="B87" t="str">
            <v>Ossature Béton</v>
          </cell>
          <cell r="C87" t="str">
            <v>Ens</v>
          </cell>
        </row>
        <row r="88">
          <cell r="A88" t="str">
            <v>Barriere drainante DELTA MS</v>
          </cell>
          <cell r="B88" t="str">
            <v>Ossature Béton</v>
          </cell>
          <cell r="C88" t="str">
            <v>Ens</v>
          </cell>
        </row>
        <row r="89">
          <cell r="A89" t="str">
            <v>Voiles béton intérieurs</v>
          </cell>
          <cell r="B89" t="str">
            <v>Ossature Béton</v>
          </cell>
          <cell r="C89" t="str">
            <v>m²</v>
          </cell>
        </row>
        <row r="90">
          <cell r="A90" t="str">
            <v>Cuvelage locaux techniques</v>
          </cell>
          <cell r="B90" t="str">
            <v>Ossature Béton</v>
          </cell>
          <cell r="C90" t="str">
            <v>Ens</v>
          </cell>
        </row>
        <row r="91">
          <cell r="A91" t="str">
            <v>Bassins de rétention</v>
          </cell>
          <cell r="B91" t="str">
            <v>Ossature Béton</v>
          </cell>
          <cell r="C91" t="str">
            <v>Ens</v>
          </cell>
        </row>
        <row r="92">
          <cell r="A92" t="str">
            <v>Drain et étanchéité des soubassements</v>
          </cell>
          <cell r="B92" t="str">
            <v>Ossature Béton</v>
          </cell>
          <cell r="C92" t="str">
            <v>Ens</v>
          </cell>
        </row>
        <row r="93">
          <cell r="A93" t="str">
            <v>Tapis drainant</v>
          </cell>
          <cell r="B93" t="str">
            <v>Ossature Béton</v>
          </cell>
          <cell r="C93" t="str">
            <v>Ens</v>
          </cell>
        </row>
        <row r="94">
          <cell r="A94" t="str">
            <v>Rampe d'accès au sous-sol</v>
          </cell>
          <cell r="B94" t="str">
            <v>Ossature Béton</v>
          </cell>
          <cell r="C94" t="str">
            <v>m²</v>
          </cell>
        </row>
        <row r="95">
          <cell r="A95" t="str">
            <v>Dallage et bèches périphérique</v>
          </cell>
          <cell r="B95" t="str">
            <v>Ossature Béton</v>
          </cell>
          <cell r="C95" t="str">
            <v>m²</v>
          </cell>
        </row>
        <row r="96">
          <cell r="A96" t="str">
            <v>Planchers BA</v>
          </cell>
          <cell r="B96" t="str">
            <v>Ossature Béton</v>
          </cell>
          <cell r="C96" t="str">
            <v>m²</v>
          </cell>
        </row>
        <row r="97">
          <cell r="A97" t="str">
            <v>Plancher dalle poutrelles hourdis polystyrène</v>
          </cell>
          <cell r="B97" t="str">
            <v>Ossature Béton</v>
          </cell>
          <cell r="C97" t="str">
            <v>m²</v>
          </cell>
        </row>
        <row r="98">
          <cell r="A98" t="str">
            <v>Plancher dalle poutrelles hourdis béton</v>
          </cell>
          <cell r="B98" t="str">
            <v>Ossature Béton</v>
          </cell>
          <cell r="C98" t="str">
            <v>m²</v>
          </cell>
        </row>
        <row r="99">
          <cell r="A99" t="str">
            <v>Balcons</v>
          </cell>
          <cell r="B99" t="str">
            <v>Ossature Béton</v>
          </cell>
          <cell r="C99" t="str">
            <v>m²</v>
          </cell>
        </row>
        <row r="100">
          <cell r="A100" t="str">
            <v>Plancher (loggias)</v>
          </cell>
          <cell r="B100" t="str">
            <v>Ossature Béton</v>
          </cell>
          <cell r="C100" t="str">
            <v>m²</v>
          </cell>
        </row>
        <row r="101">
          <cell r="A101" t="str">
            <v>Planchers dalles alvéolées</v>
          </cell>
          <cell r="B101" t="str">
            <v>Ossature Béton</v>
          </cell>
          <cell r="C101" t="str">
            <v>m²</v>
          </cell>
        </row>
        <row r="102">
          <cell r="A102" t="str">
            <v>Plancher bac collaborant</v>
          </cell>
          <cell r="B102" t="str">
            <v>Ossature Béton</v>
          </cell>
          <cell r="C102" t="str">
            <v>m²</v>
          </cell>
        </row>
        <row r="103">
          <cell r="A103" t="str">
            <v>Maçonnerie porteuse en blocs de béton creux</v>
          </cell>
          <cell r="B103" t="str">
            <v>Ossature Béton</v>
          </cell>
          <cell r="C103" t="str">
            <v>m²</v>
          </cell>
        </row>
        <row r="104">
          <cell r="A104" t="str">
            <v>Maçonnerie porteuse en blocs de béton plein/perforés</v>
          </cell>
          <cell r="B104" t="str">
            <v>Ossature Béton</v>
          </cell>
          <cell r="C104" t="str">
            <v>m²</v>
          </cell>
        </row>
        <row r="105">
          <cell r="A105" t="str">
            <v>Maçonneries non porteuse</v>
          </cell>
          <cell r="B105" t="str">
            <v>Ossature Béton</v>
          </cell>
          <cell r="C105" t="str">
            <v>m²</v>
          </cell>
        </row>
        <row r="106">
          <cell r="A106" t="str">
            <v>Maçonneries porteuse en briques</v>
          </cell>
          <cell r="B106" t="str">
            <v>Ossature Béton</v>
          </cell>
          <cell r="C106" t="str">
            <v>m²</v>
          </cell>
        </row>
        <row r="107">
          <cell r="A107" t="str">
            <v>Maçonnerie en blocs à banchés</v>
          </cell>
          <cell r="B107" t="str">
            <v>Ossature Béton</v>
          </cell>
          <cell r="C107" t="str">
            <v>m²</v>
          </cell>
        </row>
        <row r="108">
          <cell r="A108" t="str">
            <v>Maçonnerie en bloc de béton cellulaire</v>
          </cell>
          <cell r="B108" t="str">
            <v>Ossature Béton</v>
          </cell>
          <cell r="C108" t="str">
            <v>m²</v>
          </cell>
        </row>
        <row r="109">
          <cell r="A109" t="str">
            <v>Voile en béton banché</v>
          </cell>
          <cell r="B109" t="str">
            <v>Ossature Béton</v>
          </cell>
          <cell r="C109" t="str">
            <v>m²</v>
          </cell>
        </row>
        <row r="110">
          <cell r="A110" t="str">
            <v>Voile de façade matricé</v>
          </cell>
          <cell r="B110" t="str">
            <v>Ossature Béton</v>
          </cell>
          <cell r="C110" t="str">
            <v>m²</v>
          </cell>
        </row>
        <row r="111">
          <cell r="A111" t="str">
            <v>Voile en béton armé précoffrés</v>
          </cell>
          <cell r="B111" t="str">
            <v>Ossature Béton</v>
          </cell>
          <cell r="C111" t="str">
            <v>m²</v>
          </cell>
        </row>
        <row r="112">
          <cell r="A112" t="str">
            <v xml:space="preserve">Voile de façade en béton banché </v>
          </cell>
          <cell r="B112" t="str">
            <v>Ossature Béton</v>
          </cell>
          <cell r="C112" t="str">
            <v>m²</v>
          </cell>
        </row>
        <row r="113">
          <cell r="A113" t="str">
            <v>Escaliers hélicoïdaux</v>
          </cell>
          <cell r="B113" t="str">
            <v>Ossature Béton</v>
          </cell>
          <cell r="C113" t="str">
            <v>U</v>
          </cell>
        </row>
        <row r="114">
          <cell r="A114" t="str">
            <v>Escaliers droit intérieurs</v>
          </cell>
          <cell r="B114" t="str">
            <v>Ossature Béton</v>
          </cell>
          <cell r="C114" t="str">
            <v>U</v>
          </cell>
        </row>
        <row r="115">
          <cell r="A115" t="str">
            <v>Escaliers droit extérieurs</v>
          </cell>
          <cell r="B115" t="str">
            <v>Ossature Béton</v>
          </cell>
          <cell r="C115" t="str">
            <v>U</v>
          </cell>
        </row>
        <row r="116">
          <cell r="A116" t="str">
            <v>Escaliers balancés</v>
          </cell>
          <cell r="B116" t="str">
            <v>Ossature Béton</v>
          </cell>
          <cell r="C116" t="str">
            <v>U</v>
          </cell>
        </row>
        <row r="117">
          <cell r="A117" t="str">
            <v>Escaliers droit extérieurs métallique</v>
          </cell>
          <cell r="B117" t="str">
            <v>Ossature Béton</v>
          </cell>
          <cell r="C117" t="str">
            <v>U</v>
          </cell>
        </row>
        <row r="118">
          <cell r="A118" t="str">
            <v>Escaliers hélicoïdal extérieurs métallique</v>
          </cell>
          <cell r="B118" t="str">
            <v>Ossature Béton</v>
          </cell>
          <cell r="C118" t="str">
            <v>U</v>
          </cell>
        </row>
        <row r="119">
          <cell r="A119" t="str">
            <v>Acrotères</v>
          </cell>
          <cell r="B119" t="str">
            <v>Ossature Béton</v>
          </cell>
          <cell r="C119" t="str">
            <v>m²</v>
          </cell>
        </row>
        <row r="120">
          <cell r="A120" t="str">
            <v>Enduits</v>
          </cell>
          <cell r="B120" t="str">
            <v>Enduits</v>
          </cell>
          <cell r="C120" t="str">
            <v xml:space="preserve"> </v>
          </cell>
        </row>
        <row r="121">
          <cell r="A121" t="str">
            <v>Enduits intérieurs</v>
          </cell>
          <cell r="B121" t="str">
            <v>Enduits</v>
          </cell>
          <cell r="C121" t="str">
            <v>m²</v>
          </cell>
        </row>
        <row r="122">
          <cell r="A122" t="str">
            <v>Enduits extérieurs</v>
          </cell>
          <cell r="B122" t="str">
            <v>Enduits</v>
          </cell>
          <cell r="C122" t="str">
            <v>m²</v>
          </cell>
        </row>
        <row r="123">
          <cell r="A123" t="str">
            <v>Enduits extérieurs sous bardage</v>
          </cell>
          <cell r="B123" t="str">
            <v>Enduits</v>
          </cell>
          <cell r="C123" t="str">
            <v>m²</v>
          </cell>
        </row>
        <row r="124">
          <cell r="A124" t="str">
            <v>Enduit sur isolant extérieur</v>
          </cell>
          <cell r="B124" t="str">
            <v>Enduits</v>
          </cell>
          <cell r="C124" t="str">
            <v>m²</v>
          </cell>
        </row>
        <row r="125">
          <cell r="A125" t="str">
            <v>Ouvrages Divers</v>
          </cell>
          <cell r="B125" t="str">
            <v>Ouvrages Divers</v>
          </cell>
          <cell r="C125" t="str">
            <v xml:space="preserve"> </v>
          </cell>
        </row>
        <row r="126">
          <cell r="A126" t="str">
            <v>Isolation de type 1 (Planchers bas logements)</v>
          </cell>
          <cell r="B126" t="str">
            <v>Ouvrages Divers</v>
          </cell>
          <cell r="C126" t="str">
            <v>m²</v>
          </cell>
        </row>
        <row r="127">
          <cell r="A127" t="str">
            <v>Isolation de type 2 (Planchers hauts parking)</v>
          </cell>
          <cell r="B127" t="str">
            <v>Ouvrages Divers</v>
          </cell>
          <cell r="C127" t="str">
            <v>m²</v>
          </cell>
        </row>
        <row r="128">
          <cell r="A128" t="str">
            <v>Isolation sous dallage</v>
          </cell>
          <cell r="B128" t="str">
            <v>Ouvrages Divers</v>
          </cell>
          <cell r="C128" t="str">
            <v>m²</v>
          </cell>
        </row>
        <row r="129">
          <cell r="A129" t="str">
            <v>Isolation sous dalle portée</v>
          </cell>
          <cell r="B129" t="str">
            <v>Ouvrages Divers</v>
          </cell>
          <cell r="C129" t="str">
            <v>m²</v>
          </cell>
        </row>
        <row r="130">
          <cell r="A130" t="str">
            <v>Isolation et protection des soubassements</v>
          </cell>
          <cell r="B130" t="str">
            <v>Ouvrages Divers</v>
          </cell>
          <cell r="C130" t="str">
            <v>m²</v>
          </cell>
        </row>
        <row r="131">
          <cell r="A131" t="str">
            <v>Local Transformateur</v>
          </cell>
          <cell r="B131" t="str">
            <v>Ouvrages Divers</v>
          </cell>
          <cell r="C131" t="str">
            <v>Ens</v>
          </cell>
        </row>
        <row r="132">
          <cell r="A132" t="str">
            <v>Contre maçonneries porteuses</v>
          </cell>
          <cell r="B132" t="str">
            <v>Ouvrages Divers</v>
          </cell>
          <cell r="C132" t="str">
            <v>Ens</v>
          </cell>
        </row>
        <row r="133">
          <cell r="A133" t="str">
            <v>Contre plancher B.A. du local transfo</v>
          </cell>
          <cell r="B133" t="str">
            <v>Ouvrages Divers</v>
          </cell>
          <cell r="C133" t="str">
            <v>Ens</v>
          </cell>
        </row>
        <row r="134">
          <cell r="A134" t="str">
            <v>Divers</v>
          </cell>
          <cell r="B134" t="str">
            <v>Ouvrages Divers</v>
          </cell>
          <cell r="C134" t="str">
            <v>Ens</v>
          </cell>
        </row>
        <row r="135">
          <cell r="A135" t="str">
            <v>Garde-corps BA</v>
          </cell>
          <cell r="B135" t="str">
            <v>Ouvrages Divers</v>
          </cell>
          <cell r="C135" t="str">
            <v>m²</v>
          </cell>
        </row>
        <row r="136">
          <cell r="A136" t="str">
            <v>Réalisation de recharges en béton léger (P.M.)</v>
          </cell>
          <cell r="B136" t="str">
            <v>Ouvrages Divers</v>
          </cell>
          <cell r="C136" t="str">
            <v>Ens</v>
          </cell>
        </row>
        <row r="137">
          <cell r="A137" t="str">
            <v>Rupteur thermique</v>
          </cell>
          <cell r="B137" t="str">
            <v>Ouvrages Divers</v>
          </cell>
          <cell r="C137" t="str">
            <v>ml</v>
          </cell>
        </row>
        <row r="138">
          <cell r="A138" t="str">
            <v>Fond de gaine technique</v>
          </cell>
          <cell r="B138" t="str">
            <v>Ouvrages Divers</v>
          </cell>
          <cell r="C138" t="str">
            <v>Ens</v>
          </cell>
        </row>
        <row r="139">
          <cell r="A139" t="str">
            <v>Ventilation basse du parking</v>
          </cell>
          <cell r="B139" t="str">
            <v>Ouvrages Divers</v>
          </cell>
          <cell r="C139" t="str">
            <v>Ens</v>
          </cell>
        </row>
        <row r="140">
          <cell r="A140" t="str">
            <v>Ventilation haute du parking</v>
          </cell>
          <cell r="B140" t="str">
            <v>Ouvrages Divers</v>
          </cell>
          <cell r="C140" t="str">
            <v>Ens</v>
          </cell>
        </row>
        <row r="141">
          <cell r="A141" t="str">
            <v>Scellement des précadres pour grille de ventilation</v>
          </cell>
          <cell r="B141" t="str">
            <v>Ouvrages Divers</v>
          </cell>
          <cell r="C141" t="str">
            <v>Ens</v>
          </cell>
        </row>
        <row r="142">
          <cell r="A142" t="str">
            <v>Appuis de baies</v>
          </cell>
          <cell r="B142" t="str">
            <v>Ouvrages Divers</v>
          </cell>
          <cell r="C142" t="str">
            <v>ml</v>
          </cell>
        </row>
        <row r="143">
          <cell r="A143" t="str">
            <v>Seuils de portes</v>
          </cell>
          <cell r="B143" t="str">
            <v>Ouvrages Divers</v>
          </cell>
          <cell r="C143" t="str">
            <v>ml</v>
          </cell>
        </row>
        <row r="144">
          <cell r="A144" t="str">
            <v>Seuils des portes de garage</v>
          </cell>
          <cell r="B144" t="str">
            <v>Ouvrages Divers</v>
          </cell>
          <cell r="C144" t="str">
            <v>ml</v>
          </cell>
        </row>
        <row r="145">
          <cell r="A145" t="str">
            <v>Fixations de la charpente bois</v>
          </cell>
          <cell r="B145" t="str">
            <v>Ouvrages Divers</v>
          </cell>
          <cell r="C145" t="str">
            <v>Ens</v>
          </cell>
        </row>
        <row r="146">
          <cell r="A146" t="str">
            <v>Murets techniques individuels</v>
          </cell>
          <cell r="B146" t="str">
            <v>Ouvrages Divers</v>
          </cell>
          <cell r="C146" t="str">
            <v>m²</v>
          </cell>
        </row>
        <row r="147">
          <cell r="A147" t="str">
            <v>Réservations - trous - et scellements</v>
          </cell>
          <cell r="B147" t="str">
            <v>Ouvrages Divers</v>
          </cell>
          <cell r="C147" t="str">
            <v>Ens</v>
          </cell>
        </row>
        <row r="148">
          <cell r="A148" t="str">
            <v>Les relevés béton étanchéité</v>
          </cell>
          <cell r="B148" t="str">
            <v>Ouvrages Divers</v>
          </cell>
          <cell r="C148" t="str">
            <v>ml</v>
          </cell>
        </row>
        <row r="149">
          <cell r="A149" t="str">
            <v>Joints de dilatation</v>
          </cell>
          <cell r="B149" t="str">
            <v>Ouvrages Divers</v>
          </cell>
          <cell r="C149" t="str">
            <v>ml</v>
          </cell>
        </row>
        <row r="150">
          <cell r="A150" t="str">
            <v>Joints horizontaux</v>
          </cell>
          <cell r="B150" t="str">
            <v>Ouvrages Divers</v>
          </cell>
          <cell r="C150" t="str">
            <v>ml</v>
          </cell>
        </row>
        <row r="151">
          <cell r="A151" t="str">
            <v>Joints verticaux</v>
          </cell>
          <cell r="B151" t="str">
            <v>Ouvrages Divers</v>
          </cell>
          <cell r="C151" t="str">
            <v>ml</v>
          </cell>
        </row>
        <row r="152">
          <cell r="A152" t="str">
            <v>Traitement des joints de dilatation en façade</v>
          </cell>
          <cell r="B152" t="str">
            <v>Ouvrages Divers</v>
          </cell>
          <cell r="C152" t="str">
            <v>ml</v>
          </cell>
        </row>
        <row r="153">
          <cell r="A153" t="str">
            <v>Joint de dilatation avec mitoyen</v>
          </cell>
          <cell r="B153" t="str">
            <v>Ouvrages Divers</v>
          </cell>
          <cell r="C153" t="str">
            <v>ml</v>
          </cell>
        </row>
        <row r="154">
          <cell r="A154" t="str">
            <v>Ouvrage de sécurité dans le parking</v>
          </cell>
          <cell r="B154" t="str">
            <v>Ouvrages Divers</v>
          </cell>
          <cell r="C154" t="str">
            <v>Ens</v>
          </cell>
        </row>
        <row r="155">
          <cell r="A155" t="str">
            <v>Plots béton</v>
          </cell>
          <cell r="B155" t="str">
            <v>Ouvrages Divers</v>
          </cell>
          <cell r="C155" t="str">
            <v>Ens</v>
          </cell>
        </row>
        <row r="156">
          <cell r="A156" t="str">
            <v>Plots béton BA</v>
          </cell>
          <cell r="B156" t="str">
            <v>Ouvrages Divers</v>
          </cell>
          <cell r="C156" t="str">
            <v>Ens</v>
          </cell>
        </row>
        <row r="157">
          <cell r="A157" t="str">
            <v>Socles pour équipements technique</v>
          </cell>
          <cell r="B157" t="str">
            <v>Ouvrages Divers</v>
          </cell>
          <cell r="C157" t="str">
            <v>Ens</v>
          </cell>
        </row>
        <row r="158">
          <cell r="A158" t="str">
            <v>Socles (dalles) pour équipements technique</v>
          </cell>
          <cell r="B158" t="str">
            <v>Ouvrages Divers</v>
          </cell>
          <cell r="C158" t="str">
            <v>Ens</v>
          </cell>
        </row>
        <row r="159">
          <cell r="A159" t="str">
            <v>Ventilation gaine gaz</v>
          </cell>
          <cell r="B159" t="str">
            <v>Ouvrages Divers</v>
          </cell>
          <cell r="C159" t="str">
            <v>Ens</v>
          </cell>
        </row>
        <row r="160">
          <cell r="A160" t="str">
            <v>Goujons crêts</v>
          </cell>
          <cell r="B160" t="str">
            <v>Ouvrages Divers</v>
          </cell>
          <cell r="C160" t="str">
            <v>Ens</v>
          </cell>
        </row>
        <row r="161">
          <cell r="A161" t="str">
            <v>Goujons crêts silent</v>
          </cell>
          <cell r="B161" t="str">
            <v>Ouvrages Divers</v>
          </cell>
          <cell r="C161" t="str">
            <v>Ens</v>
          </cell>
        </row>
        <row r="162">
          <cell r="A162" t="str">
            <v>Elements d'arrêt en béton préfabriqué</v>
          </cell>
          <cell r="B162" t="str">
            <v>Ouvrages Divers</v>
          </cell>
          <cell r="C162" t="str">
            <v>Ens</v>
          </cell>
        </row>
        <row r="163">
          <cell r="A163" t="str">
            <v>Chapes lourdes de protection</v>
          </cell>
          <cell r="B163" t="str">
            <v>Ouvrages Divers</v>
          </cell>
          <cell r="C163" t="str">
            <v>Ens</v>
          </cell>
        </row>
        <row r="164">
          <cell r="A164" t="str">
            <v>Pierre de parement extérieurs de façade</v>
          </cell>
          <cell r="B164" t="str">
            <v>Ouvrages Divers</v>
          </cell>
          <cell r="C164" t="str">
            <v>Ens</v>
          </cell>
        </row>
        <row r="165">
          <cell r="A165" t="str">
            <v>Casquette béton en façade</v>
          </cell>
          <cell r="B165" t="str">
            <v>Ouvrages Divers</v>
          </cell>
          <cell r="C165" t="str">
            <v>m²</v>
          </cell>
        </row>
        <row r="166">
          <cell r="A166" t="str">
            <v>Plumets périphériques en tableau</v>
          </cell>
          <cell r="B166" t="str">
            <v>Ouvrages Divers</v>
          </cell>
          <cell r="C166" t="str">
            <v>Ens</v>
          </cell>
        </row>
        <row r="167">
          <cell r="A167" t="str">
            <v>Edicule et souches maçonnés</v>
          </cell>
          <cell r="B167" t="str">
            <v>Ouvrages Divers</v>
          </cell>
          <cell r="C167" t="str">
            <v>Ens</v>
          </cell>
        </row>
        <row r="168">
          <cell r="A168" t="str">
            <v>Souche et édicules VB, VH</v>
          </cell>
          <cell r="B168" t="str">
            <v>Ouvrages Divers</v>
          </cell>
          <cell r="C168" t="str">
            <v>Ens</v>
          </cell>
        </row>
        <row r="169">
          <cell r="A169" t="str">
            <v>Edicules ascenseurs</v>
          </cell>
          <cell r="B169" t="str">
            <v>Ouvrages Divers</v>
          </cell>
          <cell r="C169" t="str">
            <v>Ens</v>
          </cell>
        </row>
        <row r="170">
          <cell r="A170" t="str">
            <v>Caniveaux à grilles balcons</v>
          </cell>
          <cell r="B170" t="str">
            <v>Ouvrages Divers</v>
          </cell>
          <cell r="C170" t="str">
            <v>ml</v>
          </cell>
        </row>
        <row r="171">
          <cell r="A171" t="str">
            <v xml:space="preserve">Caniveaux à grilles des terrasses extérieures </v>
          </cell>
          <cell r="B171" t="str">
            <v>Ouvrages Divers</v>
          </cell>
          <cell r="C171" t="str">
            <v>ml</v>
          </cell>
        </row>
        <row r="172">
          <cell r="A172" t="str">
            <v>Dalles de transitions en sorties du batiment</v>
          </cell>
          <cell r="B172" t="str">
            <v>Ouvrages Divers</v>
          </cell>
          <cell r="C172" t="str">
            <v>m²</v>
          </cell>
        </row>
        <row r="173">
          <cell r="A173" t="str">
            <v>Relevé béton sous mur à ossature bois</v>
          </cell>
          <cell r="B173" t="str">
            <v>Ouvrages Divers</v>
          </cell>
          <cell r="C173" t="str">
            <v>ml</v>
          </cell>
        </row>
        <row r="174">
          <cell r="A174" t="str">
            <v>Nettoyage et repliement</v>
          </cell>
          <cell r="B174" t="str">
            <v>Exécution</v>
          </cell>
          <cell r="C174" t="str">
            <v>Ens</v>
          </cell>
        </row>
        <row r="175">
          <cell r="A175" t="str">
            <v>Etudes d'exécution</v>
          </cell>
          <cell r="B175" t="str">
            <v>Exécution</v>
          </cell>
          <cell r="C175" t="str">
            <v>Ens</v>
          </cell>
        </row>
        <row r="176">
          <cell r="A176" t="str">
            <v>Dossier des ouvrages exécutés</v>
          </cell>
          <cell r="B176" t="str">
            <v>Exécution</v>
          </cell>
          <cell r="C176" t="str">
            <v>Ens</v>
          </cell>
        </row>
        <row r="177">
          <cell r="A177" t="str">
            <v>Dossier des ouvrages éxécutés</v>
          </cell>
          <cell r="B177" t="str">
            <v>Exécution</v>
          </cell>
          <cell r="C177" t="str">
            <v>Ens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BE44E-11A1-43A5-AE0D-EEB0253E951C}">
  <sheetPr codeName="Feuil1">
    <pageSetUpPr fitToPage="1"/>
  </sheetPr>
  <dimension ref="A1:N614"/>
  <sheetViews>
    <sheetView tabSelected="1" workbookViewId="0">
      <selection activeCell="C3" sqref="C3"/>
    </sheetView>
  </sheetViews>
  <sheetFormatPr baseColWidth="10" defaultRowHeight="15" x14ac:dyDescent="0.25"/>
  <cols>
    <col min="1" max="1" width="10.7109375" customWidth="1"/>
    <col min="2" max="2" width="49.85546875" customWidth="1"/>
    <col min="3" max="3" width="6.140625" customWidth="1"/>
    <col min="4" max="4" width="12.7109375" customWidth="1"/>
    <col min="5" max="5" width="15.7109375" customWidth="1"/>
    <col min="6" max="6" width="13.42578125" bestFit="1" customWidth="1"/>
    <col min="10" max="10" width="13.42578125" bestFit="1" customWidth="1"/>
    <col min="14" max="14" width="13.42578125" bestFit="1" customWidth="1"/>
  </cols>
  <sheetData>
    <row r="1" spans="1:14" ht="30" customHeight="1" thickBot="1" x14ac:dyDescent="0.3">
      <c r="A1" s="46" t="s">
        <v>59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</row>
    <row r="2" spans="1:14" ht="30" customHeight="1" thickBot="1" x14ac:dyDescent="0.3">
      <c r="A2" s="52" t="s">
        <v>37</v>
      </c>
      <c r="B2" s="53"/>
      <c r="C2" s="43" t="s">
        <v>56</v>
      </c>
      <c r="D2" s="44"/>
      <c r="E2" s="44"/>
      <c r="F2" s="45"/>
      <c r="G2" s="43" t="s">
        <v>57</v>
      </c>
      <c r="H2" s="44"/>
      <c r="I2" s="44"/>
      <c r="J2" s="45"/>
      <c r="K2" s="43" t="s">
        <v>58</v>
      </c>
      <c r="L2" s="44"/>
      <c r="M2" s="44"/>
      <c r="N2" s="45"/>
    </row>
    <row r="3" spans="1:14" ht="30" customHeigh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1" t="s">
        <v>2</v>
      </c>
      <c r="H3" s="2" t="s">
        <v>3</v>
      </c>
      <c r="I3" s="2" t="s">
        <v>4</v>
      </c>
      <c r="J3" s="3" t="s">
        <v>5</v>
      </c>
      <c r="K3" s="2" t="s">
        <v>2</v>
      </c>
      <c r="L3" s="2" t="s">
        <v>3</v>
      </c>
      <c r="M3" s="2" t="s">
        <v>4</v>
      </c>
      <c r="N3" s="3" t="s">
        <v>5</v>
      </c>
    </row>
    <row r="4" spans="1:14" x14ac:dyDescent="0.25">
      <c r="A4" s="4">
        <v>3</v>
      </c>
      <c r="B4" s="5" t="s">
        <v>53</v>
      </c>
      <c r="C4" s="2"/>
      <c r="D4" s="2"/>
      <c r="E4" s="2"/>
      <c r="F4" s="3"/>
      <c r="G4" s="1"/>
      <c r="H4" s="2"/>
      <c r="I4" s="2"/>
      <c r="J4" s="3"/>
      <c r="K4" s="2"/>
      <c r="L4" s="2"/>
      <c r="M4" s="2"/>
      <c r="N4" s="3"/>
    </row>
    <row r="5" spans="1:14" x14ac:dyDescent="0.25">
      <c r="A5" s="4" t="s">
        <v>7</v>
      </c>
      <c r="B5" s="5" t="s">
        <v>38</v>
      </c>
      <c r="C5" s="6" t="s">
        <v>6</v>
      </c>
      <c r="D5" s="7"/>
      <c r="E5" s="7"/>
      <c r="F5" s="8"/>
      <c r="G5" s="29" t="s">
        <v>6</v>
      </c>
      <c r="H5" s="7"/>
      <c r="I5" s="7"/>
      <c r="J5" s="8"/>
      <c r="K5" s="6" t="s">
        <v>6</v>
      </c>
      <c r="L5" s="7"/>
      <c r="M5" s="7"/>
      <c r="N5" s="8"/>
    </row>
    <row r="6" spans="1:14" x14ac:dyDescent="0.25">
      <c r="A6" s="11" t="s">
        <v>8</v>
      </c>
      <c r="B6" s="6" t="s">
        <v>39</v>
      </c>
      <c r="C6" s="6" t="s">
        <v>9</v>
      </c>
      <c r="D6" s="9"/>
      <c r="E6" s="9"/>
      <c r="F6" s="10">
        <f>D6*E6</f>
        <v>0</v>
      </c>
      <c r="G6" s="29" t="s">
        <v>9</v>
      </c>
      <c r="H6" s="9"/>
      <c r="I6" s="9"/>
      <c r="J6" s="10">
        <f>H6*I6</f>
        <v>0</v>
      </c>
      <c r="K6" s="6" t="s">
        <v>9</v>
      </c>
      <c r="L6" s="9"/>
      <c r="M6" s="9"/>
      <c r="N6" s="10">
        <f>L6*M6</f>
        <v>0</v>
      </c>
    </row>
    <row r="7" spans="1:14" x14ac:dyDescent="0.25">
      <c r="A7" s="11" t="s">
        <v>10</v>
      </c>
      <c r="B7" s="6" t="s">
        <v>40</v>
      </c>
      <c r="C7" s="6" t="s">
        <v>9</v>
      </c>
      <c r="D7" s="9"/>
      <c r="E7" s="9"/>
      <c r="F7" s="10">
        <f>D7*E7</f>
        <v>0</v>
      </c>
      <c r="G7" s="29" t="s">
        <v>9</v>
      </c>
      <c r="H7" s="9"/>
      <c r="I7" s="9"/>
      <c r="J7" s="10">
        <f>H7*I7</f>
        <v>0</v>
      </c>
      <c r="K7" s="6" t="s">
        <v>9</v>
      </c>
      <c r="L7" s="9"/>
      <c r="M7" s="9"/>
      <c r="N7" s="10">
        <f>L7*M7</f>
        <v>0</v>
      </c>
    </row>
    <row r="8" spans="1:14" x14ac:dyDescent="0.25">
      <c r="A8" s="11" t="s">
        <v>11</v>
      </c>
      <c r="B8" s="6" t="s">
        <v>41</v>
      </c>
      <c r="C8" s="6" t="s">
        <v>9</v>
      </c>
      <c r="D8" s="9"/>
      <c r="E8" s="9"/>
      <c r="F8" s="10">
        <f>D8*E8</f>
        <v>0</v>
      </c>
      <c r="G8" s="29"/>
      <c r="H8" s="9"/>
      <c r="I8" s="9"/>
      <c r="J8" s="10">
        <f>H8*I8</f>
        <v>0</v>
      </c>
      <c r="K8" s="6"/>
      <c r="L8" s="9"/>
      <c r="M8" s="9"/>
      <c r="N8" s="10">
        <f>L8*M8</f>
        <v>0</v>
      </c>
    </row>
    <row r="9" spans="1:14" x14ac:dyDescent="0.25">
      <c r="A9" s="11"/>
      <c r="B9" s="6"/>
      <c r="C9" s="6"/>
      <c r="D9" s="9"/>
      <c r="E9" s="9"/>
      <c r="F9" s="10"/>
      <c r="G9" s="29"/>
      <c r="H9" s="9"/>
      <c r="I9" s="9"/>
      <c r="J9" s="10"/>
      <c r="K9" s="6"/>
      <c r="L9" s="9"/>
      <c r="M9" s="9"/>
      <c r="N9" s="10"/>
    </row>
    <row r="10" spans="1:14" x14ac:dyDescent="0.25">
      <c r="A10" s="11"/>
      <c r="B10" s="12" t="s">
        <v>12</v>
      </c>
      <c r="C10" s="6"/>
      <c r="D10" s="9"/>
      <c r="E10" s="13"/>
      <c r="F10" s="14">
        <f>SUBTOTAL(9,F5:F8)</f>
        <v>0</v>
      </c>
      <c r="G10" s="29"/>
      <c r="H10" s="9"/>
      <c r="I10" s="13"/>
      <c r="J10" s="14">
        <f>SUBTOTAL(9,J5:J8)</f>
        <v>0</v>
      </c>
      <c r="K10" s="6"/>
      <c r="L10" s="9"/>
      <c r="M10" s="13"/>
      <c r="N10" s="14">
        <f>SUBTOTAL(9,N5:N8)</f>
        <v>0</v>
      </c>
    </row>
    <row r="11" spans="1:14" x14ac:dyDescent="0.25">
      <c r="A11" s="11"/>
      <c r="B11" s="6"/>
      <c r="C11" s="6"/>
      <c r="D11" s="9"/>
      <c r="E11" s="9"/>
      <c r="F11" s="10"/>
      <c r="G11" s="29"/>
      <c r="H11" s="9"/>
      <c r="I11" s="9"/>
      <c r="J11" s="10"/>
      <c r="K11" s="6"/>
      <c r="L11" s="9"/>
      <c r="M11" s="9"/>
      <c r="N11" s="10"/>
    </row>
    <row r="12" spans="1:14" x14ac:dyDescent="0.25">
      <c r="A12" s="4" t="s">
        <v>13</v>
      </c>
      <c r="B12" s="5" t="s">
        <v>42</v>
      </c>
      <c r="C12" s="6" t="s">
        <v>6</v>
      </c>
      <c r="D12" s="9"/>
      <c r="E12" s="9"/>
      <c r="F12" s="10"/>
      <c r="G12" s="29" t="s">
        <v>6</v>
      </c>
      <c r="H12" s="9"/>
      <c r="I12" s="9"/>
      <c r="J12" s="10"/>
      <c r="K12" s="6" t="s">
        <v>6</v>
      </c>
      <c r="L12" s="9"/>
      <c r="M12" s="9"/>
      <c r="N12" s="10"/>
    </row>
    <row r="13" spans="1:14" x14ac:dyDescent="0.25">
      <c r="A13" s="11" t="s">
        <v>14</v>
      </c>
      <c r="B13" s="6" t="s">
        <v>43</v>
      </c>
      <c r="C13" s="6" t="s">
        <v>36</v>
      </c>
      <c r="D13" s="9"/>
      <c r="E13" s="9"/>
      <c r="F13" s="10">
        <f>D13*E13</f>
        <v>0</v>
      </c>
      <c r="G13" s="29"/>
      <c r="H13" s="9"/>
      <c r="I13" s="9"/>
      <c r="J13" s="10">
        <f>H13*I13</f>
        <v>0</v>
      </c>
      <c r="K13" s="6"/>
      <c r="L13" s="9"/>
      <c r="M13" s="9"/>
      <c r="N13" s="10">
        <f>L13*M13</f>
        <v>0</v>
      </c>
    </row>
    <row r="14" spans="1:14" x14ac:dyDescent="0.25">
      <c r="A14" s="11" t="s">
        <v>15</v>
      </c>
      <c r="B14" s="6" t="s">
        <v>44</v>
      </c>
      <c r="C14" s="6" t="s">
        <v>36</v>
      </c>
      <c r="D14" s="9"/>
      <c r="E14" s="9"/>
      <c r="F14" s="10">
        <f>D14*E14</f>
        <v>0</v>
      </c>
      <c r="G14" s="29"/>
      <c r="H14" s="9"/>
      <c r="I14" s="9"/>
      <c r="J14" s="10">
        <f>H14*I14</f>
        <v>0</v>
      </c>
      <c r="K14" s="6"/>
      <c r="L14" s="9"/>
      <c r="M14" s="9"/>
      <c r="N14" s="10">
        <f>L14*M14</f>
        <v>0</v>
      </c>
    </row>
    <row r="15" spans="1:14" x14ac:dyDescent="0.25">
      <c r="A15" s="11" t="s">
        <v>16</v>
      </c>
      <c r="B15" s="6" t="s">
        <v>45</v>
      </c>
      <c r="C15" s="6" t="s">
        <v>36</v>
      </c>
      <c r="D15" s="9"/>
      <c r="E15" s="9"/>
      <c r="F15" s="10">
        <f>D15*E15</f>
        <v>0</v>
      </c>
      <c r="G15" s="29"/>
      <c r="H15" s="9"/>
      <c r="I15" s="9"/>
      <c r="J15" s="10">
        <f>H15*I15</f>
        <v>0</v>
      </c>
      <c r="K15" s="6"/>
      <c r="L15" s="9"/>
      <c r="M15" s="9"/>
      <c r="N15" s="10">
        <f>L15*M15</f>
        <v>0</v>
      </c>
    </row>
    <row r="16" spans="1:14" x14ac:dyDescent="0.25">
      <c r="A16" s="11" t="s">
        <v>17</v>
      </c>
      <c r="B16" s="6" t="s">
        <v>46</v>
      </c>
      <c r="C16" s="6" t="s">
        <v>9</v>
      </c>
      <c r="D16" s="9"/>
      <c r="E16" s="9"/>
      <c r="F16" s="10">
        <f>D16*E16</f>
        <v>0</v>
      </c>
      <c r="G16" s="29"/>
      <c r="H16" s="9"/>
      <c r="I16" s="9"/>
      <c r="J16" s="10">
        <f>H16*I16</f>
        <v>0</v>
      </c>
      <c r="K16" s="6"/>
      <c r="L16" s="9"/>
      <c r="M16" s="9"/>
      <c r="N16" s="10">
        <f>L16*M16</f>
        <v>0</v>
      </c>
    </row>
    <row r="17" spans="1:14" x14ac:dyDescent="0.25">
      <c r="A17" s="11" t="s">
        <v>18</v>
      </c>
      <c r="B17" s="6" t="s">
        <v>47</v>
      </c>
      <c r="C17" s="6" t="s">
        <v>9</v>
      </c>
      <c r="D17" s="9"/>
      <c r="E17" s="9"/>
      <c r="F17" s="10">
        <f>D17*E17</f>
        <v>0</v>
      </c>
      <c r="G17" s="29"/>
      <c r="H17" s="9"/>
      <c r="I17" s="9"/>
      <c r="J17" s="10">
        <f>H17*I17</f>
        <v>0</v>
      </c>
      <c r="K17" s="6"/>
      <c r="L17" s="9"/>
      <c r="M17" s="9"/>
      <c r="N17" s="10">
        <f>L17*M17</f>
        <v>0</v>
      </c>
    </row>
    <row r="18" spans="1:14" x14ac:dyDescent="0.25">
      <c r="A18" s="11"/>
      <c r="B18" s="6"/>
      <c r="C18" s="6"/>
      <c r="D18" s="9"/>
      <c r="E18" s="9"/>
      <c r="F18" s="10"/>
      <c r="G18" s="29"/>
      <c r="H18" s="9"/>
      <c r="I18" s="9"/>
      <c r="J18" s="10"/>
      <c r="K18" s="6"/>
      <c r="L18" s="9"/>
      <c r="M18" s="9"/>
      <c r="N18" s="10"/>
    </row>
    <row r="19" spans="1:14" x14ac:dyDescent="0.25">
      <c r="A19" s="11"/>
      <c r="B19" s="12" t="s">
        <v>19</v>
      </c>
      <c r="C19" s="6"/>
      <c r="D19" s="9"/>
      <c r="E19" s="13"/>
      <c r="F19" s="14">
        <f>SUBTOTAL(9,F12:F17)</f>
        <v>0</v>
      </c>
      <c r="G19" s="29"/>
      <c r="H19" s="9"/>
      <c r="I19" s="13"/>
      <c r="J19" s="14">
        <f>SUBTOTAL(9,J12:J17)</f>
        <v>0</v>
      </c>
      <c r="K19" s="6"/>
      <c r="L19" s="9"/>
      <c r="M19" s="13"/>
      <c r="N19" s="14">
        <f>SUBTOTAL(9,N12:N17)</f>
        <v>0</v>
      </c>
    </row>
    <row r="20" spans="1:14" x14ac:dyDescent="0.25">
      <c r="A20" s="11"/>
      <c r="B20" s="6"/>
      <c r="C20" s="6"/>
      <c r="D20" s="9"/>
      <c r="E20" s="9"/>
      <c r="F20" s="10"/>
      <c r="G20" s="29"/>
      <c r="H20" s="9"/>
      <c r="I20" s="9"/>
      <c r="J20" s="10"/>
      <c r="K20" s="6"/>
      <c r="L20" s="9"/>
      <c r="M20" s="9"/>
      <c r="N20" s="10"/>
    </row>
    <row r="21" spans="1:14" x14ac:dyDescent="0.25">
      <c r="A21" s="4" t="s">
        <v>20</v>
      </c>
      <c r="B21" s="5" t="s">
        <v>48</v>
      </c>
      <c r="C21" s="6" t="s">
        <v>9</v>
      </c>
      <c r="D21" s="9"/>
      <c r="E21" s="9"/>
      <c r="F21" s="10">
        <f>D21*E21</f>
        <v>0</v>
      </c>
      <c r="G21" s="29"/>
      <c r="H21" s="9"/>
      <c r="I21" s="9"/>
      <c r="J21" s="10">
        <f>H21*I21</f>
        <v>0</v>
      </c>
      <c r="K21" s="6"/>
      <c r="L21" s="9"/>
      <c r="M21" s="9"/>
      <c r="N21" s="10">
        <f>L21*M21</f>
        <v>0</v>
      </c>
    </row>
    <row r="22" spans="1:14" x14ac:dyDescent="0.25">
      <c r="A22" s="11"/>
      <c r="B22" s="6"/>
      <c r="C22" s="6"/>
      <c r="D22" s="9"/>
      <c r="E22" s="9"/>
      <c r="F22" s="10"/>
      <c r="G22" s="29"/>
      <c r="H22" s="9"/>
      <c r="I22" s="9"/>
      <c r="J22" s="10"/>
      <c r="K22" s="6"/>
      <c r="L22" s="9"/>
      <c r="M22" s="9"/>
      <c r="N22" s="10"/>
    </row>
    <row r="23" spans="1:14" x14ac:dyDescent="0.25">
      <c r="A23" s="11"/>
      <c r="B23" s="12" t="s">
        <v>21</v>
      </c>
      <c r="C23" s="6"/>
      <c r="D23" s="9"/>
      <c r="E23" s="13"/>
      <c r="F23" s="14">
        <f>SUBTOTAL(9,F21:F21)</f>
        <v>0</v>
      </c>
      <c r="G23" s="29"/>
      <c r="H23" s="9"/>
      <c r="I23" s="13"/>
      <c r="J23" s="14">
        <f>SUBTOTAL(9,J21:J21)</f>
        <v>0</v>
      </c>
      <c r="K23" s="6"/>
      <c r="L23" s="9"/>
      <c r="M23" s="13"/>
      <c r="N23" s="14">
        <f>SUBTOTAL(9,N21:N21)</f>
        <v>0</v>
      </c>
    </row>
    <row r="24" spans="1:14" x14ac:dyDescent="0.25">
      <c r="A24" s="11"/>
      <c r="B24" s="6"/>
      <c r="C24" s="6"/>
      <c r="D24" s="9"/>
      <c r="E24" s="9"/>
      <c r="F24" s="10"/>
      <c r="G24" s="29"/>
      <c r="H24" s="9"/>
      <c r="I24" s="9"/>
      <c r="J24" s="10"/>
      <c r="K24" s="6"/>
      <c r="L24" s="9"/>
      <c r="M24" s="9"/>
      <c r="N24" s="10"/>
    </row>
    <row r="25" spans="1:14" x14ac:dyDescent="0.25">
      <c r="A25" s="4" t="s">
        <v>22</v>
      </c>
      <c r="B25" s="5" t="s">
        <v>49</v>
      </c>
      <c r="C25" s="6" t="s">
        <v>6</v>
      </c>
      <c r="D25" s="9"/>
      <c r="E25" s="9"/>
      <c r="F25" s="10"/>
      <c r="G25" s="29" t="s">
        <v>6</v>
      </c>
      <c r="H25" s="9"/>
      <c r="I25" s="9"/>
      <c r="J25" s="10"/>
      <c r="K25" s="6" t="s">
        <v>6</v>
      </c>
      <c r="L25" s="9"/>
      <c r="M25" s="9"/>
      <c r="N25" s="10"/>
    </row>
    <row r="26" spans="1:14" x14ac:dyDescent="0.25">
      <c r="A26" s="11" t="s">
        <v>23</v>
      </c>
      <c r="B26" s="6" t="s">
        <v>50</v>
      </c>
      <c r="C26" s="6"/>
      <c r="D26" s="9"/>
      <c r="E26" s="9"/>
      <c r="F26" s="10"/>
      <c r="G26" s="29"/>
      <c r="H26" s="9"/>
      <c r="I26" s="9"/>
      <c r="J26" s="10"/>
      <c r="K26" s="6"/>
      <c r="L26" s="9"/>
      <c r="M26" s="9"/>
      <c r="N26" s="10"/>
    </row>
    <row r="27" spans="1:14" x14ac:dyDescent="0.25">
      <c r="A27" s="11"/>
      <c r="B27" s="6" t="s">
        <v>54</v>
      </c>
      <c r="C27" s="6" t="s">
        <v>36</v>
      </c>
      <c r="D27" s="9"/>
      <c r="E27" s="9"/>
      <c r="F27" s="10">
        <f>D27*E27</f>
        <v>0</v>
      </c>
      <c r="G27" s="29"/>
      <c r="H27" s="9"/>
      <c r="I27" s="9"/>
      <c r="J27" s="10">
        <f>H27*I27</f>
        <v>0</v>
      </c>
      <c r="K27" s="6"/>
      <c r="L27" s="9"/>
      <c r="M27" s="9"/>
      <c r="N27" s="10">
        <f>L27*M27</f>
        <v>0</v>
      </c>
    </row>
    <row r="28" spans="1:14" x14ac:dyDescent="0.25">
      <c r="A28" s="11"/>
      <c r="B28" s="6" t="s">
        <v>55</v>
      </c>
      <c r="C28" s="6" t="s">
        <v>9</v>
      </c>
      <c r="D28" s="9"/>
      <c r="E28" s="9"/>
      <c r="F28" s="10">
        <f>D28*E28</f>
        <v>0</v>
      </c>
      <c r="G28" s="29"/>
      <c r="H28" s="9"/>
      <c r="I28" s="9"/>
      <c r="J28" s="10">
        <f>H28*I28</f>
        <v>0</v>
      </c>
      <c r="K28" s="6"/>
      <c r="L28" s="9"/>
      <c r="M28" s="9"/>
      <c r="N28" s="10">
        <f>L28*M28</f>
        <v>0</v>
      </c>
    </row>
    <row r="29" spans="1:14" x14ac:dyDescent="0.25">
      <c r="A29" s="11" t="s">
        <v>24</v>
      </c>
      <c r="B29" s="6" t="s">
        <v>51</v>
      </c>
      <c r="C29" s="6" t="s">
        <v>27</v>
      </c>
      <c r="D29" s="9"/>
      <c r="E29" s="9"/>
      <c r="F29" s="10">
        <f>D29*E29</f>
        <v>0</v>
      </c>
      <c r="G29" s="29"/>
      <c r="H29" s="9"/>
      <c r="I29" s="9"/>
      <c r="J29" s="10">
        <f>H29*I29</f>
        <v>0</v>
      </c>
      <c r="K29" s="6"/>
      <c r="L29" s="9"/>
      <c r="M29" s="9"/>
      <c r="N29" s="10">
        <f>L29*M29</f>
        <v>0</v>
      </c>
    </row>
    <row r="30" spans="1:14" x14ac:dyDescent="0.25">
      <c r="A30" s="11"/>
      <c r="B30" s="6"/>
      <c r="C30" s="6"/>
      <c r="D30" s="9"/>
      <c r="E30" s="9"/>
      <c r="F30" s="10"/>
      <c r="G30" s="29"/>
      <c r="H30" s="9"/>
      <c r="I30" s="9"/>
      <c r="J30" s="10"/>
      <c r="K30" s="6"/>
      <c r="L30" s="9"/>
      <c r="M30" s="9"/>
      <c r="N30" s="10"/>
    </row>
    <row r="31" spans="1:14" x14ac:dyDescent="0.25">
      <c r="A31" s="11"/>
      <c r="B31" s="12" t="s">
        <v>25</v>
      </c>
      <c r="C31" s="6"/>
      <c r="D31" s="9"/>
      <c r="E31" s="13"/>
      <c r="F31" s="14">
        <f>SUBTOTAL(9,F25:F29)</f>
        <v>0</v>
      </c>
      <c r="G31" s="29"/>
      <c r="H31" s="9"/>
      <c r="I31" s="13"/>
      <c r="J31" s="14">
        <f>SUBTOTAL(9,J25:J29)</f>
        <v>0</v>
      </c>
      <c r="K31" s="6"/>
      <c r="L31" s="9"/>
      <c r="M31" s="13"/>
      <c r="N31" s="14">
        <f>SUBTOTAL(9,N25:N29)</f>
        <v>0</v>
      </c>
    </row>
    <row r="32" spans="1:14" x14ac:dyDescent="0.25">
      <c r="A32" s="11"/>
      <c r="B32" s="6"/>
      <c r="C32" s="6"/>
      <c r="D32" s="9"/>
      <c r="E32" s="9"/>
      <c r="F32" s="10"/>
      <c r="G32" s="29"/>
      <c r="H32" s="9"/>
      <c r="I32" s="9"/>
      <c r="J32" s="10"/>
      <c r="K32" s="6"/>
      <c r="L32" s="9"/>
      <c r="M32" s="9"/>
      <c r="N32" s="10"/>
    </row>
    <row r="33" spans="1:14" x14ac:dyDescent="0.25">
      <c r="A33" s="4" t="s">
        <v>26</v>
      </c>
      <c r="B33" s="5" t="s">
        <v>52</v>
      </c>
      <c r="C33" s="6"/>
      <c r="D33" s="9"/>
      <c r="E33" s="9"/>
      <c r="F33" s="10">
        <f>D33*E33</f>
        <v>0</v>
      </c>
      <c r="G33" s="29" t="s">
        <v>9</v>
      </c>
      <c r="H33" s="9"/>
      <c r="I33" s="9"/>
      <c r="J33" s="10">
        <f>H33*I33</f>
        <v>0</v>
      </c>
      <c r="K33" s="6"/>
      <c r="L33" s="9"/>
      <c r="M33" s="9"/>
      <c r="N33" s="10">
        <f>L33*M33</f>
        <v>0</v>
      </c>
    </row>
    <row r="34" spans="1:14" x14ac:dyDescent="0.25">
      <c r="A34" s="11"/>
      <c r="B34" s="6"/>
      <c r="C34" s="6"/>
      <c r="D34" s="9"/>
      <c r="E34" s="9"/>
      <c r="F34" s="10"/>
      <c r="G34" s="29"/>
      <c r="H34" s="9"/>
      <c r="I34" s="9"/>
      <c r="J34" s="10"/>
      <c r="K34" s="6"/>
      <c r="L34" s="9"/>
      <c r="M34" s="9"/>
      <c r="N34" s="10"/>
    </row>
    <row r="35" spans="1:14" x14ac:dyDescent="0.25">
      <c r="A35" s="11"/>
      <c r="B35" s="12" t="s">
        <v>28</v>
      </c>
      <c r="C35" s="6"/>
      <c r="D35" s="9"/>
      <c r="E35" s="13"/>
      <c r="F35" s="14">
        <f>SUBTOTAL(9,F33:F33)</f>
        <v>0</v>
      </c>
      <c r="G35" s="29"/>
      <c r="H35" s="9"/>
      <c r="I35" s="13"/>
      <c r="J35" s="14">
        <f>SUBTOTAL(9,J33:J33)</f>
        <v>0</v>
      </c>
      <c r="K35" s="6"/>
      <c r="L35" s="9"/>
      <c r="M35" s="13"/>
      <c r="N35" s="14">
        <f>SUBTOTAL(9,N33:N33)</f>
        <v>0</v>
      </c>
    </row>
    <row r="36" spans="1:14" x14ac:dyDescent="0.25">
      <c r="A36" s="11"/>
      <c r="B36" s="6"/>
      <c r="C36" s="6"/>
      <c r="D36" s="9"/>
      <c r="E36" s="9"/>
      <c r="F36" s="10"/>
      <c r="G36" s="29"/>
      <c r="H36" s="9"/>
      <c r="I36" s="9"/>
      <c r="J36" s="10"/>
      <c r="K36" s="6"/>
      <c r="L36" s="9"/>
      <c r="M36" s="9"/>
      <c r="N36" s="10"/>
    </row>
    <row r="37" spans="1:14" x14ac:dyDescent="0.25">
      <c r="A37" s="15"/>
      <c r="B37" s="16" t="s">
        <v>29</v>
      </c>
      <c r="C37" s="5" t="str">
        <f>IFERROR(VLOOKUP("*"&amp;RIGHT(B37,LEN(B37)-1)&amp;"*",[1]Feuil2!$A$1:$C$400,3,FALSE)," ")</f>
        <v xml:space="preserve"> </v>
      </c>
      <c r="D37" s="17"/>
      <c r="E37" s="17"/>
      <c r="F37" s="18">
        <f>F35+F31+F23+F19+F10</f>
        <v>0</v>
      </c>
      <c r="G37" s="15"/>
      <c r="H37" s="17"/>
      <c r="I37" s="17"/>
      <c r="J37" s="18">
        <f>J35+J31+J23+J19+J10</f>
        <v>0</v>
      </c>
      <c r="K37" s="5"/>
      <c r="L37" s="17"/>
      <c r="M37" s="17"/>
      <c r="N37" s="18">
        <f>N35+N31+N23+N19+N10</f>
        <v>0</v>
      </c>
    </row>
    <row r="38" spans="1:14" x14ac:dyDescent="0.25">
      <c r="A38" s="15" t="str">
        <f t="shared" ref="A38:A42" si="0">IF(IFERROR(IF(RIGHT(LEFT(Q38,FIND(" ",Q38)-1),1)=".",(LEFT(Q38,FIND(" ",Q38)-2)),(LEFT(Q38,FIND(" ",Q38)-1))),IF(RIGHT(Q38,1)=".",(LEFT(Q38,LEN(Q38)-1)),Q38))=0,"",IFERROR(IF(RIGHT(LEFT(Q38,FIND(" ",Q38)-1),1)=".",(LEFT(Q38,FIND(" ",Q38)-2)),(LEFT(Q38,FIND(" ",Q38)-1))),IF(RIGHT(Q38,1)=".",(LEFT(Q38,LEN(Q38)-1)),Q38)))</f>
        <v/>
      </c>
      <c r="B38" s="16" t="str">
        <f t="shared" ref="B38:B42" si="1">IF(IFERROR(IF(LEN(Q38)&gt;12,IF(RIGHT(RIGHT(Q38,LEN(Q38)-FIND(" ",Q38)),1)=".",IF(LEFT(RIGHT(Q38,LEN(Q38)-FIND(" ",Q38)),1)="-",RIGHT(LEFT(RIGHT(Q38,LEN(Q38)-FIND(" ",Q38)),LEN(RIGHT(Q38,LEN(Q38)-FIND(" ",Q38)))-1),LEN(RIGHT(Q38,LEN(Q38)-FIND(" ",Q38)))-2),LEFT(RIGHT(Q38,LEN(Q38)-FIND(" ",Q38)),LEN(RIGHT(Q38,LEN(Q38)-FIND(" ",Q38)))-1)),IF(LEFT(RIGHT(Q38,LEN(Q38)-FIND(" ",Q38)),1)="-",RIGHT(RIGHT(Q38,LEN(Q38)-FIND(" ",Q38)),LEN(RIGHT(Q38,LEN(Q38)-FIND(" ",Q38)))-1),RIGHT(Q38,LEN(Q38)-FIND(" ",Q38)))),IF(RIGHT(R38)=".",IF(LEFT(R38)="-",RIGHT(LEFT(R38,LEN(R38)-1),LEN(R38)-2),RIGHT(R38,LEN(R38)-1)),R38)),"")=0,"",IFERROR(IF(LEN(Q38)&gt;12,IF(RIGHT(RIGHT(Q38,LEN(Q38)-FIND(" ",Q38)),1)=".",IF(LEFT(RIGHT(Q38,LEN(Q38)-FIND(" ",Q38)),1)="-",RIGHT(LEFT(RIGHT(Q38,LEN(Q38)-FIND(" ",Q38)),LEN(RIGHT(Q38,LEN(Q38)-FIND(" ",Q38)))-1),LEN(RIGHT(Q38,LEN(Q38)-FIND(" ",Q38)))-2),LEFT(RIGHT(Q38,LEN(Q38)-FIND(" ",Q38)),LEN(RIGHT(Q38,LEN(Q38)-FIND(" ",Q38)))-1)),IF(LEFT(RIGHT(Q38,LEN(Q38)-FIND(" ",Q38)),1)="-",RIGHT(RIGHT(Q38,LEN(Q38)-FIND(" ",Q38)),LEN(RIGHT(Q38,LEN(Q38)-FIND(" ",Q38)))-1),RIGHT(Q38,LEN(Q38)-FIND(" ",Q38)))),IF(RIGHT(R38)=".",IF(LEFT(R38)="-",RIGHT(LEFT(R38,LEN(R38)-1),LEN(R38)-2),RIGHT(R38,LEN(R38)-1)),R38)),""))</f>
        <v/>
      </c>
      <c r="C38" s="5" t="str">
        <f>IFERROR(VLOOKUP("*"&amp;RIGHT(B38,LEN(B38)-1)&amp;"*",[1]Feuil2!$A$1:$C$400,3,FALSE)," ")</f>
        <v xml:space="preserve"> </v>
      </c>
      <c r="D38" s="17"/>
      <c r="E38" s="17"/>
      <c r="F38" s="18"/>
      <c r="G38" s="15"/>
      <c r="H38" s="17"/>
      <c r="I38" s="17"/>
      <c r="J38" s="18"/>
      <c r="K38" s="5"/>
      <c r="L38" s="17"/>
      <c r="M38" s="17"/>
      <c r="N38" s="18"/>
    </row>
    <row r="39" spans="1:14" x14ac:dyDescent="0.25">
      <c r="A39" s="15" t="str">
        <f t="shared" si="0"/>
        <v/>
      </c>
      <c r="B39" s="16" t="s">
        <v>30</v>
      </c>
      <c r="C39" s="5" t="str">
        <f>IFERROR(VLOOKUP("*"&amp;RIGHT(B39,LEN(B39)-1)&amp;"*",[1]Feuil2!$A$1:$C$400,3,FALSE)," ")</f>
        <v xml:space="preserve"> </v>
      </c>
      <c r="D39" s="17"/>
      <c r="E39" s="17"/>
      <c r="F39" s="18">
        <f>F37*0.2</f>
        <v>0</v>
      </c>
      <c r="G39" s="15"/>
      <c r="H39" s="17"/>
      <c r="I39" s="17"/>
      <c r="J39" s="18">
        <f>J37*0.2</f>
        <v>0</v>
      </c>
      <c r="K39" s="5"/>
      <c r="L39" s="17"/>
      <c r="M39" s="17"/>
      <c r="N39" s="18">
        <f>N37*0.2</f>
        <v>0</v>
      </c>
    </row>
    <row r="40" spans="1:14" x14ac:dyDescent="0.25">
      <c r="A40" s="15" t="str">
        <f t="shared" si="0"/>
        <v/>
      </c>
      <c r="B40" s="16" t="str">
        <f t="shared" si="1"/>
        <v/>
      </c>
      <c r="C40" s="5" t="str">
        <f>IFERROR(VLOOKUP("*"&amp;RIGHT(B40,LEN(B40)-1)&amp;"*",[1]Feuil2!$A$1:$C$400,3,FALSE)," ")</f>
        <v xml:space="preserve"> </v>
      </c>
      <c r="D40" s="17"/>
      <c r="E40" s="17"/>
      <c r="F40" s="18"/>
      <c r="G40" s="15"/>
      <c r="H40" s="17"/>
      <c r="I40" s="17"/>
      <c r="J40" s="18"/>
      <c r="K40" s="5"/>
      <c r="L40" s="17"/>
      <c r="M40" s="17"/>
      <c r="N40" s="18"/>
    </row>
    <row r="41" spans="1:14" x14ac:dyDescent="0.25">
      <c r="A41" s="15" t="str">
        <f t="shared" si="0"/>
        <v/>
      </c>
      <c r="B41" s="16" t="s">
        <v>31</v>
      </c>
      <c r="C41" s="5" t="str">
        <f>IFERROR(VLOOKUP("*"&amp;RIGHT(B41,LEN(B41)-1)&amp;"*",[1]Feuil2!$A$1:$C$400,3,FALSE)," ")</f>
        <v xml:space="preserve"> </v>
      </c>
      <c r="D41" s="17"/>
      <c r="E41" s="17"/>
      <c r="F41" s="18">
        <f>F37+F39</f>
        <v>0</v>
      </c>
      <c r="G41" s="15"/>
      <c r="H41" s="17"/>
      <c r="I41" s="17"/>
      <c r="J41" s="18">
        <f>J37+J39</f>
        <v>0</v>
      </c>
      <c r="K41" s="5"/>
      <c r="L41" s="17"/>
      <c r="M41" s="17"/>
      <c r="N41" s="18">
        <f>N37+N39</f>
        <v>0</v>
      </c>
    </row>
    <row r="42" spans="1:14" ht="15.75" thickBot="1" x14ac:dyDescent="0.3">
      <c r="A42" s="15" t="str">
        <f t="shared" si="0"/>
        <v/>
      </c>
      <c r="B42" s="5" t="str">
        <f t="shared" si="1"/>
        <v/>
      </c>
      <c r="C42" s="5" t="str">
        <f>IFERROR(VLOOKUP("*"&amp;RIGHT(B42,LEN(B42)-1)&amp;"*",[1]Feuil2!$A$1:$C$400,3,FALSE)," ")</f>
        <v xml:space="preserve"> </v>
      </c>
      <c r="D42" s="17"/>
      <c r="E42" s="17"/>
      <c r="F42" s="18"/>
      <c r="G42" s="30" t="str">
        <f>IFERROR(VLOOKUP("*"&amp;RIGHT(F42,LEN(F42)-1)&amp;"*",[1]Feuil2!$A$1:$C$400,3,FALSE)," ")</f>
        <v xml:space="preserve"> </v>
      </c>
      <c r="H42" s="31"/>
      <c r="I42" s="31"/>
      <c r="J42" s="32"/>
      <c r="K42" s="33" t="str">
        <f>IFERROR(VLOOKUP("*"&amp;RIGHT(J42,LEN(J42)-1)&amp;"*",[1]Feuil2!$A$1:$C$400,3,FALSE)," ")</f>
        <v xml:space="preserve"> </v>
      </c>
      <c r="L42" s="31"/>
      <c r="M42" s="31"/>
      <c r="N42" s="32"/>
    </row>
    <row r="43" spans="1:14" ht="15.75" thickBot="1" x14ac:dyDescent="0.3">
      <c r="A43" s="49" t="s">
        <v>32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1"/>
    </row>
    <row r="44" spans="1:14" x14ac:dyDescent="0.25">
      <c r="A44" s="15"/>
      <c r="B44" s="5"/>
      <c r="C44" s="5"/>
      <c r="D44" s="17"/>
      <c r="E44" s="17"/>
      <c r="F44" s="18"/>
      <c r="G44" s="5"/>
      <c r="H44" s="17"/>
      <c r="I44" s="17"/>
      <c r="J44" s="18"/>
      <c r="K44" s="5"/>
      <c r="L44" s="17"/>
      <c r="M44" s="17"/>
      <c r="N44" s="18"/>
    </row>
    <row r="45" spans="1:14" x14ac:dyDescent="0.25">
      <c r="A45" s="15" t="str">
        <f>$A$5</f>
        <v>3.1</v>
      </c>
      <c r="B45" s="5" t="str">
        <f>$B$5</f>
        <v>Préparations</v>
      </c>
      <c r="C45" s="5" t="s">
        <v>9</v>
      </c>
      <c r="D45" s="17"/>
      <c r="E45" s="17"/>
      <c r="F45" s="18">
        <f>$F$10</f>
        <v>0</v>
      </c>
      <c r="G45" s="5" t="s">
        <v>9</v>
      </c>
      <c r="H45" s="17"/>
      <c r="I45" s="17"/>
      <c r="J45" s="18">
        <f>$J$10</f>
        <v>0</v>
      </c>
      <c r="K45" s="5" t="s">
        <v>9</v>
      </c>
      <c r="L45" s="17"/>
      <c r="M45" s="17"/>
      <c r="N45" s="18">
        <f>$N$10</f>
        <v>0</v>
      </c>
    </row>
    <row r="46" spans="1:14" x14ac:dyDescent="0.25">
      <c r="A46" s="15"/>
      <c r="B46" s="5"/>
      <c r="C46" s="5"/>
      <c r="D46" s="17"/>
      <c r="E46" s="17"/>
      <c r="F46" s="18"/>
      <c r="G46" s="5"/>
      <c r="H46" s="17"/>
      <c r="I46" s="17"/>
      <c r="J46" s="18"/>
      <c r="K46" s="5"/>
      <c r="L46" s="17"/>
      <c r="M46" s="17"/>
      <c r="N46" s="18"/>
    </row>
    <row r="47" spans="1:14" x14ac:dyDescent="0.25">
      <c r="A47" s="15" t="str">
        <f>$A$12</f>
        <v>3.2</v>
      </c>
      <c r="B47" s="5" t="str">
        <f>$B$12</f>
        <v>Charpente métallique bâtiment neuf</v>
      </c>
      <c r="C47" s="5" t="s">
        <v>9</v>
      </c>
      <c r="D47" s="17"/>
      <c r="E47" s="17"/>
      <c r="F47" s="18">
        <f>$F$19</f>
        <v>0</v>
      </c>
      <c r="G47" s="5" t="s">
        <v>9</v>
      </c>
      <c r="H47" s="17"/>
      <c r="I47" s="17"/>
      <c r="J47" s="18">
        <f>$J$19</f>
        <v>0</v>
      </c>
      <c r="K47" s="5" t="s">
        <v>9</v>
      </c>
      <c r="L47" s="17"/>
      <c r="M47" s="17"/>
      <c r="N47" s="18">
        <f>$N$19</f>
        <v>0</v>
      </c>
    </row>
    <row r="48" spans="1:14" x14ac:dyDescent="0.25">
      <c r="A48" s="15"/>
      <c r="B48" s="5"/>
      <c r="C48" s="5"/>
      <c r="D48" s="17"/>
      <c r="E48" s="17"/>
      <c r="F48" s="18"/>
      <c r="G48" s="5"/>
      <c r="H48" s="17"/>
      <c r="I48" s="17"/>
      <c r="J48" s="18"/>
      <c r="K48" s="5"/>
      <c r="L48" s="17"/>
      <c r="M48" s="17"/>
      <c r="N48" s="18"/>
    </row>
    <row r="49" spans="1:14" x14ac:dyDescent="0.25">
      <c r="A49" s="15" t="str">
        <f>$A$21</f>
        <v>3.3</v>
      </c>
      <c r="B49" s="5" t="str">
        <f>$B$21</f>
        <v>Passerelle d’accès toiture bâtiment neuf</v>
      </c>
      <c r="C49" s="5" t="s">
        <v>9</v>
      </c>
      <c r="D49" s="17"/>
      <c r="E49" s="17"/>
      <c r="F49" s="18">
        <f>$F$23</f>
        <v>0</v>
      </c>
      <c r="G49" s="5" t="s">
        <v>9</v>
      </c>
      <c r="H49" s="17"/>
      <c r="I49" s="17"/>
      <c r="J49" s="18">
        <f>$J$23</f>
        <v>0</v>
      </c>
      <c r="K49" s="5" t="s">
        <v>9</v>
      </c>
      <c r="L49" s="17"/>
      <c r="M49" s="17"/>
      <c r="N49" s="18">
        <f>$N$23</f>
        <v>0</v>
      </c>
    </row>
    <row r="50" spans="1:14" x14ac:dyDescent="0.25">
      <c r="A50" s="15"/>
      <c r="B50" s="5"/>
      <c r="C50" s="5"/>
      <c r="D50" s="17"/>
      <c r="E50" s="17"/>
      <c r="F50" s="18"/>
      <c r="G50" s="5"/>
      <c r="H50" s="17"/>
      <c r="I50" s="17"/>
      <c r="J50" s="18"/>
      <c r="K50" s="5"/>
      <c r="L50" s="17"/>
      <c r="M50" s="17"/>
      <c r="N50" s="18"/>
    </row>
    <row r="51" spans="1:14" x14ac:dyDescent="0.25">
      <c r="A51" s="15" t="str">
        <f>$A$25</f>
        <v>3.4</v>
      </c>
      <c r="B51" s="5" t="str">
        <f>$B$25</f>
        <v>Structure métallique façade avant bâtiment existant</v>
      </c>
      <c r="C51" s="5" t="s">
        <v>9</v>
      </c>
      <c r="D51" s="17"/>
      <c r="E51" s="17"/>
      <c r="F51" s="18">
        <f>$F$31</f>
        <v>0</v>
      </c>
      <c r="G51" s="5" t="s">
        <v>9</v>
      </c>
      <c r="H51" s="17"/>
      <c r="I51" s="17"/>
      <c r="J51" s="18">
        <f>$J$31</f>
        <v>0</v>
      </c>
      <c r="K51" s="5" t="s">
        <v>9</v>
      </c>
      <c r="L51" s="17"/>
      <c r="M51" s="17"/>
      <c r="N51" s="18">
        <f>$N$31</f>
        <v>0</v>
      </c>
    </row>
    <row r="52" spans="1:14" x14ac:dyDescent="0.25">
      <c r="A52" s="15"/>
      <c r="B52" s="5"/>
      <c r="C52" s="5"/>
      <c r="D52" s="17"/>
      <c r="E52" s="17"/>
      <c r="F52" s="18"/>
      <c r="G52" s="5"/>
      <c r="H52" s="17"/>
      <c r="I52" s="17"/>
      <c r="J52" s="18"/>
      <c r="K52" s="5"/>
      <c r="L52" s="17"/>
      <c r="M52" s="17"/>
      <c r="N52" s="18"/>
    </row>
    <row r="53" spans="1:14" x14ac:dyDescent="0.25">
      <c r="A53" s="15" t="str">
        <f>$A$33</f>
        <v>3.5</v>
      </c>
      <c r="B53" s="5" t="str">
        <f>$B$33</f>
        <v>Caillebotis plancher haut R+1 bâtiment existant</v>
      </c>
      <c r="C53" s="5" t="s">
        <v>9</v>
      </c>
      <c r="D53" s="17"/>
      <c r="E53" s="17"/>
      <c r="F53" s="18">
        <f>$F$35</f>
        <v>0</v>
      </c>
      <c r="G53" s="5" t="s">
        <v>9</v>
      </c>
      <c r="H53" s="17"/>
      <c r="I53" s="17"/>
      <c r="J53" s="18">
        <f>$J$35</f>
        <v>0</v>
      </c>
      <c r="K53" s="5" t="s">
        <v>9</v>
      </c>
      <c r="L53" s="17"/>
      <c r="M53" s="17"/>
      <c r="N53" s="18">
        <f>$N$35</f>
        <v>0</v>
      </c>
    </row>
    <row r="54" spans="1:14" ht="15.75" thickBot="1" x14ac:dyDescent="0.3">
      <c r="A54" s="15"/>
      <c r="B54" s="5"/>
      <c r="C54" s="5"/>
      <c r="D54" s="17"/>
      <c r="E54" s="17"/>
      <c r="F54" s="18"/>
      <c r="G54" s="5"/>
      <c r="H54" s="17"/>
      <c r="I54" s="17"/>
      <c r="J54" s="18"/>
      <c r="K54" s="5"/>
      <c r="L54" s="17"/>
      <c r="M54" s="17"/>
      <c r="N54" s="18"/>
    </row>
    <row r="55" spans="1:14" x14ac:dyDescent="0.25">
      <c r="A55" s="19"/>
      <c r="B55" s="20"/>
      <c r="C55" s="20"/>
      <c r="D55" s="21"/>
      <c r="E55" s="21"/>
      <c r="F55" s="22"/>
      <c r="G55" s="20"/>
      <c r="H55" s="21"/>
      <c r="I55" s="21"/>
      <c r="J55" s="22"/>
      <c r="K55" s="20"/>
      <c r="L55" s="21"/>
      <c r="M55" s="34"/>
      <c r="N55" s="22"/>
    </row>
    <row r="56" spans="1:14" x14ac:dyDescent="0.25">
      <c r="A56" s="23"/>
      <c r="B56" s="35" t="s">
        <v>33</v>
      </c>
      <c r="C56" s="35"/>
      <c r="D56" s="36"/>
      <c r="E56" s="36"/>
      <c r="F56" s="24">
        <f>SUM(F45:F53)</f>
        <v>0</v>
      </c>
      <c r="G56" s="35"/>
      <c r="H56" s="36"/>
      <c r="I56" s="36"/>
      <c r="J56" s="24">
        <f>SUM(J45:J53)</f>
        <v>0</v>
      </c>
      <c r="K56" s="35"/>
      <c r="L56" s="36"/>
      <c r="M56" s="37"/>
      <c r="N56" s="24">
        <f>SUM(N45:N53)</f>
        <v>0</v>
      </c>
    </row>
    <row r="57" spans="1:14" x14ac:dyDescent="0.25">
      <c r="A57" s="23"/>
      <c r="B57" s="35" t="s">
        <v>30</v>
      </c>
      <c r="C57" s="35"/>
      <c r="D57" s="36"/>
      <c r="E57" s="36"/>
      <c r="F57" s="24">
        <f>F56*0.2</f>
        <v>0</v>
      </c>
      <c r="G57" s="35"/>
      <c r="H57" s="36"/>
      <c r="I57" s="36"/>
      <c r="J57" s="24">
        <f>J56*0.2</f>
        <v>0</v>
      </c>
      <c r="K57" s="35"/>
      <c r="L57" s="36"/>
      <c r="M57" s="37"/>
      <c r="N57" s="24">
        <f>N56*0.2</f>
        <v>0</v>
      </c>
    </row>
    <row r="58" spans="1:14" x14ac:dyDescent="0.25">
      <c r="A58" s="23"/>
      <c r="B58" s="35" t="s">
        <v>34</v>
      </c>
      <c r="C58" s="35"/>
      <c r="D58" s="36"/>
      <c r="E58" s="36"/>
      <c r="F58" s="24">
        <f>F56+F57</f>
        <v>0</v>
      </c>
      <c r="G58" s="35"/>
      <c r="H58" s="36"/>
      <c r="I58" s="36"/>
      <c r="J58" s="24">
        <f>J56+J57</f>
        <v>0</v>
      </c>
      <c r="K58" s="35"/>
      <c r="L58" s="36"/>
      <c r="M58" s="37"/>
      <c r="N58" s="24">
        <f>N56+N57</f>
        <v>0</v>
      </c>
    </row>
    <row r="59" spans="1:14" ht="15.75" thickBot="1" x14ac:dyDescent="0.3">
      <c r="A59" s="38"/>
      <c r="B59" s="39"/>
      <c r="C59" s="39"/>
      <c r="D59" s="40"/>
      <c r="E59" s="40"/>
      <c r="F59" s="41"/>
      <c r="G59" s="39"/>
      <c r="H59" s="40"/>
      <c r="I59" s="40"/>
      <c r="J59" s="41"/>
      <c r="K59" s="39"/>
      <c r="L59" s="40"/>
      <c r="M59" s="42"/>
      <c r="N59" s="24"/>
    </row>
    <row r="60" spans="1:14" ht="15.75" thickBot="1" x14ac:dyDescent="0.3">
      <c r="A60" s="49" t="s">
        <v>35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1"/>
    </row>
    <row r="61" spans="1:14" x14ac:dyDescent="0.25">
      <c r="A61" s="25"/>
      <c r="B61" s="25"/>
      <c r="C61" s="25"/>
      <c r="E61" s="26"/>
    </row>
    <row r="62" spans="1:14" x14ac:dyDescent="0.25">
      <c r="A62" s="25"/>
      <c r="B62" s="25"/>
      <c r="C62" s="25"/>
      <c r="E62" s="26"/>
    </row>
    <row r="63" spans="1:14" x14ac:dyDescent="0.25">
      <c r="A63" s="25"/>
      <c r="B63" s="25"/>
      <c r="C63" s="25"/>
      <c r="E63" s="26"/>
    </row>
    <row r="64" spans="1:14" x14ac:dyDescent="0.25">
      <c r="A64" s="25"/>
      <c r="B64" s="25"/>
      <c r="C64" s="25"/>
      <c r="E64" s="26"/>
    </row>
    <row r="65" spans="1:5" x14ac:dyDescent="0.25">
      <c r="A65" s="25"/>
      <c r="B65" s="25"/>
      <c r="C65" s="25"/>
      <c r="E65" s="26"/>
    </row>
    <row r="66" spans="1:5" x14ac:dyDescent="0.25">
      <c r="A66" s="25"/>
      <c r="B66" s="25"/>
      <c r="C66" s="25"/>
      <c r="E66" s="26"/>
    </row>
    <row r="67" spans="1:5" x14ac:dyDescent="0.25">
      <c r="A67" s="25"/>
      <c r="B67" s="25"/>
      <c r="C67" s="25"/>
      <c r="E67" s="26"/>
    </row>
    <row r="68" spans="1:5" x14ac:dyDescent="0.25">
      <c r="A68" s="25"/>
      <c r="B68" s="25"/>
      <c r="C68" s="25"/>
      <c r="E68" s="26"/>
    </row>
    <row r="69" spans="1:5" x14ac:dyDescent="0.25">
      <c r="A69" s="25"/>
      <c r="B69" s="25"/>
      <c r="C69" s="25"/>
      <c r="E69" s="26"/>
    </row>
    <row r="70" spans="1:5" x14ac:dyDescent="0.25">
      <c r="A70" s="25"/>
      <c r="B70" s="25"/>
      <c r="C70" s="25"/>
      <c r="E70" s="26"/>
    </row>
    <row r="71" spans="1:5" x14ac:dyDescent="0.25">
      <c r="A71" s="25"/>
      <c r="B71" s="25"/>
      <c r="C71" s="25"/>
      <c r="E71" s="26"/>
    </row>
    <row r="72" spans="1:5" x14ac:dyDescent="0.25">
      <c r="A72" s="25"/>
      <c r="B72" s="25"/>
      <c r="C72" s="25"/>
      <c r="E72" s="26"/>
    </row>
    <row r="73" spans="1:5" x14ac:dyDescent="0.25">
      <c r="A73" s="25"/>
      <c r="B73" s="25"/>
      <c r="C73" s="25"/>
      <c r="E73" s="26"/>
    </row>
    <row r="74" spans="1:5" x14ac:dyDescent="0.25">
      <c r="A74" s="25"/>
      <c r="B74" s="25"/>
      <c r="C74" s="25"/>
      <c r="E74" s="26"/>
    </row>
    <row r="75" spans="1:5" x14ac:dyDescent="0.25">
      <c r="A75" s="25"/>
      <c r="B75" s="25"/>
      <c r="C75" s="25"/>
      <c r="E75" s="26"/>
    </row>
    <row r="76" spans="1:5" x14ac:dyDescent="0.25">
      <c r="A76" s="25"/>
      <c r="B76" s="25"/>
      <c r="C76" s="25"/>
      <c r="E76" s="26"/>
    </row>
    <row r="77" spans="1:5" x14ac:dyDescent="0.25">
      <c r="A77" s="25"/>
      <c r="B77" s="25"/>
      <c r="C77" s="25"/>
      <c r="E77" s="26"/>
    </row>
    <row r="78" spans="1:5" x14ac:dyDescent="0.25">
      <c r="A78" s="25"/>
      <c r="B78" s="25"/>
      <c r="C78" s="25"/>
      <c r="E78" s="26"/>
    </row>
    <row r="79" spans="1:5" x14ac:dyDescent="0.25">
      <c r="A79" s="25"/>
      <c r="B79" s="25"/>
      <c r="C79" s="25"/>
      <c r="E79" s="26"/>
    </row>
    <row r="80" spans="1:5" x14ac:dyDescent="0.25">
      <c r="A80" s="25"/>
      <c r="B80" s="25"/>
      <c r="C80" s="25"/>
      <c r="E80" s="26"/>
    </row>
    <row r="81" spans="1:5" x14ac:dyDescent="0.25">
      <c r="A81" s="25"/>
      <c r="B81" s="25"/>
      <c r="C81" s="25"/>
      <c r="E81" s="26"/>
    </row>
    <row r="82" spans="1:5" x14ac:dyDescent="0.25">
      <c r="A82" s="25"/>
      <c r="B82" s="25"/>
      <c r="C82" s="25"/>
      <c r="E82" s="26"/>
    </row>
    <row r="83" spans="1:5" x14ac:dyDescent="0.25">
      <c r="A83" s="25"/>
      <c r="B83" s="25"/>
      <c r="C83" s="25"/>
      <c r="E83" s="26"/>
    </row>
    <row r="84" spans="1:5" x14ac:dyDescent="0.25">
      <c r="A84" s="25"/>
      <c r="B84" s="25"/>
      <c r="C84" s="25"/>
      <c r="E84" s="26"/>
    </row>
    <row r="85" spans="1:5" x14ac:dyDescent="0.25">
      <c r="A85" s="25"/>
      <c r="B85" s="25"/>
      <c r="C85" s="25"/>
      <c r="E85" s="26"/>
    </row>
    <row r="86" spans="1:5" x14ac:dyDescent="0.25">
      <c r="A86" s="25"/>
      <c r="B86" s="25"/>
      <c r="C86" s="25"/>
      <c r="E86" s="26"/>
    </row>
    <row r="87" spans="1:5" x14ac:dyDescent="0.25">
      <c r="A87" s="25"/>
      <c r="B87" s="25"/>
      <c r="C87" s="25"/>
      <c r="E87" s="26"/>
    </row>
    <row r="88" spans="1:5" x14ac:dyDescent="0.25">
      <c r="A88" s="25"/>
      <c r="B88" s="25"/>
      <c r="C88" s="25"/>
      <c r="E88" s="26"/>
    </row>
    <row r="89" spans="1:5" x14ac:dyDescent="0.25">
      <c r="A89" s="25"/>
      <c r="B89" s="25"/>
      <c r="C89" s="25"/>
      <c r="E89" s="26"/>
    </row>
    <row r="90" spans="1:5" x14ac:dyDescent="0.25">
      <c r="A90" s="25"/>
      <c r="B90" s="25"/>
      <c r="C90" s="25"/>
      <c r="E90" s="26"/>
    </row>
    <row r="91" spans="1:5" x14ac:dyDescent="0.25">
      <c r="A91" s="25"/>
      <c r="B91" s="25"/>
      <c r="C91" s="25"/>
      <c r="E91" s="26"/>
    </row>
    <row r="92" spans="1:5" x14ac:dyDescent="0.25">
      <c r="A92" s="25"/>
      <c r="B92" s="25"/>
      <c r="C92" s="25"/>
      <c r="E92" s="26"/>
    </row>
    <row r="93" spans="1:5" x14ac:dyDescent="0.25">
      <c r="A93" s="25"/>
      <c r="B93" s="25"/>
      <c r="C93" s="25"/>
      <c r="E93" s="26"/>
    </row>
    <row r="94" spans="1:5" x14ac:dyDescent="0.25">
      <c r="A94" s="25"/>
      <c r="B94" s="25"/>
      <c r="C94" s="25"/>
      <c r="E94" s="26"/>
    </row>
    <row r="95" spans="1:5" x14ac:dyDescent="0.25">
      <c r="A95" s="25"/>
      <c r="B95" s="25"/>
      <c r="C95" s="25"/>
      <c r="E95" s="26"/>
    </row>
    <row r="96" spans="1:5" x14ac:dyDescent="0.25">
      <c r="A96" s="25"/>
      <c r="B96" s="25"/>
      <c r="C96" s="25"/>
      <c r="E96" s="26"/>
    </row>
    <row r="97" spans="1:5" x14ac:dyDescent="0.25">
      <c r="A97" s="25"/>
      <c r="B97" s="25"/>
      <c r="C97" s="25"/>
      <c r="E97" s="26"/>
    </row>
    <row r="98" spans="1:5" x14ac:dyDescent="0.25">
      <c r="A98" s="25"/>
      <c r="B98" s="25"/>
      <c r="C98" s="25"/>
      <c r="E98" s="26"/>
    </row>
    <row r="99" spans="1:5" x14ac:dyDescent="0.25">
      <c r="A99" s="25"/>
      <c r="B99" s="25"/>
      <c r="C99" s="25"/>
      <c r="E99" s="26"/>
    </row>
    <row r="100" spans="1:5" x14ac:dyDescent="0.25">
      <c r="A100" s="25"/>
      <c r="B100" s="25"/>
      <c r="C100" s="25"/>
      <c r="E100" s="26"/>
    </row>
    <row r="101" spans="1:5" x14ac:dyDescent="0.25">
      <c r="A101" s="25"/>
      <c r="B101" s="25"/>
      <c r="C101" s="25"/>
      <c r="E101" s="26"/>
    </row>
    <row r="102" spans="1:5" x14ac:dyDescent="0.25">
      <c r="A102" s="25"/>
      <c r="B102" s="25"/>
      <c r="C102" s="25"/>
      <c r="E102" s="26"/>
    </row>
    <row r="103" spans="1:5" x14ac:dyDescent="0.25">
      <c r="A103" s="25"/>
      <c r="B103" s="25"/>
      <c r="C103" s="25"/>
      <c r="E103" s="26"/>
    </row>
    <row r="104" spans="1:5" x14ac:dyDescent="0.25">
      <c r="A104" s="25"/>
      <c r="B104" s="25"/>
      <c r="C104" s="25"/>
      <c r="E104" s="26"/>
    </row>
    <row r="105" spans="1:5" x14ac:dyDescent="0.25">
      <c r="A105" s="25"/>
      <c r="B105" s="25"/>
      <c r="C105" s="25"/>
      <c r="E105" s="26"/>
    </row>
    <row r="106" spans="1:5" x14ac:dyDescent="0.25">
      <c r="A106" s="25"/>
      <c r="B106" s="25"/>
      <c r="C106" s="25"/>
      <c r="E106" s="26"/>
    </row>
    <row r="107" spans="1:5" x14ac:dyDescent="0.25">
      <c r="A107" s="25"/>
      <c r="B107" s="25"/>
      <c r="C107" s="25"/>
      <c r="E107" s="26"/>
    </row>
    <row r="108" spans="1:5" x14ac:dyDescent="0.25">
      <c r="A108" s="25"/>
      <c r="B108" s="25"/>
      <c r="C108" s="25"/>
      <c r="E108" s="26"/>
    </row>
    <row r="109" spans="1:5" x14ac:dyDescent="0.25">
      <c r="A109" s="25"/>
      <c r="B109" s="25"/>
      <c r="C109" s="25"/>
      <c r="E109" s="26"/>
    </row>
    <row r="110" spans="1:5" x14ac:dyDescent="0.25">
      <c r="A110" s="25"/>
      <c r="B110" s="25"/>
      <c r="C110" s="25"/>
      <c r="E110" s="26"/>
    </row>
    <row r="111" spans="1:5" x14ac:dyDescent="0.25">
      <c r="A111" s="25"/>
      <c r="B111" s="25"/>
      <c r="C111" s="25"/>
      <c r="E111" s="26"/>
    </row>
    <row r="112" spans="1:5" x14ac:dyDescent="0.25">
      <c r="A112" s="25"/>
      <c r="B112" s="25"/>
      <c r="C112" s="25"/>
      <c r="E112" s="26"/>
    </row>
    <row r="113" spans="1:5" x14ac:dyDescent="0.25">
      <c r="A113" s="25"/>
      <c r="B113" s="25"/>
      <c r="C113" s="25"/>
      <c r="E113" s="26"/>
    </row>
    <row r="114" spans="1:5" x14ac:dyDescent="0.25">
      <c r="A114" s="25"/>
      <c r="B114" s="25"/>
      <c r="C114" s="25"/>
      <c r="E114" s="26"/>
    </row>
    <row r="115" spans="1:5" x14ac:dyDescent="0.25">
      <c r="A115" s="25"/>
      <c r="B115" s="25"/>
      <c r="C115" s="25"/>
      <c r="E115" s="26"/>
    </row>
    <row r="116" spans="1:5" x14ac:dyDescent="0.25">
      <c r="A116" s="25"/>
      <c r="B116" s="25"/>
      <c r="C116" s="25"/>
      <c r="E116" s="26"/>
    </row>
    <row r="117" spans="1:5" x14ac:dyDescent="0.25">
      <c r="A117" s="25"/>
      <c r="B117" s="25"/>
      <c r="C117" s="25"/>
      <c r="E117" s="26"/>
    </row>
    <row r="118" spans="1:5" x14ac:dyDescent="0.25">
      <c r="A118" s="25"/>
      <c r="B118" s="25"/>
      <c r="C118" s="25"/>
      <c r="E118" s="26"/>
    </row>
    <row r="119" spans="1:5" x14ac:dyDescent="0.25">
      <c r="A119" s="25"/>
      <c r="B119" s="25"/>
      <c r="C119" s="25"/>
      <c r="E119" s="26"/>
    </row>
    <row r="120" spans="1:5" x14ac:dyDescent="0.25">
      <c r="A120" s="25"/>
      <c r="B120" s="25"/>
      <c r="C120" s="25"/>
      <c r="E120" s="26"/>
    </row>
    <row r="121" spans="1:5" x14ac:dyDescent="0.25">
      <c r="A121" s="25"/>
      <c r="B121" s="25"/>
      <c r="C121" s="25"/>
      <c r="E121" s="26"/>
    </row>
    <row r="122" spans="1:5" x14ac:dyDescent="0.25">
      <c r="A122" s="25"/>
      <c r="B122" s="25"/>
      <c r="C122" s="25"/>
      <c r="E122" s="26"/>
    </row>
    <row r="123" spans="1:5" x14ac:dyDescent="0.25">
      <c r="A123" s="25"/>
      <c r="B123" s="25"/>
      <c r="C123" s="25"/>
      <c r="E123" s="26"/>
    </row>
    <row r="124" spans="1:5" x14ac:dyDescent="0.25">
      <c r="A124" s="25"/>
      <c r="B124" s="25"/>
      <c r="C124" s="25"/>
      <c r="E124" s="26"/>
    </row>
    <row r="125" spans="1:5" x14ac:dyDescent="0.25">
      <c r="A125" s="25"/>
      <c r="B125" s="25"/>
      <c r="C125" s="25"/>
      <c r="E125" s="26"/>
    </row>
    <row r="126" spans="1:5" x14ac:dyDescent="0.25">
      <c r="A126" s="25"/>
      <c r="B126" s="25"/>
      <c r="C126" s="25"/>
      <c r="E126" s="26"/>
    </row>
    <row r="127" spans="1:5" x14ac:dyDescent="0.25">
      <c r="A127" s="25"/>
      <c r="B127" s="25"/>
      <c r="C127" s="25"/>
      <c r="E127" s="26"/>
    </row>
    <row r="128" spans="1:5" x14ac:dyDescent="0.25">
      <c r="A128" s="25"/>
      <c r="B128" s="25"/>
      <c r="C128" s="25"/>
      <c r="E128" s="26"/>
    </row>
    <row r="129" spans="1:5" x14ac:dyDescent="0.25">
      <c r="A129" s="25"/>
      <c r="B129" s="25"/>
      <c r="C129" s="25"/>
      <c r="E129" s="26"/>
    </row>
    <row r="130" spans="1:5" x14ac:dyDescent="0.25">
      <c r="A130" s="25"/>
      <c r="B130" s="25"/>
      <c r="C130" s="25"/>
      <c r="E130" s="26"/>
    </row>
    <row r="131" spans="1:5" x14ac:dyDescent="0.25">
      <c r="A131" s="25"/>
      <c r="B131" s="25"/>
      <c r="C131" s="25"/>
      <c r="E131" s="26"/>
    </row>
    <row r="132" spans="1:5" x14ac:dyDescent="0.25">
      <c r="A132" s="25"/>
      <c r="B132" s="25"/>
      <c r="C132" s="25"/>
      <c r="E132" s="26"/>
    </row>
    <row r="133" spans="1:5" x14ac:dyDescent="0.25">
      <c r="A133" s="25"/>
      <c r="B133" s="25"/>
      <c r="C133" s="25"/>
      <c r="E133" s="26"/>
    </row>
    <row r="134" spans="1:5" x14ac:dyDescent="0.25">
      <c r="A134" s="25"/>
      <c r="B134" s="25"/>
      <c r="C134" s="25"/>
      <c r="E134" s="26"/>
    </row>
    <row r="135" spans="1:5" x14ac:dyDescent="0.25">
      <c r="A135" s="25"/>
      <c r="B135" s="25"/>
      <c r="C135" s="25"/>
      <c r="E135" s="26"/>
    </row>
    <row r="136" spans="1:5" x14ac:dyDescent="0.25">
      <c r="A136" s="25"/>
      <c r="B136" s="25"/>
      <c r="C136" s="25"/>
      <c r="E136" s="26"/>
    </row>
    <row r="137" spans="1:5" x14ac:dyDescent="0.25">
      <c r="A137" s="25"/>
      <c r="B137" s="25"/>
      <c r="C137" s="25"/>
      <c r="E137" s="26"/>
    </row>
    <row r="138" spans="1:5" x14ac:dyDescent="0.25">
      <c r="A138" s="25"/>
      <c r="B138" s="25"/>
      <c r="C138" s="25"/>
      <c r="E138" s="26"/>
    </row>
    <row r="139" spans="1:5" x14ac:dyDescent="0.25">
      <c r="A139" s="25"/>
      <c r="B139" s="25"/>
      <c r="C139" s="25"/>
      <c r="E139" s="26"/>
    </row>
    <row r="140" spans="1:5" x14ac:dyDescent="0.25">
      <c r="A140" s="25"/>
      <c r="B140" s="25"/>
      <c r="C140" s="25"/>
      <c r="E140" s="26"/>
    </row>
    <row r="141" spans="1:5" x14ac:dyDescent="0.25">
      <c r="A141" s="25"/>
      <c r="B141" s="25"/>
      <c r="C141" s="25"/>
      <c r="E141" s="26"/>
    </row>
    <row r="142" spans="1:5" x14ac:dyDescent="0.25">
      <c r="A142" s="25"/>
      <c r="B142" s="25"/>
      <c r="C142" s="25"/>
      <c r="E142" s="26"/>
    </row>
    <row r="143" spans="1:5" x14ac:dyDescent="0.25">
      <c r="A143" s="25"/>
      <c r="B143" s="25"/>
      <c r="C143" s="25"/>
      <c r="E143" s="26"/>
    </row>
    <row r="144" spans="1:5" x14ac:dyDescent="0.25">
      <c r="A144" s="25"/>
      <c r="B144" s="25"/>
      <c r="C144" s="25"/>
      <c r="E144" s="26"/>
    </row>
    <row r="145" spans="1:5" x14ac:dyDescent="0.25">
      <c r="A145" s="25"/>
      <c r="B145" s="25"/>
      <c r="C145" s="25"/>
      <c r="E145" s="26"/>
    </row>
    <row r="146" spans="1:5" x14ac:dyDescent="0.25">
      <c r="A146" s="25"/>
      <c r="B146" s="25"/>
      <c r="C146" s="25"/>
      <c r="E146" s="26"/>
    </row>
    <row r="147" spans="1:5" x14ac:dyDescent="0.25">
      <c r="A147" s="25"/>
      <c r="B147" s="25"/>
      <c r="C147" s="25"/>
      <c r="E147" s="26"/>
    </row>
    <row r="148" spans="1:5" x14ac:dyDescent="0.25">
      <c r="A148" s="25"/>
      <c r="B148" s="25"/>
      <c r="C148" s="25"/>
      <c r="E148" s="26"/>
    </row>
    <row r="149" spans="1:5" x14ac:dyDescent="0.25">
      <c r="A149" s="25"/>
      <c r="B149" s="25"/>
      <c r="C149" s="25"/>
      <c r="E149" s="26"/>
    </row>
    <row r="150" spans="1:5" x14ac:dyDescent="0.25">
      <c r="A150" s="25"/>
      <c r="B150" s="25"/>
      <c r="C150" s="25"/>
      <c r="E150" s="26"/>
    </row>
    <row r="151" spans="1:5" x14ac:dyDescent="0.25">
      <c r="A151" s="25"/>
      <c r="B151" s="25"/>
      <c r="C151" s="25"/>
      <c r="E151" s="26"/>
    </row>
    <row r="152" spans="1:5" x14ac:dyDescent="0.25">
      <c r="A152" s="25"/>
      <c r="B152" s="25"/>
      <c r="C152" s="25"/>
      <c r="E152" s="26"/>
    </row>
    <row r="153" spans="1:5" x14ac:dyDescent="0.25">
      <c r="A153" s="25"/>
      <c r="B153" s="25"/>
      <c r="C153" s="25"/>
      <c r="E153" s="26"/>
    </row>
    <row r="154" spans="1:5" x14ac:dyDescent="0.25">
      <c r="A154" s="25"/>
      <c r="B154" s="25"/>
      <c r="C154" s="25"/>
      <c r="E154" s="26"/>
    </row>
    <row r="155" spans="1:5" x14ac:dyDescent="0.25">
      <c r="A155" s="25"/>
      <c r="B155" s="25"/>
      <c r="C155" s="25"/>
      <c r="E155" s="26"/>
    </row>
    <row r="156" spans="1:5" x14ac:dyDescent="0.25">
      <c r="A156" s="25"/>
      <c r="B156" s="25"/>
      <c r="C156" s="25"/>
      <c r="E156" s="26"/>
    </row>
    <row r="157" spans="1:5" x14ac:dyDescent="0.25">
      <c r="A157" s="25"/>
      <c r="B157" s="25"/>
      <c r="C157" s="25"/>
      <c r="E157" s="26"/>
    </row>
    <row r="158" spans="1:5" x14ac:dyDescent="0.25">
      <c r="A158" s="25"/>
      <c r="B158" s="25"/>
      <c r="C158" s="25"/>
      <c r="E158" s="26"/>
    </row>
    <row r="159" spans="1:5" x14ac:dyDescent="0.25">
      <c r="A159" s="25"/>
      <c r="B159" s="25"/>
      <c r="C159" s="25"/>
      <c r="E159" s="26"/>
    </row>
    <row r="160" spans="1:5" x14ac:dyDescent="0.25">
      <c r="A160" s="25"/>
      <c r="B160" s="25"/>
      <c r="C160" s="25"/>
      <c r="E160" s="26"/>
    </row>
    <row r="161" spans="1:5" x14ac:dyDescent="0.25">
      <c r="A161" s="25"/>
      <c r="B161" s="25"/>
      <c r="C161" s="25"/>
      <c r="E161" s="26"/>
    </row>
    <row r="162" spans="1:5" x14ac:dyDescent="0.25">
      <c r="A162" s="25"/>
      <c r="B162" s="25"/>
      <c r="C162" s="25"/>
      <c r="E162" s="26"/>
    </row>
    <row r="163" spans="1:5" x14ac:dyDescent="0.25">
      <c r="A163" s="25"/>
      <c r="B163" s="25"/>
      <c r="C163" s="25"/>
      <c r="E163" s="26"/>
    </row>
    <row r="164" spans="1:5" x14ac:dyDescent="0.25">
      <c r="A164" s="25"/>
      <c r="B164" s="25"/>
      <c r="C164" s="25"/>
      <c r="E164" s="26"/>
    </row>
    <row r="165" spans="1:5" x14ac:dyDescent="0.25">
      <c r="A165" s="25"/>
      <c r="B165" s="25"/>
      <c r="C165" s="25"/>
      <c r="E165" s="26"/>
    </row>
    <row r="166" spans="1:5" x14ac:dyDescent="0.25">
      <c r="A166" s="25"/>
      <c r="B166" s="25"/>
      <c r="C166" s="25"/>
      <c r="E166" s="26"/>
    </row>
    <row r="167" spans="1:5" x14ac:dyDescent="0.25">
      <c r="A167" s="25"/>
      <c r="B167" s="25"/>
      <c r="C167" s="25"/>
      <c r="E167" s="26"/>
    </row>
    <row r="168" spans="1:5" x14ac:dyDescent="0.25">
      <c r="A168" s="25"/>
      <c r="B168" s="25"/>
      <c r="C168" s="25"/>
      <c r="E168" s="26"/>
    </row>
    <row r="169" spans="1:5" x14ac:dyDescent="0.25">
      <c r="A169" s="25"/>
      <c r="B169" s="25"/>
      <c r="C169" s="25"/>
      <c r="E169" s="26"/>
    </row>
    <row r="170" spans="1:5" x14ac:dyDescent="0.25">
      <c r="A170" s="25"/>
      <c r="B170" s="25"/>
      <c r="C170" s="25"/>
      <c r="E170" s="26"/>
    </row>
    <row r="171" spans="1:5" x14ac:dyDescent="0.25">
      <c r="A171" s="25"/>
      <c r="B171" s="25"/>
      <c r="C171" s="25"/>
      <c r="E171" s="26"/>
    </row>
    <row r="172" spans="1:5" x14ac:dyDescent="0.25">
      <c r="A172" s="25"/>
      <c r="B172" s="25"/>
      <c r="C172" s="25"/>
      <c r="E172" s="26"/>
    </row>
    <row r="173" spans="1:5" x14ac:dyDescent="0.25">
      <c r="A173" s="25"/>
      <c r="B173" s="25"/>
      <c r="C173" s="25"/>
      <c r="E173" s="26"/>
    </row>
    <row r="174" spans="1:5" x14ac:dyDescent="0.25">
      <c r="A174" s="25"/>
      <c r="B174" s="25"/>
      <c r="C174" s="25"/>
      <c r="E174" s="26"/>
    </row>
    <row r="175" spans="1:5" x14ac:dyDescent="0.25">
      <c r="A175" s="25"/>
      <c r="B175" s="25"/>
      <c r="C175" s="25"/>
      <c r="E175" s="26"/>
    </row>
    <row r="176" spans="1:5" x14ac:dyDescent="0.25">
      <c r="A176" s="25"/>
      <c r="B176" s="25"/>
      <c r="C176" s="25"/>
      <c r="E176" s="26"/>
    </row>
    <row r="177" spans="1:5" x14ac:dyDescent="0.25">
      <c r="A177" s="25"/>
      <c r="B177" s="25"/>
      <c r="C177" s="25"/>
      <c r="E177" s="26"/>
    </row>
    <row r="178" spans="1:5" x14ac:dyDescent="0.25">
      <c r="A178" s="25"/>
      <c r="B178" s="25"/>
      <c r="C178" s="25"/>
      <c r="E178" s="26"/>
    </row>
    <row r="179" spans="1:5" x14ac:dyDescent="0.25">
      <c r="A179" s="25"/>
      <c r="B179" s="25"/>
      <c r="C179" s="25"/>
      <c r="E179" s="26"/>
    </row>
    <row r="180" spans="1:5" x14ac:dyDescent="0.25">
      <c r="A180" s="25"/>
      <c r="B180" s="25"/>
      <c r="C180" s="25"/>
      <c r="E180" s="26"/>
    </row>
    <row r="181" spans="1:5" x14ac:dyDescent="0.25">
      <c r="A181" s="25"/>
      <c r="B181" s="25"/>
      <c r="C181" s="25"/>
      <c r="E181" s="26"/>
    </row>
    <row r="182" spans="1:5" x14ac:dyDescent="0.25">
      <c r="A182" s="25"/>
      <c r="B182" s="25"/>
      <c r="C182" s="25"/>
      <c r="E182" s="26"/>
    </row>
    <row r="183" spans="1:5" x14ac:dyDescent="0.25">
      <c r="A183" s="25"/>
      <c r="B183" s="25"/>
      <c r="C183" s="25"/>
      <c r="E183" s="26"/>
    </row>
    <row r="184" spans="1:5" x14ac:dyDescent="0.25">
      <c r="A184" s="25"/>
      <c r="B184" s="25"/>
      <c r="C184" s="25"/>
      <c r="E184" s="26"/>
    </row>
    <row r="185" spans="1:5" x14ac:dyDescent="0.25">
      <c r="A185" s="25"/>
      <c r="B185" s="25"/>
      <c r="C185" s="25"/>
      <c r="E185" s="26"/>
    </row>
    <row r="186" spans="1:5" x14ac:dyDescent="0.25">
      <c r="A186" s="25"/>
      <c r="B186" s="25"/>
      <c r="C186" s="25"/>
      <c r="E186" s="26"/>
    </row>
    <row r="187" spans="1:5" x14ac:dyDescent="0.25">
      <c r="A187" s="25"/>
      <c r="B187" s="25"/>
      <c r="C187" s="25"/>
      <c r="E187" s="26"/>
    </row>
    <row r="188" spans="1:5" x14ac:dyDescent="0.25">
      <c r="A188" s="25"/>
      <c r="B188" s="25"/>
      <c r="C188" s="25"/>
      <c r="E188" s="26"/>
    </row>
    <row r="189" spans="1:5" x14ac:dyDescent="0.25">
      <c r="A189" s="25"/>
      <c r="B189" s="25"/>
      <c r="C189" s="25"/>
      <c r="E189" s="26"/>
    </row>
    <row r="190" spans="1:5" x14ac:dyDescent="0.25">
      <c r="A190" s="25"/>
      <c r="B190" s="25"/>
      <c r="C190" s="25"/>
      <c r="E190" s="26"/>
    </row>
    <row r="191" spans="1:5" x14ac:dyDescent="0.25">
      <c r="A191" s="25"/>
      <c r="B191" s="25"/>
      <c r="C191" s="25"/>
      <c r="E191" s="26"/>
    </row>
    <row r="192" spans="1:5" x14ac:dyDescent="0.25">
      <c r="A192" s="25"/>
      <c r="B192" s="25"/>
      <c r="C192" s="25"/>
      <c r="E192" s="26"/>
    </row>
    <row r="193" spans="1:5" x14ac:dyDescent="0.25">
      <c r="A193" s="25"/>
      <c r="B193" s="25"/>
      <c r="C193" s="25"/>
      <c r="E193" s="26"/>
    </row>
    <row r="194" spans="1:5" x14ac:dyDescent="0.25">
      <c r="A194" s="25"/>
      <c r="B194" s="25"/>
      <c r="C194" s="25"/>
      <c r="E194" s="26"/>
    </row>
    <row r="195" spans="1:5" x14ac:dyDescent="0.25">
      <c r="A195" s="25"/>
      <c r="B195" s="25"/>
      <c r="C195" s="25"/>
      <c r="E195" s="26"/>
    </row>
    <row r="196" spans="1:5" x14ac:dyDescent="0.25">
      <c r="A196" s="25"/>
      <c r="B196" s="25"/>
      <c r="C196" s="25"/>
      <c r="E196" s="26"/>
    </row>
    <row r="197" spans="1:5" x14ac:dyDescent="0.25">
      <c r="A197" s="25"/>
      <c r="B197" s="25"/>
      <c r="C197" s="25"/>
      <c r="E197" s="26"/>
    </row>
    <row r="198" spans="1:5" x14ac:dyDescent="0.25">
      <c r="A198" s="25"/>
      <c r="B198" s="25"/>
      <c r="C198" s="25"/>
      <c r="E198" s="26"/>
    </row>
    <row r="199" spans="1:5" x14ac:dyDescent="0.25">
      <c r="A199" s="25"/>
      <c r="B199" s="25"/>
      <c r="C199" s="25"/>
      <c r="E199" s="26"/>
    </row>
    <row r="200" spans="1:5" x14ac:dyDescent="0.25">
      <c r="A200" s="25"/>
      <c r="B200" s="25"/>
      <c r="C200" s="25"/>
      <c r="E200" s="26"/>
    </row>
    <row r="201" spans="1:5" x14ac:dyDescent="0.25">
      <c r="A201" s="25"/>
      <c r="B201" s="25"/>
      <c r="C201" s="25"/>
      <c r="E201" s="26"/>
    </row>
    <row r="202" spans="1:5" x14ac:dyDescent="0.25">
      <c r="A202" s="25"/>
      <c r="B202" s="25"/>
      <c r="C202" s="25"/>
      <c r="E202" s="26"/>
    </row>
    <row r="203" spans="1:5" x14ac:dyDescent="0.25">
      <c r="A203" s="25"/>
      <c r="B203" s="25"/>
      <c r="C203" s="25"/>
      <c r="E203" s="26"/>
    </row>
    <row r="204" spans="1:5" x14ac:dyDescent="0.25">
      <c r="A204" s="25"/>
      <c r="B204" s="25"/>
      <c r="C204" s="25"/>
      <c r="E204" s="26"/>
    </row>
    <row r="205" spans="1:5" x14ac:dyDescent="0.25">
      <c r="A205" s="25"/>
      <c r="B205" s="25"/>
      <c r="C205" s="25"/>
      <c r="E205" s="26"/>
    </row>
    <row r="206" spans="1:5" x14ac:dyDescent="0.25">
      <c r="A206" s="25"/>
      <c r="B206" s="25"/>
      <c r="C206" s="25"/>
      <c r="E206" s="26"/>
    </row>
    <row r="207" spans="1:5" x14ac:dyDescent="0.25">
      <c r="A207" s="25"/>
      <c r="B207" s="25"/>
      <c r="C207" s="25"/>
      <c r="E207" s="26"/>
    </row>
    <row r="208" spans="1:5" x14ac:dyDescent="0.25">
      <c r="A208" s="25"/>
      <c r="B208" s="25"/>
      <c r="C208" s="25"/>
      <c r="E208" s="26"/>
    </row>
    <row r="209" spans="1:5" x14ac:dyDescent="0.25">
      <c r="A209" s="25"/>
      <c r="B209" s="25"/>
      <c r="C209" s="25"/>
      <c r="E209" s="26"/>
    </row>
    <row r="210" spans="1:5" x14ac:dyDescent="0.25">
      <c r="A210" s="25"/>
      <c r="B210" s="25"/>
      <c r="C210" s="25"/>
      <c r="E210" s="26"/>
    </row>
    <row r="211" spans="1:5" x14ac:dyDescent="0.25">
      <c r="A211" s="25"/>
      <c r="B211" s="25"/>
      <c r="C211" s="25"/>
      <c r="E211" s="26"/>
    </row>
    <row r="212" spans="1:5" x14ac:dyDescent="0.25">
      <c r="A212" s="25"/>
      <c r="B212" s="25"/>
      <c r="C212" s="25"/>
      <c r="E212" s="26"/>
    </row>
    <row r="213" spans="1:5" x14ac:dyDescent="0.25">
      <c r="A213" s="25"/>
      <c r="B213" s="25"/>
      <c r="C213" s="25"/>
      <c r="E213" s="26"/>
    </row>
    <row r="214" spans="1:5" x14ac:dyDescent="0.25">
      <c r="A214" s="25"/>
      <c r="B214" s="25"/>
      <c r="C214" s="25"/>
      <c r="E214" s="26"/>
    </row>
    <row r="215" spans="1:5" x14ac:dyDescent="0.25">
      <c r="A215" s="25"/>
      <c r="B215" s="25"/>
      <c r="C215" s="25"/>
      <c r="E215" s="26"/>
    </row>
    <row r="216" spans="1:5" x14ac:dyDescent="0.25">
      <c r="A216" s="25"/>
      <c r="B216" s="25"/>
      <c r="C216" s="25"/>
      <c r="E216" s="26"/>
    </row>
    <row r="217" spans="1:5" x14ac:dyDescent="0.25">
      <c r="A217" s="25"/>
      <c r="B217" s="25"/>
      <c r="C217" s="25"/>
      <c r="E217" s="26"/>
    </row>
    <row r="218" spans="1:5" x14ac:dyDescent="0.25">
      <c r="A218" s="25"/>
      <c r="B218" s="25"/>
      <c r="C218" s="25"/>
      <c r="E218" s="26"/>
    </row>
    <row r="219" spans="1:5" x14ac:dyDescent="0.25">
      <c r="A219" s="25"/>
      <c r="B219" s="25"/>
      <c r="C219" s="25"/>
      <c r="E219" s="26"/>
    </row>
    <row r="220" spans="1:5" x14ac:dyDescent="0.25">
      <c r="A220" s="25"/>
      <c r="B220" s="25"/>
      <c r="C220" s="25"/>
      <c r="E220" s="26"/>
    </row>
    <row r="221" spans="1:5" x14ac:dyDescent="0.25">
      <c r="A221" s="25"/>
      <c r="B221" s="25"/>
      <c r="C221" s="25"/>
      <c r="E221" s="26"/>
    </row>
    <row r="222" spans="1:5" x14ac:dyDescent="0.25">
      <c r="A222" s="25"/>
      <c r="B222" s="25"/>
      <c r="C222" s="25"/>
      <c r="E222" s="26"/>
    </row>
    <row r="223" spans="1:5" x14ac:dyDescent="0.25">
      <c r="A223" s="25"/>
      <c r="B223" s="25"/>
      <c r="C223" s="25"/>
      <c r="E223" s="26"/>
    </row>
    <row r="224" spans="1:5" x14ac:dyDescent="0.25">
      <c r="A224" s="25"/>
      <c r="B224" s="25"/>
      <c r="C224" s="25"/>
      <c r="E224" s="26"/>
    </row>
    <row r="225" spans="1:5" x14ac:dyDescent="0.25">
      <c r="A225" s="25"/>
      <c r="B225" s="25"/>
      <c r="C225" s="25"/>
      <c r="E225" s="26"/>
    </row>
    <row r="226" spans="1:5" x14ac:dyDescent="0.25">
      <c r="A226" s="25"/>
      <c r="B226" s="25"/>
      <c r="C226" s="25"/>
      <c r="E226" s="26"/>
    </row>
    <row r="227" spans="1:5" x14ac:dyDescent="0.25">
      <c r="A227" s="25"/>
      <c r="B227" s="25"/>
      <c r="C227" s="25"/>
      <c r="E227" s="26"/>
    </row>
    <row r="228" spans="1:5" x14ac:dyDescent="0.25">
      <c r="A228" s="25"/>
      <c r="B228" s="25"/>
      <c r="C228" s="25"/>
      <c r="E228" s="26"/>
    </row>
    <row r="229" spans="1:5" x14ac:dyDescent="0.25">
      <c r="A229" s="25"/>
      <c r="B229" s="25"/>
      <c r="C229" s="25"/>
      <c r="E229" s="26"/>
    </row>
    <row r="230" spans="1:5" x14ac:dyDescent="0.25">
      <c r="A230" s="25"/>
      <c r="B230" s="25"/>
      <c r="C230" s="25"/>
      <c r="E230" s="26"/>
    </row>
    <row r="231" spans="1:5" x14ac:dyDescent="0.25">
      <c r="A231" s="25"/>
      <c r="B231" s="25"/>
      <c r="C231" s="25"/>
      <c r="E231" s="26"/>
    </row>
    <row r="232" spans="1:5" x14ac:dyDescent="0.25">
      <c r="A232" s="25"/>
      <c r="B232" s="25"/>
      <c r="C232" s="25"/>
      <c r="E232" s="26"/>
    </row>
    <row r="233" spans="1:5" x14ac:dyDescent="0.25">
      <c r="A233" s="25"/>
      <c r="B233" s="25"/>
      <c r="C233" s="25"/>
      <c r="E233" s="26"/>
    </row>
    <row r="234" spans="1:5" x14ac:dyDescent="0.25">
      <c r="A234" s="25"/>
      <c r="B234" s="25"/>
      <c r="C234" s="25"/>
      <c r="E234" s="26"/>
    </row>
    <row r="235" spans="1:5" x14ac:dyDescent="0.25">
      <c r="A235" s="25"/>
      <c r="B235" s="25"/>
      <c r="C235" s="25"/>
      <c r="E235" s="26"/>
    </row>
    <row r="236" spans="1:5" x14ac:dyDescent="0.25">
      <c r="A236" s="25"/>
      <c r="B236" s="25"/>
      <c r="C236" s="25"/>
      <c r="E236" s="26"/>
    </row>
    <row r="237" spans="1:5" x14ac:dyDescent="0.25">
      <c r="A237" s="25"/>
      <c r="B237" s="25"/>
      <c r="C237" s="25"/>
      <c r="E237" s="26"/>
    </row>
    <row r="238" spans="1:5" x14ac:dyDescent="0.25">
      <c r="A238" s="25"/>
      <c r="B238" s="25"/>
      <c r="C238" s="25"/>
      <c r="E238" s="26"/>
    </row>
    <row r="239" spans="1:5" x14ac:dyDescent="0.25">
      <c r="A239" s="25"/>
      <c r="B239" s="25"/>
      <c r="C239" s="25"/>
      <c r="E239" s="26"/>
    </row>
    <row r="240" spans="1:5" x14ac:dyDescent="0.25">
      <c r="A240" s="25"/>
      <c r="B240" s="25"/>
      <c r="C240" s="25"/>
      <c r="E240" s="26"/>
    </row>
    <row r="241" spans="1:5" x14ac:dyDescent="0.25">
      <c r="A241" s="25"/>
      <c r="B241" s="25"/>
      <c r="C241" s="25"/>
      <c r="E241" s="26"/>
    </row>
    <row r="242" spans="1:5" x14ac:dyDescent="0.25">
      <c r="A242" s="25"/>
      <c r="B242" s="25"/>
      <c r="C242" s="25"/>
      <c r="E242" s="26"/>
    </row>
    <row r="243" spans="1:5" x14ac:dyDescent="0.25">
      <c r="A243" s="25"/>
      <c r="B243" s="25"/>
      <c r="C243" s="25"/>
      <c r="E243" s="26"/>
    </row>
    <row r="244" spans="1:5" x14ac:dyDescent="0.25">
      <c r="A244" s="25"/>
      <c r="B244" s="25"/>
      <c r="C244" s="25"/>
      <c r="E244" s="26"/>
    </row>
    <row r="245" spans="1:5" x14ac:dyDescent="0.25">
      <c r="A245" s="25"/>
      <c r="B245" s="25"/>
      <c r="C245" s="25"/>
      <c r="E245" s="26"/>
    </row>
    <row r="246" spans="1:5" x14ac:dyDescent="0.25">
      <c r="A246" s="25"/>
      <c r="B246" s="25"/>
      <c r="C246" s="25"/>
      <c r="E246" s="26"/>
    </row>
    <row r="247" spans="1:5" x14ac:dyDescent="0.25">
      <c r="A247" s="25"/>
      <c r="B247" s="25"/>
      <c r="C247" s="25"/>
      <c r="E247" s="26"/>
    </row>
    <row r="248" spans="1:5" x14ac:dyDescent="0.25">
      <c r="A248" s="25"/>
      <c r="B248" s="25"/>
      <c r="C248" s="25"/>
      <c r="E248" s="26"/>
    </row>
    <row r="249" spans="1:5" x14ac:dyDescent="0.25">
      <c r="A249" s="25"/>
      <c r="B249" s="25"/>
      <c r="C249" s="25"/>
      <c r="E249" s="26"/>
    </row>
    <row r="250" spans="1:5" x14ac:dyDescent="0.25">
      <c r="A250" s="25"/>
      <c r="B250" s="25"/>
      <c r="C250" s="25"/>
      <c r="E250" s="26"/>
    </row>
    <row r="251" spans="1:5" x14ac:dyDescent="0.25">
      <c r="A251" s="25"/>
      <c r="B251" s="25"/>
      <c r="C251" s="25"/>
      <c r="E251" s="26"/>
    </row>
    <row r="252" spans="1:5" x14ac:dyDescent="0.25">
      <c r="A252" s="25"/>
      <c r="B252" s="25"/>
      <c r="C252" s="25"/>
      <c r="E252" s="26"/>
    </row>
    <row r="253" spans="1:5" x14ac:dyDescent="0.25">
      <c r="A253" s="25"/>
      <c r="B253" s="25"/>
      <c r="C253" s="25"/>
      <c r="E253" s="26"/>
    </row>
    <row r="254" spans="1:5" x14ac:dyDescent="0.25">
      <c r="A254" s="25"/>
      <c r="B254" s="25"/>
      <c r="C254" s="25"/>
      <c r="E254" s="26"/>
    </row>
    <row r="255" spans="1:5" x14ac:dyDescent="0.25">
      <c r="A255" s="25"/>
      <c r="B255" s="25"/>
      <c r="C255" s="25"/>
      <c r="E255" s="26"/>
    </row>
    <row r="256" spans="1:5" x14ac:dyDescent="0.25">
      <c r="A256" s="25"/>
      <c r="B256" s="25"/>
      <c r="C256" s="25"/>
      <c r="E256" s="26"/>
    </row>
    <row r="257" spans="1:5" x14ac:dyDescent="0.25">
      <c r="A257" s="25"/>
      <c r="B257" s="25"/>
      <c r="C257" s="25"/>
      <c r="E257" s="26"/>
    </row>
    <row r="258" spans="1:5" x14ac:dyDescent="0.25">
      <c r="A258" s="25"/>
      <c r="B258" s="25"/>
      <c r="C258" s="25"/>
      <c r="E258" s="26"/>
    </row>
    <row r="259" spans="1:5" x14ac:dyDescent="0.25">
      <c r="A259" s="25"/>
      <c r="B259" s="25"/>
      <c r="C259" s="25"/>
      <c r="E259" s="26"/>
    </row>
    <row r="260" spans="1:5" x14ac:dyDescent="0.25">
      <c r="A260" s="25"/>
      <c r="B260" s="25"/>
      <c r="C260" s="25"/>
      <c r="E260" s="26"/>
    </row>
    <row r="261" spans="1:5" x14ac:dyDescent="0.25">
      <c r="A261" s="25"/>
      <c r="B261" s="25"/>
      <c r="C261" s="25"/>
      <c r="E261" s="26"/>
    </row>
    <row r="262" spans="1:5" x14ac:dyDescent="0.25">
      <c r="A262" s="25"/>
      <c r="B262" s="25"/>
      <c r="C262" s="25"/>
      <c r="E262" s="26"/>
    </row>
    <row r="263" spans="1:5" x14ac:dyDescent="0.25">
      <c r="A263" s="25"/>
      <c r="B263" s="25"/>
      <c r="C263" s="25"/>
      <c r="E263" s="26"/>
    </row>
    <row r="264" spans="1:5" x14ac:dyDescent="0.25">
      <c r="A264" s="25"/>
      <c r="B264" s="25"/>
      <c r="C264" s="25"/>
      <c r="E264" s="26"/>
    </row>
    <row r="265" spans="1:5" x14ac:dyDescent="0.25">
      <c r="A265" s="25"/>
      <c r="B265" s="25"/>
      <c r="C265" s="25"/>
      <c r="E265" s="26"/>
    </row>
    <row r="266" spans="1:5" x14ac:dyDescent="0.25">
      <c r="A266" s="25"/>
      <c r="B266" s="25"/>
      <c r="C266" s="25"/>
      <c r="E266" s="26"/>
    </row>
    <row r="267" spans="1:5" x14ac:dyDescent="0.25">
      <c r="A267" s="25"/>
      <c r="B267" s="25"/>
      <c r="C267" s="25"/>
      <c r="E267" s="26"/>
    </row>
    <row r="268" spans="1:5" x14ac:dyDescent="0.25">
      <c r="A268" s="25"/>
      <c r="B268" s="25"/>
      <c r="C268" s="25"/>
      <c r="E268" s="26"/>
    </row>
    <row r="269" spans="1:5" x14ac:dyDescent="0.25">
      <c r="A269" s="25"/>
      <c r="B269" s="25"/>
      <c r="C269" s="25"/>
      <c r="E269" s="26"/>
    </row>
    <row r="270" spans="1:5" x14ac:dyDescent="0.25">
      <c r="A270" s="25"/>
      <c r="B270" s="25"/>
      <c r="C270" s="25"/>
      <c r="E270" s="26"/>
    </row>
    <row r="271" spans="1:5" x14ac:dyDescent="0.25">
      <c r="A271" s="25"/>
      <c r="B271" s="25"/>
      <c r="C271" s="25"/>
      <c r="E271" s="26"/>
    </row>
    <row r="272" spans="1:5" x14ac:dyDescent="0.25">
      <c r="A272" s="25"/>
      <c r="B272" s="25"/>
      <c r="C272" s="25"/>
      <c r="E272" s="26"/>
    </row>
    <row r="273" spans="1:5" x14ac:dyDescent="0.25">
      <c r="A273" s="25"/>
      <c r="B273" s="25"/>
      <c r="C273" s="25"/>
      <c r="E273" s="26"/>
    </row>
    <row r="274" spans="1:5" x14ac:dyDescent="0.25">
      <c r="A274" s="25"/>
      <c r="B274" s="25"/>
      <c r="C274" s="25"/>
      <c r="E274" s="26"/>
    </row>
    <row r="275" spans="1:5" x14ac:dyDescent="0.25">
      <c r="A275" s="25"/>
      <c r="B275" s="25"/>
      <c r="C275" s="25"/>
      <c r="E275" s="26"/>
    </row>
    <row r="276" spans="1:5" x14ac:dyDescent="0.25">
      <c r="A276" s="25"/>
      <c r="B276" s="25"/>
      <c r="C276" s="25"/>
      <c r="E276" s="26"/>
    </row>
    <row r="277" spans="1:5" x14ac:dyDescent="0.25">
      <c r="A277" s="25"/>
      <c r="B277" s="25"/>
      <c r="C277" s="25"/>
      <c r="E277" s="26"/>
    </row>
    <row r="278" spans="1:5" x14ac:dyDescent="0.25">
      <c r="A278" s="25"/>
      <c r="B278" s="25"/>
      <c r="C278" s="25"/>
      <c r="E278" s="26"/>
    </row>
    <row r="279" spans="1:5" x14ac:dyDescent="0.25">
      <c r="A279" s="25"/>
      <c r="B279" s="25"/>
      <c r="C279" s="25"/>
      <c r="E279" s="26"/>
    </row>
    <row r="280" spans="1:5" x14ac:dyDescent="0.25">
      <c r="A280" s="25"/>
      <c r="B280" s="25"/>
      <c r="C280" s="25"/>
      <c r="E280" s="26"/>
    </row>
    <row r="281" spans="1:5" x14ac:dyDescent="0.25">
      <c r="A281" s="25"/>
      <c r="B281" s="25"/>
      <c r="C281" s="25"/>
      <c r="E281" s="26"/>
    </row>
    <row r="282" spans="1:5" x14ac:dyDescent="0.25">
      <c r="A282" s="25"/>
      <c r="B282" s="25"/>
      <c r="C282" s="25"/>
      <c r="E282" s="26"/>
    </row>
    <row r="283" spans="1:5" x14ac:dyDescent="0.25">
      <c r="A283" s="25"/>
      <c r="B283" s="25"/>
      <c r="C283" s="25"/>
      <c r="E283" s="26"/>
    </row>
    <row r="284" spans="1:5" x14ac:dyDescent="0.25">
      <c r="A284" s="25"/>
      <c r="B284" s="25"/>
      <c r="C284" s="25"/>
      <c r="E284" s="26"/>
    </row>
    <row r="285" spans="1:5" x14ac:dyDescent="0.25">
      <c r="A285" s="25"/>
      <c r="B285" s="25"/>
      <c r="C285" s="25"/>
      <c r="E285" s="26"/>
    </row>
    <row r="286" spans="1:5" x14ac:dyDescent="0.25">
      <c r="A286" s="25"/>
      <c r="B286" s="25"/>
      <c r="C286" s="25"/>
      <c r="E286" s="26"/>
    </row>
    <row r="287" spans="1:5" x14ac:dyDescent="0.25">
      <c r="A287" s="25"/>
      <c r="B287" s="25"/>
      <c r="C287" s="25"/>
      <c r="E287" s="26"/>
    </row>
    <row r="288" spans="1:5" x14ac:dyDescent="0.25">
      <c r="A288" s="25"/>
      <c r="B288" s="25"/>
      <c r="C288" s="25"/>
      <c r="E288" s="26"/>
    </row>
    <row r="289" spans="1:5" x14ac:dyDescent="0.25">
      <c r="A289" s="25"/>
      <c r="B289" s="25"/>
      <c r="C289" s="25"/>
      <c r="E289" s="26"/>
    </row>
    <row r="290" spans="1:5" x14ac:dyDescent="0.25">
      <c r="A290" s="25"/>
      <c r="B290" s="25"/>
      <c r="C290" s="25"/>
      <c r="E290" s="26"/>
    </row>
    <row r="291" spans="1:5" x14ac:dyDescent="0.25">
      <c r="A291" s="25"/>
      <c r="B291" s="25"/>
      <c r="C291" s="25"/>
      <c r="E291" s="26"/>
    </row>
    <row r="292" spans="1:5" x14ac:dyDescent="0.25">
      <c r="A292" s="25"/>
      <c r="B292" s="25"/>
      <c r="C292" s="25"/>
      <c r="E292" s="26"/>
    </row>
    <row r="293" spans="1:5" x14ac:dyDescent="0.25">
      <c r="A293" s="25"/>
      <c r="B293" s="25"/>
      <c r="C293" s="25"/>
      <c r="E293" s="26"/>
    </row>
    <row r="294" spans="1:5" x14ac:dyDescent="0.25">
      <c r="A294" s="25"/>
      <c r="B294" s="25"/>
      <c r="C294" s="25"/>
      <c r="E294" s="26"/>
    </row>
    <row r="295" spans="1:5" x14ac:dyDescent="0.25">
      <c r="A295" s="25"/>
      <c r="B295" s="25"/>
      <c r="C295" s="25"/>
      <c r="E295" s="26"/>
    </row>
    <row r="296" spans="1:5" x14ac:dyDescent="0.25">
      <c r="A296" s="25"/>
      <c r="B296" s="25"/>
      <c r="C296" s="25"/>
      <c r="E296" s="26"/>
    </row>
    <row r="297" spans="1:5" x14ac:dyDescent="0.25">
      <c r="A297" s="25"/>
      <c r="B297" s="25"/>
      <c r="C297" s="25"/>
      <c r="E297" s="26"/>
    </row>
    <row r="298" spans="1:5" x14ac:dyDescent="0.25">
      <c r="A298" s="25"/>
      <c r="B298" s="25"/>
      <c r="C298" s="25"/>
      <c r="E298" s="26"/>
    </row>
    <row r="299" spans="1:5" x14ac:dyDescent="0.25">
      <c r="A299" s="25"/>
      <c r="B299" s="25"/>
      <c r="C299" s="25"/>
      <c r="E299" s="26"/>
    </row>
    <row r="300" spans="1:5" x14ac:dyDescent="0.25">
      <c r="A300" s="25"/>
      <c r="B300" s="25"/>
      <c r="C300" s="25"/>
      <c r="E300" s="26"/>
    </row>
    <row r="301" spans="1:5" x14ac:dyDescent="0.25">
      <c r="A301" s="25"/>
      <c r="B301" s="25"/>
      <c r="C301" s="25"/>
      <c r="E301" s="26"/>
    </row>
    <row r="302" spans="1:5" x14ac:dyDescent="0.25">
      <c r="A302" s="25"/>
      <c r="B302" s="25"/>
      <c r="C302" s="25"/>
      <c r="E302" s="26"/>
    </row>
    <row r="303" spans="1:5" x14ac:dyDescent="0.25">
      <c r="A303" s="25"/>
      <c r="B303" s="25"/>
      <c r="C303" s="25"/>
      <c r="E303" s="26"/>
    </row>
    <row r="304" spans="1:5" x14ac:dyDescent="0.25">
      <c r="A304" s="25"/>
      <c r="B304" s="25"/>
      <c r="C304" s="25"/>
      <c r="E304" s="26"/>
    </row>
    <row r="305" spans="1:5" x14ac:dyDescent="0.25">
      <c r="A305" s="25"/>
      <c r="B305" s="25"/>
      <c r="C305" s="25"/>
      <c r="E305" s="26"/>
    </row>
    <row r="306" spans="1:5" x14ac:dyDescent="0.25">
      <c r="A306" s="25"/>
      <c r="B306" s="25"/>
      <c r="C306" s="25"/>
      <c r="E306" s="26"/>
    </row>
    <row r="307" spans="1:5" x14ac:dyDescent="0.25">
      <c r="A307" s="25"/>
      <c r="B307" s="25"/>
      <c r="C307" s="25"/>
      <c r="E307" s="26"/>
    </row>
    <row r="308" spans="1:5" x14ac:dyDescent="0.25">
      <c r="A308" s="25"/>
      <c r="B308" s="25"/>
      <c r="C308" s="25"/>
      <c r="E308" s="26"/>
    </row>
    <row r="309" spans="1:5" x14ac:dyDescent="0.25">
      <c r="A309" s="25"/>
      <c r="B309" s="25"/>
      <c r="C309" s="25"/>
      <c r="E309" s="26"/>
    </row>
    <row r="310" spans="1:5" x14ac:dyDescent="0.25">
      <c r="A310" s="25"/>
      <c r="B310" s="25"/>
      <c r="C310" s="25"/>
      <c r="E310" s="26"/>
    </row>
    <row r="311" spans="1:5" x14ac:dyDescent="0.25">
      <c r="A311" s="25"/>
      <c r="B311" s="25"/>
      <c r="C311" s="25"/>
      <c r="E311" s="26"/>
    </row>
    <row r="312" spans="1:5" x14ac:dyDescent="0.25">
      <c r="A312" s="25"/>
      <c r="B312" s="25"/>
      <c r="C312" s="25"/>
      <c r="E312" s="26"/>
    </row>
    <row r="313" spans="1:5" x14ac:dyDescent="0.25">
      <c r="A313" s="25"/>
      <c r="B313" s="25"/>
      <c r="C313" s="25"/>
      <c r="E313" s="26"/>
    </row>
    <row r="314" spans="1:5" x14ac:dyDescent="0.25">
      <c r="A314" s="25"/>
      <c r="B314" s="25"/>
      <c r="C314" s="25"/>
      <c r="E314" s="26"/>
    </row>
    <row r="315" spans="1:5" x14ac:dyDescent="0.25">
      <c r="A315" s="25"/>
      <c r="B315" s="25"/>
      <c r="C315" s="25"/>
      <c r="E315" s="26"/>
    </row>
    <row r="316" spans="1:5" x14ac:dyDescent="0.25">
      <c r="A316" s="25"/>
      <c r="B316" s="25"/>
      <c r="C316" s="25"/>
      <c r="E316" s="26"/>
    </row>
    <row r="317" spans="1:5" x14ac:dyDescent="0.25">
      <c r="A317" s="25"/>
      <c r="B317" s="25"/>
      <c r="C317" s="25"/>
      <c r="E317" s="26"/>
    </row>
    <row r="318" spans="1:5" x14ac:dyDescent="0.25">
      <c r="A318" s="25"/>
      <c r="B318" s="25"/>
      <c r="C318" s="25"/>
      <c r="E318" s="26"/>
    </row>
    <row r="319" spans="1:5" x14ac:dyDescent="0.25">
      <c r="A319" s="25"/>
      <c r="B319" s="25"/>
      <c r="C319" s="25"/>
      <c r="E319" s="26"/>
    </row>
    <row r="320" spans="1:5" x14ac:dyDescent="0.25">
      <c r="A320" s="25"/>
      <c r="B320" s="25"/>
      <c r="C320" s="25"/>
      <c r="E320" s="26"/>
    </row>
    <row r="321" spans="1:5" x14ac:dyDescent="0.25">
      <c r="A321" s="25"/>
      <c r="B321" s="25"/>
      <c r="C321" s="25"/>
      <c r="E321" s="26"/>
    </row>
    <row r="322" spans="1:5" x14ac:dyDescent="0.25">
      <c r="A322" s="25"/>
      <c r="B322" s="25"/>
      <c r="C322" s="25"/>
      <c r="E322" s="26"/>
    </row>
    <row r="323" spans="1:5" x14ac:dyDescent="0.25">
      <c r="A323" s="25"/>
      <c r="B323" s="25"/>
      <c r="C323" s="25"/>
      <c r="E323" s="26"/>
    </row>
    <row r="324" spans="1:5" x14ac:dyDescent="0.25">
      <c r="A324" s="25"/>
      <c r="B324" s="25"/>
      <c r="C324" s="25"/>
      <c r="E324" s="26"/>
    </row>
    <row r="325" spans="1:5" x14ac:dyDescent="0.25">
      <c r="A325" s="25"/>
      <c r="B325" s="25"/>
      <c r="C325" s="25"/>
      <c r="E325" s="26"/>
    </row>
    <row r="326" spans="1:5" x14ac:dyDescent="0.25">
      <c r="A326" s="25"/>
      <c r="B326" s="25"/>
      <c r="C326" s="25"/>
      <c r="E326" s="26"/>
    </row>
    <row r="327" spans="1:5" x14ac:dyDescent="0.25">
      <c r="A327" s="25"/>
      <c r="B327" s="25"/>
      <c r="C327" s="25"/>
      <c r="E327" s="26"/>
    </row>
    <row r="328" spans="1:5" x14ac:dyDescent="0.25">
      <c r="A328" s="25"/>
      <c r="B328" s="25"/>
      <c r="C328" s="25"/>
      <c r="E328" s="26"/>
    </row>
    <row r="329" spans="1:5" x14ac:dyDescent="0.25">
      <c r="A329" s="25"/>
      <c r="B329" s="25"/>
      <c r="C329" s="25"/>
      <c r="E329" s="26"/>
    </row>
    <row r="330" spans="1:5" x14ac:dyDescent="0.25">
      <c r="A330" s="25"/>
      <c r="B330" s="25"/>
      <c r="C330" s="25"/>
      <c r="E330" s="26"/>
    </row>
    <row r="331" spans="1:5" x14ac:dyDescent="0.25">
      <c r="A331" s="25"/>
      <c r="B331" s="25"/>
      <c r="C331" s="25"/>
      <c r="E331" s="26"/>
    </row>
    <row r="332" spans="1:5" x14ac:dyDescent="0.25">
      <c r="A332" s="25"/>
      <c r="B332" s="25"/>
      <c r="C332" s="25"/>
      <c r="E332" s="26"/>
    </row>
    <row r="333" spans="1:5" x14ac:dyDescent="0.25">
      <c r="A333" s="25"/>
      <c r="B333" s="25"/>
      <c r="C333" s="25"/>
      <c r="E333" s="26"/>
    </row>
    <row r="334" spans="1:5" x14ac:dyDescent="0.25">
      <c r="A334" s="25"/>
      <c r="B334" s="25"/>
      <c r="C334" s="25"/>
      <c r="E334" s="26"/>
    </row>
    <row r="335" spans="1:5" x14ac:dyDescent="0.25">
      <c r="A335" s="25"/>
      <c r="B335" s="25"/>
      <c r="C335" s="25"/>
      <c r="E335" s="26"/>
    </row>
    <row r="336" spans="1:5" x14ac:dyDescent="0.25">
      <c r="C336" s="27"/>
      <c r="E336" s="28"/>
    </row>
    <row r="337" spans="3:5" x14ac:dyDescent="0.25">
      <c r="C337" s="27"/>
      <c r="E337" s="28"/>
    </row>
    <row r="338" spans="3:5" x14ac:dyDescent="0.25">
      <c r="C338" s="27"/>
      <c r="E338" s="28"/>
    </row>
    <row r="339" spans="3:5" x14ac:dyDescent="0.25">
      <c r="C339" s="27"/>
      <c r="E339" s="28"/>
    </row>
    <row r="340" spans="3:5" x14ac:dyDescent="0.25">
      <c r="C340" s="27"/>
      <c r="E340" s="28"/>
    </row>
    <row r="341" spans="3:5" x14ac:dyDescent="0.25">
      <c r="C341" s="27"/>
      <c r="E341" s="28"/>
    </row>
    <row r="342" spans="3:5" x14ac:dyDescent="0.25">
      <c r="C342" s="27"/>
      <c r="E342" s="28"/>
    </row>
    <row r="343" spans="3:5" x14ac:dyDescent="0.25">
      <c r="C343" s="27"/>
      <c r="E343" s="28"/>
    </row>
    <row r="344" spans="3:5" x14ac:dyDescent="0.25">
      <c r="C344" s="27"/>
      <c r="E344" s="28"/>
    </row>
    <row r="345" spans="3:5" x14ac:dyDescent="0.25">
      <c r="C345" s="27"/>
      <c r="E345" s="28"/>
    </row>
    <row r="346" spans="3:5" x14ac:dyDescent="0.25">
      <c r="C346" s="27"/>
      <c r="E346" s="28"/>
    </row>
    <row r="347" spans="3:5" x14ac:dyDescent="0.25">
      <c r="C347" s="27"/>
      <c r="E347" s="28"/>
    </row>
    <row r="348" spans="3:5" x14ac:dyDescent="0.25">
      <c r="C348" s="27"/>
      <c r="E348" s="28"/>
    </row>
    <row r="349" spans="3:5" x14ac:dyDescent="0.25">
      <c r="C349" s="27"/>
      <c r="E349" s="28"/>
    </row>
    <row r="350" spans="3:5" x14ac:dyDescent="0.25">
      <c r="C350" s="27"/>
      <c r="E350" s="28"/>
    </row>
    <row r="351" spans="3:5" x14ac:dyDescent="0.25">
      <c r="C351" s="27"/>
      <c r="E351" s="28"/>
    </row>
    <row r="352" spans="3:5" x14ac:dyDescent="0.25">
      <c r="C352" s="27"/>
      <c r="E352" s="28"/>
    </row>
    <row r="353" spans="3:5" x14ac:dyDescent="0.25">
      <c r="C353" s="27"/>
      <c r="E353" s="28"/>
    </row>
    <row r="354" spans="3:5" x14ac:dyDescent="0.25">
      <c r="C354" s="27"/>
      <c r="E354" s="28"/>
    </row>
    <row r="355" spans="3:5" x14ac:dyDescent="0.25">
      <c r="C355" s="27"/>
      <c r="E355" s="28"/>
    </row>
    <row r="356" spans="3:5" x14ac:dyDescent="0.25">
      <c r="C356" s="27"/>
      <c r="E356" s="28"/>
    </row>
    <row r="357" spans="3:5" x14ac:dyDescent="0.25">
      <c r="C357" s="27"/>
      <c r="E357" s="28"/>
    </row>
    <row r="358" spans="3:5" x14ac:dyDescent="0.25">
      <c r="C358" s="27"/>
      <c r="E358" s="28"/>
    </row>
    <row r="359" spans="3:5" x14ac:dyDescent="0.25">
      <c r="C359" s="27"/>
      <c r="E359" s="28"/>
    </row>
    <row r="360" spans="3:5" x14ac:dyDescent="0.25">
      <c r="C360" s="27"/>
      <c r="E360" s="28"/>
    </row>
    <row r="361" spans="3:5" x14ac:dyDescent="0.25">
      <c r="C361" s="27"/>
      <c r="E361" s="28"/>
    </row>
    <row r="362" spans="3:5" x14ac:dyDescent="0.25">
      <c r="C362" s="27"/>
      <c r="E362" s="28"/>
    </row>
    <row r="363" spans="3:5" x14ac:dyDescent="0.25">
      <c r="C363" s="27"/>
      <c r="E363" s="28"/>
    </row>
    <row r="364" spans="3:5" x14ac:dyDescent="0.25">
      <c r="C364" s="27"/>
      <c r="E364" s="28"/>
    </row>
    <row r="365" spans="3:5" x14ac:dyDescent="0.25">
      <c r="C365" s="27"/>
      <c r="E365" s="28"/>
    </row>
    <row r="366" spans="3:5" x14ac:dyDescent="0.25">
      <c r="C366" s="27"/>
      <c r="E366" s="28"/>
    </row>
    <row r="367" spans="3:5" x14ac:dyDescent="0.25">
      <c r="C367" s="27"/>
      <c r="E367" s="28"/>
    </row>
    <row r="368" spans="3:5" x14ac:dyDescent="0.25">
      <c r="C368" s="27"/>
      <c r="E368" s="28"/>
    </row>
    <row r="369" spans="3:5" x14ac:dyDescent="0.25">
      <c r="C369" s="27"/>
      <c r="E369" s="28"/>
    </row>
    <row r="370" spans="3:5" x14ac:dyDescent="0.25">
      <c r="C370" s="27"/>
      <c r="E370" s="28"/>
    </row>
    <row r="371" spans="3:5" x14ac:dyDescent="0.25">
      <c r="C371" s="27"/>
      <c r="E371" s="28"/>
    </row>
    <row r="372" spans="3:5" x14ac:dyDescent="0.25">
      <c r="C372" s="27"/>
      <c r="E372" s="28"/>
    </row>
    <row r="373" spans="3:5" x14ac:dyDescent="0.25">
      <c r="C373" s="27"/>
      <c r="E373" s="28"/>
    </row>
    <row r="374" spans="3:5" x14ac:dyDescent="0.25">
      <c r="C374" s="27"/>
      <c r="E374" s="28"/>
    </row>
    <row r="375" spans="3:5" x14ac:dyDescent="0.25">
      <c r="C375" s="27"/>
      <c r="E375" s="28"/>
    </row>
    <row r="376" spans="3:5" x14ac:dyDescent="0.25">
      <c r="C376" s="27"/>
      <c r="E376" s="28"/>
    </row>
    <row r="377" spans="3:5" x14ac:dyDescent="0.25">
      <c r="C377" s="27"/>
      <c r="E377" s="28"/>
    </row>
    <row r="378" spans="3:5" x14ac:dyDescent="0.25">
      <c r="C378" s="27"/>
      <c r="E378" s="28"/>
    </row>
    <row r="379" spans="3:5" x14ac:dyDescent="0.25">
      <c r="C379" s="27"/>
      <c r="E379" s="28"/>
    </row>
    <row r="380" spans="3:5" x14ac:dyDescent="0.25">
      <c r="C380" s="27"/>
      <c r="E380" s="28"/>
    </row>
    <row r="381" spans="3:5" x14ac:dyDescent="0.25">
      <c r="C381" s="27"/>
      <c r="E381" s="28"/>
    </row>
    <row r="382" spans="3:5" x14ac:dyDescent="0.25">
      <c r="C382" s="27"/>
      <c r="E382" s="28"/>
    </row>
    <row r="383" spans="3:5" x14ac:dyDescent="0.25">
      <c r="C383" s="27"/>
      <c r="E383" s="28"/>
    </row>
    <row r="384" spans="3:5" x14ac:dyDescent="0.25">
      <c r="C384" s="27"/>
      <c r="E384" s="28"/>
    </row>
    <row r="385" spans="3:5" x14ac:dyDescent="0.25">
      <c r="C385" s="27"/>
      <c r="E385" s="28"/>
    </row>
    <row r="386" spans="3:5" x14ac:dyDescent="0.25">
      <c r="C386" s="27"/>
      <c r="E386" s="28"/>
    </row>
    <row r="387" spans="3:5" x14ac:dyDescent="0.25">
      <c r="C387" s="27"/>
      <c r="E387" s="28"/>
    </row>
    <row r="388" spans="3:5" x14ac:dyDescent="0.25">
      <c r="C388" s="27"/>
      <c r="E388" s="28"/>
    </row>
    <row r="389" spans="3:5" x14ac:dyDescent="0.25">
      <c r="C389" s="27"/>
      <c r="E389" s="28"/>
    </row>
    <row r="390" spans="3:5" x14ac:dyDescent="0.25">
      <c r="C390" s="27"/>
      <c r="E390" s="28"/>
    </row>
    <row r="391" spans="3:5" x14ac:dyDescent="0.25">
      <c r="C391" s="27"/>
      <c r="E391" s="28"/>
    </row>
    <row r="392" spans="3:5" x14ac:dyDescent="0.25">
      <c r="C392" s="27"/>
      <c r="E392" s="28"/>
    </row>
    <row r="393" spans="3:5" x14ac:dyDescent="0.25">
      <c r="C393" s="27"/>
      <c r="E393" s="28"/>
    </row>
    <row r="394" spans="3:5" x14ac:dyDescent="0.25">
      <c r="C394" s="27"/>
      <c r="E394" s="28"/>
    </row>
    <row r="395" spans="3:5" x14ac:dyDescent="0.25">
      <c r="C395" s="27"/>
      <c r="E395" s="28"/>
    </row>
    <row r="396" spans="3:5" x14ac:dyDescent="0.25">
      <c r="C396" s="27"/>
      <c r="E396" s="28"/>
    </row>
    <row r="397" spans="3:5" x14ac:dyDescent="0.25">
      <c r="C397" s="27"/>
      <c r="E397" s="28"/>
    </row>
    <row r="398" spans="3:5" x14ac:dyDescent="0.25">
      <c r="C398" s="27"/>
      <c r="E398" s="28"/>
    </row>
    <row r="399" spans="3:5" x14ac:dyDescent="0.25">
      <c r="C399" s="27"/>
      <c r="E399" s="28"/>
    </row>
    <row r="400" spans="3:5" x14ac:dyDescent="0.25">
      <c r="C400" s="27"/>
      <c r="E400" s="28"/>
    </row>
    <row r="401" spans="3:5" x14ac:dyDescent="0.25">
      <c r="C401" s="27"/>
      <c r="E401" s="28"/>
    </row>
    <row r="402" spans="3:5" x14ac:dyDescent="0.25">
      <c r="C402" s="27"/>
      <c r="E402" s="28"/>
    </row>
    <row r="403" spans="3:5" x14ac:dyDescent="0.25">
      <c r="C403" s="27"/>
      <c r="E403" s="28"/>
    </row>
    <row r="404" spans="3:5" x14ac:dyDescent="0.25">
      <c r="C404" s="27"/>
      <c r="E404" s="28"/>
    </row>
    <row r="405" spans="3:5" x14ac:dyDescent="0.25">
      <c r="C405" s="27"/>
      <c r="E405" s="28"/>
    </row>
    <row r="406" spans="3:5" x14ac:dyDescent="0.25">
      <c r="C406" s="27"/>
      <c r="E406" s="28"/>
    </row>
    <row r="407" spans="3:5" x14ac:dyDescent="0.25">
      <c r="C407" s="27"/>
      <c r="E407" s="28"/>
    </row>
    <row r="408" spans="3:5" x14ac:dyDescent="0.25">
      <c r="C408" s="27"/>
      <c r="E408" s="28"/>
    </row>
    <row r="409" spans="3:5" x14ac:dyDescent="0.25">
      <c r="C409" s="27"/>
      <c r="E409" s="28"/>
    </row>
    <row r="410" spans="3:5" x14ac:dyDescent="0.25">
      <c r="C410" s="27"/>
      <c r="E410" s="28"/>
    </row>
    <row r="411" spans="3:5" x14ac:dyDescent="0.25">
      <c r="C411" s="27"/>
      <c r="E411" s="28"/>
    </row>
    <row r="412" spans="3:5" x14ac:dyDescent="0.25">
      <c r="C412" s="27"/>
      <c r="E412" s="28"/>
    </row>
    <row r="413" spans="3:5" x14ac:dyDescent="0.25">
      <c r="C413" s="27"/>
      <c r="E413" s="28"/>
    </row>
    <row r="414" spans="3:5" x14ac:dyDescent="0.25">
      <c r="C414" s="27"/>
      <c r="E414" s="28"/>
    </row>
    <row r="415" spans="3:5" x14ac:dyDescent="0.25">
      <c r="C415" s="27"/>
      <c r="E415" s="28"/>
    </row>
    <row r="416" spans="3:5" x14ac:dyDescent="0.25">
      <c r="C416" s="27"/>
      <c r="E416" s="28"/>
    </row>
    <row r="417" spans="3:5" x14ac:dyDescent="0.25">
      <c r="C417" s="27"/>
      <c r="E417" s="28"/>
    </row>
    <row r="418" spans="3:5" x14ac:dyDescent="0.25">
      <c r="C418" s="27"/>
      <c r="E418" s="28"/>
    </row>
    <row r="419" spans="3:5" x14ac:dyDescent="0.25">
      <c r="C419" s="27"/>
      <c r="E419" s="28"/>
    </row>
    <row r="420" spans="3:5" x14ac:dyDescent="0.25">
      <c r="C420" s="27"/>
      <c r="E420" s="28"/>
    </row>
    <row r="421" spans="3:5" x14ac:dyDescent="0.25">
      <c r="C421" s="27"/>
      <c r="E421" s="28"/>
    </row>
    <row r="422" spans="3:5" x14ac:dyDescent="0.25">
      <c r="C422" s="27"/>
      <c r="E422" s="28"/>
    </row>
    <row r="423" spans="3:5" x14ac:dyDescent="0.25">
      <c r="C423" s="27"/>
      <c r="E423" s="28"/>
    </row>
    <row r="424" spans="3:5" x14ac:dyDescent="0.25">
      <c r="C424" s="27"/>
      <c r="E424" s="28"/>
    </row>
    <row r="425" spans="3:5" x14ac:dyDescent="0.25">
      <c r="C425" s="27"/>
      <c r="E425" s="28"/>
    </row>
    <row r="426" spans="3:5" x14ac:dyDescent="0.25">
      <c r="C426" s="27"/>
      <c r="E426" s="28"/>
    </row>
    <row r="427" spans="3:5" x14ac:dyDescent="0.25">
      <c r="C427" s="27"/>
      <c r="E427" s="28"/>
    </row>
    <row r="428" spans="3:5" x14ac:dyDescent="0.25">
      <c r="C428" s="27"/>
      <c r="E428" s="28"/>
    </row>
    <row r="429" spans="3:5" x14ac:dyDescent="0.25">
      <c r="C429" s="27"/>
      <c r="E429" s="28"/>
    </row>
    <row r="430" spans="3:5" x14ac:dyDescent="0.25">
      <c r="C430" s="27"/>
      <c r="E430" s="28"/>
    </row>
    <row r="431" spans="3:5" x14ac:dyDescent="0.25">
      <c r="C431" s="27"/>
      <c r="E431" s="28"/>
    </row>
    <row r="432" spans="3:5" x14ac:dyDescent="0.25">
      <c r="C432" s="27"/>
      <c r="E432" s="28"/>
    </row>
    <row r="433" spans="3:5" x14ac:dyDescent="0.25">
      <c r="C433" s="27"/>
      <c r="E433" s="28"/>
    </row>
    <row r="434" spans="3:5" x14ac:dyDescent="0.25">
      <c r="C434" s="27"/>
      <c r="E434" s="28"/>
    </row>
    <row r="435" spans="3:5" x14ac:dyDescent="0.25">
      <c r="C435" s="27"/>
      <c r="E435" s="28"/>
    </row>
    <row r="436" spans="3:5" x14ac:dyDescent="0.25">
      <c r="C436" s="27"/>
      <c r="E436" s="28"/>
    </row>
    <row r="437" spans="3:5" x14ac:dyDescent="0.25">
      <c r="C437" s="27"/>
      <c r="E437" s="28"/>
    </row>
    <row r="438" spans="3:5" x14ac:dyDescent="0.25">
      <c r="C438" s="27"/>
      <c r="E438" s="28"/>
    </row>
    <row r="439" spans="3:5" x14ac:dyDescent="0.25">
      <c r="C439" s="27"/>
      <c r="E439" s="28"/>
    </row>
    <row r="440" spans="3:5" x14ac:dyDescent="0.25">
      <c r="C440" s="27"/>
      <c r="E440" s="28"/>
    </row>
    <row r="441" spans="3:5" x14ac:dyDescent="0.25">
      <c r="C441" s="27"/>
      <c r="E441" s="28"/>
    </row>
    <row r="442" spans="3:5" x14ac:dyDescent="0.25">
      <c r="C442" s="27"/>
      <c r="E442" s="28"/>
    </row>
    <row r="443" spans="3:5" x14ac:dyDescent="0.25">
      <c r="C443" s="27"/>
      <c r="E443" s="28"/>
    </row>
    <row r="444" spans="3:5" x14ac:dyDescent="0.25">
      <c r="C444" s="27"/>
      <c r="E444" s="28"/>
    </row>
    <row r="445" spans="3:5" x14ac:dyDescent="0.25">
      <c r="C445" s="27"/>
      <c r="E445" s="28"/>
    </row>
    <row r="446" spans="3:5" x14ac:dyDescent="0.25">
      <c r="C446" s="27"/>
      <c r="E446" s="28"/>
    </row>
    <row r="447" spans="3:5" x14ac:dyDescent="0.25">
      <c r="C447" s="27"/>
      <c r="E447" s="28"/>
    </row>
    <row r="448" spans="3:5" x14ac:dyDescent="0.25">
      <c r="C448" s="27"/>
      <c r="E448" s="28"/>
    </row>
    <row r="449" spans="3:5" x14ac:dyDescent="0.25">
      <c r="C449" s="27"/>
      <c r="E449" s="28"/>
    </row>
    <row r="450" spans="3:5" x14ac:dyDescent="0.25">
      <c r="C450" s="27"/>
      <c r="E450" s="28"/>
    </row>
    <row r="451" spans="3:5" x14ac:dyDescent="0.25">
      <c r="C451" s="27"/>
      <c r="E451" s="28"/>
    </row>
    <row r="452" spans="3:5" x14ac:dyDescent="0.25">
      <c r="C452" s="27"/>
      <c r="E452" s="28"/>
    </row>
    <row r="453" spans="3:5" x14ac:dyDescent="0.25">
      <c r="C453" s="27"/>
      <c r="E453" s="28"/>
    </row>
    <row r="454" spans="3:5" x14ac:dyDescent="0.25">
      <c r="C454" s="27"/>
      <c r="E454" s="28"/>
    </row>
    <row r="455" spans="3:5" x14ac:dyDescent="0.25">
      <c r="C455" s="27"/>
      <c r="E455" s="28"/>
    </row>
    <row r="456" spans="3:5" x14ac:dyDescent="0.25">
      <c r="C456" s="27"/>
      <c r="E456" s="28"/>
    </row>
    <row r="457" spans="3:5" x14ac:dyDescent="0.25">
      <c r="C457" s="27"/>
      <c r="E457" s="28"/>
    </row>
    <row r="458" spans="3:5" x14ac:dyDescent="0.25">
      <c r="C458" s="27"/>
      <c r="E458" s="28"/>
    </row>
    <row r="459" spans="3:5" x14ac:dyDescent="0.25">
      <c r="C459" s="27"/>
      <c r="E459" s="28"/>
    </row>
    <row r="460" spans="3:5" x14ac:dyDescent="0.25">
      <c r="C460" s="27"/>
      <c r="E460" s="28"/>
    </row>
    <row r="461" spans="3:5" x14ac:dyDescent="0.25">
      <c r="C461" s="27"/>
      <c r="E461" s="28"/>
    </row>
    <row r="462" spans="3:5" x14ac:dyDescent="0.25">
      <c r="C462" s="27"/>
      <c r="E462" s="28"/>
    </row>
    <row r="463" spans="3:5" x14ac:dyDescent="0.25">
      <c r="C463" s="27"/>
      <c r="E463" s="28"/>
    </row>
    <row r="464" spans="3:5" x14ac:dyDescent="0.25">
      <c r="C464" s="27"/>
      <c r="E464" s="28"/>
    </row>
    <row r="465" spans="3:5" x14ac:dyDescent="0.25">
      <c r="C465" s="27"/>
      <c r="E465" s="28"/>
    </row>
    <row r="466" spans="3:5" x14ac:dyDescent="0.25">
      <c r="C466" s="27"/>
      <c r="E466" s="28"/>
    </row>
    <row r="467" spans="3:5" x14ac:dyDescent="0.25">
      <c r="C467" s="27"/>
      <c r="E467" s="28"/>
    </row>
    <row r="468" spans="3:5" x14ac:dyDescent="0.25">
      <c r="C468" s="27"/>
      <c r="E468" s="28"/>
    </row>
    <row r="469" spans="3:5" x14ac:dyDescent="0.25">
      <c r="C469" s="27"/>
      <c r="E469" s="28"/>
    </row>
    <row r="470" spans="3:5" x14ac:dyDescent="0.25">
      <c r="C470" s="27"/>
      <c r="E470" s="28"/>
    </row>
    <row r="471" spans="3:5" x14ac:dyDescent="0.25">
      <c r="C471" s="27"/>
      <c r="E471" s="28"/>
    </row>
    <row r="472" spans="3:5" x14ac:dyDescent="0.25">
      <c r="C472" s="27"/>
      <c r="E472" s="28"/>
    </row>
    <row r="473" spans="3:5" x14ac:dyDescent="0.25">
      <c r="C473" s="27"/>
      <c r="E473" s="28"/>
    </row>
    <row r="474" spans="3:5" x14ac:dyDescent="0.25">
      <c r="C474" s="27"/>
      <c r="E474" s="28"/>
    </row>
    <row r="475" spans="3:5" x14ac:dyDescent="0.25">
      <c r="C475" s="27"/>
      <c r="E475" s="28"/>
    </row>
    <row r="476" spans="3:5" x14ac:dyDescent="0.25">
      <c r="C476" s="27"/>
      <c r="E476" s="28"/>
    </row>
    <row r="477" spans="3:5" x14ac:dyDescent="0.25">
      <c r="C477" s="27"/>
      <c r="E477" s="28"/>
    </row>
    <row r="478" spans="3:5" x14ac:dyDescent="0.25">
      <c r="C478" s="27"/>
      <c r="E478" s="28"/>
    </row>
    <row r="479" spans="3:5" x14ac:dyDescent="0.25">
      <c r="C479" s="27"/>
      <c r="E479" s="28"/>
    </row>
    <row r="480" spans="3:5" x14ac:dyDescent="0.25">
      <c r="C480" s="27"/>
      <c r="E480" s="28"/>
    </row>
    <row r="481" spans="3:5" x14ac:dyDescent="0.25">
      <c r="C481" s="27"/>
      <c r="E481" s="28"/>
    </row>
    <row r="482" spans="3:5" x14ac:dyDescent="0.25">
      <c r="C482" s="27"/>
      <c r="E482" s="28"/>
    </row>
    <row r="483" spans="3:5" x14ac:dyDescent="0.25">
      <c r="C483" s="27"/>
      <c r="E483" s="28"/>
    </row>
    <row r="484" spans="3:5" x14ac:dyDescent="0.25">
      <c r="C484" s="27"/>
      <c r="E484" s="28"/>
    </row>
    <row r="485" spans="3:5" x14ac:dyDescent="0.25">
      <c r="C485" s="27"/>
      <c r="E485" s="28"/>
    </row>
    <row r="486" spans="3:5" x14ac:dyDescent="0.25">
      <c r="C486" s="27"/>
      <c r="E486" s="28"/>
    </row>
    <row r="487" spans="3:5" x14ac:dyDescent="0.25">
      <c r="C487" s="27"/>
      <c r="E487" s="28"/>
    </row>
    <row r="488" spans="3:5" x14ac:dyDescent="0.25">
      <c r="C488" s="27"/>
      <c r="E488" s="28"/>
    </row>
    <row r="489" spans="3:5" x14ac:dyDescent="0.25">
      <c r="C489" s="27"/>
      <c r="E489" s="28"/>
    </row>
    <row r="490" spans="3:5" x14ac:dyDescent="0.25">
      <c r="C490" s="27"/>
      <c r="E490" s="28"/>
    </row>
    <row r="491" spans="3:5" x14ac:dyDescent="0.25">
      <c r="C491" s="27"/>
      <c r="E491" s="28"/>
    </row>
    <row r="492" spans="3:5" x14ac:dyDescent="0.25">
      <c r="C492" s="27"/>
      <c r="E492" s="28"/>
    </row>
    <row r="493" spans="3:5" x14ac:dyDescent="0.25">
      <c r="C493" s="27"/>
      <c r="E493" s="28"/>
    </row>
    <row r="494" spans="3:5" x14ac:dyDescent="0.25">
      <c r="C494" s="27"/>
      <c r="E494" s="28"/>
    </row>
    <row r="495" spans="3:5" x14ac:dyDescent="0.25">
      <c r="C495" s="27"/>
      <c r="E495" s="28"/>
    </row>
    <row r="496" spans="3:5" x14ac:dyDescent="0.25">
      <c r="C496" s="27"/>
      <c r="E496" s="28"/>
    </row>
    <row r="497" spans="3:5" x14ac:dyDescent="0.25">
      <c r="C497" s="27"/>
      <c r="E497" s="28"/>
    </row>
    <row r="498" spans="3:5" x14ac:dyDescent="0.25">
      <c r="C498" s="27"/>
      <c r="E498" s="28"/>
    </row>
    <row r="499" spans="3:5" x14ac:dyDescent="0.25">
      <c r="C499" s="27"/>
      <c r="E499" s="28"/>
    </row>
    <row r="500" spans="3:5" x14ac:dyDescent="0.25">
      <c r="C500" s="27"/>
      <c r="E500" s="28"/>
    </row>
    <row r="501" spans="3:5" x14ac:dyDescent="0.25">
      <c r="C501" s="27"/>
      <c r="E501" s="28"/>
    </row>
    <row r="502" spans="3:5" x14ac:dyDescent="0.25">
      <c r="C502" s="27"/>
      <c r="E502" s="28"/>
    </row>
    <row r="503" spans="3:5" x14ac:dyDescent="0.25">
      <c r="C503" s="27"/>
      <c r="E503" s="28"/>
    </row>
    <row r="504" spans="3:5" x14ac:dyDescent="0.25">
      <c r="C504" s="27"/>
      <c r="E504" s="28"/>
    </row>
    <row r="505" spans="3:5" x14ac:dyDescent="0.25">
      <c r="C505" s="27"/>
      <c r="E505" s="28"/>
    </row>
    <row r="506" spans="3:5" x14ac:dyDescent="0.25">
      <c r="C506" s="27"/>
      <c r="E506" s="28"/>
    </row>
    <row r="507" spans="3:5" x14ac:dyDescent="0.25">
      <c r="C507" s="27"/>
      <c r="E507" s="28"/>
    </row>
    <row r="508" spans="3:5" x14ac:dyDescent="0.25">
      <c r="C508" s="27"/>
      <c r="E508" s="28"/>
    </row>
    <row r="509" spans="3:5" x14ac:dyDescent="0.25">
      <c r="C509" s="27"/>
      <c r="E509" s="28"/>
    </row>
    <row r="510" spans="3:5" x14ac:dyDescent="0.25">
      <c r="C510" s="27"/>
      <c r="E510" s="28"/>
    </row>
    <row r="511" spans="3:5" x14ac:dyDescent="0.25">
      <c r="C511" s="27"/>
      <c r="E511" s="28"/>
    </row>
    <row r="512" spans="3:5" x14ac:dyDescent="0.25">
      <c r="C512" s="27"/>
      <c r="E512" s="28"/>
    </row>
    <row r="513" spans="3:5" x14ac:dyDescent="0.25">
      <c r="C513" s="27"/>
      <c r="E513" s="28"/>
    </row>
    <row r="514" spans="3:5" x14ac:dyDescent="0.25">
      <c r="C514" s="27"/>
      <c r="E514" s="28"/>
    </row>
    <row r="515" spans="3:5" x14ac:dyDescent="0.25">
      <c r="C515" s="27"/>
      <c r="E515" s="28"/>
    </row>
    <row r="516" spans="3:5" x14ac:dyDescent="0.25">
      <c r="C516" s="27"/>
      <c r="E516" s="28"/>
    </row>
    <row r="517" spans="3:5" x14ac:dyDescent="0.25">
      <c r="C517" s="27"/>
      <c r="E517" s="28"/>
    </row>
    <row r="518" spans="3:5" x14ac:dyDescent="0.25">
      <c r="C518" s="27"/>
      <c r="E518" s="28"/>
    </row>
    <row r="519" spans="3:5" x14ac:dyDescent="0.25">
      <c r="C519" s="27"/>
      <c r="E519" s="28"/>
    </row>
    <row r="520" spans="3:5" x14ac:dyDescent="0.25">
      <c r="C520" s="27"/>
      <c r="E520" s="28"/>
    </row>
    <row r="521" spans="3:5" x14ac:dyDescent="0.25">
      <c r="C521" s="27"/>
      <c r="E521" s="28"/>
    </row>
    <row r="522" spans="3:5" x14ac:dyDescent="0.25">
      <c r="C522" s="27"/>
      <c r="E522" s="28"/>
    </row>
    <row r="523" spans="3:5" x14ac:dyDescent="0.25">
      <c r="C523" s="27"/>
      <c r="E523" s="28"/>
    </row>
    <row r="524" spans="3:5" x14ac:dyDescent="0.25">
      <c r="C524" s="27"/>
      <c r="E524" s="28"/>
    </row>
    <row r="525" spans="3:5" x14ac:dyDescent="0.25">
      <c r="C525" s="27"/>
      <c r="E525" s="28"/>
    </row>
    <row r="526" spans="3:5" x14ac:dyDescent="0.25">
      <c r="C526" s="27"/>
      <c r="E526" s="28"/>
    </row>
    <row r="527" spans="3:5" x14ac:dyDescent="0.25">
      <c r="C527" s="27"/>
      <c r="E527" s="28"/>
    </row>
    <row r="528" spans="3:5" x14ac:dyDescent="0.25">
      <c r="C528" s="27"/>
      <c r="E528" s="28"/>
    </row>
    <row r="529" spans="3:5" x14ac:dyDescent="0.25">
      <c r="C529" s="27"/>
      <c r="E529" s="28"/>
    </row>
    <row r="530" spans="3:5" x14ac:dyDescent="0.25">
      <c r="C530" s="27"/>
      <c r="E530" s="28"/>
    </row>
    <row r="531" spans="3:5" x14ac:dyDescent="0.25">
      <c r="C531" s="27"/>
      <c r="E531" s="28"/>
    </row>
    <row r="532" spans="3:5" x14ac:dyDescent="0.25">
      <c r="C532" s="27"/>
      <c r="E532" s="28"/>
    </row>
    <row r="533" spans="3:5" x14ac:dyDescent="0.25">
      <c r="C533" s="27"/>
      <c r="E533" s="28"/>
    </row>
    <row r="534" spans="3:5" x14ac:dyDescent="0.25">
      <c r="C534" s="27"/>
      <c r="E534" s="28"/>
    </row>
    <row r="535" spans="3:5" x14ac:dyDescent="0.25">
      <c r="C535" s="27"/>
      <c r="E535" s="28"/>
    </row>
    <row r="536" spans="3:5" x14ac:dyDescent="0.25">
      <c r="C536" s="27"/>
      <c r="E536" s="28"/>
    </row>
    <row r="537" spans="3:5" x14ac:dyDescent="0.25">
      <c r="C537" s="27"/>
      <c r="E537" s="28"/>
    </row>
    <row r="538" spans="3:5" x14ac:dyDescent="0.25">
      <c r="C538" s="27"/>
      <c r="E538" s="28"/>
    </row>
    <row r="539" spans="3:5" x14ac:dyDescent="0.25">
      <c r="C539" s="27"/>
      <c r="E539" s="28"/>
    </row>
    <row r="540" spans="3:5" x14ac:dyDescent="0.25">
      <c r="C540" s="27"/>
      <c r="E540" s="28"/>
    </row>
    <row r="541" spans="3:5" x14ac:dyDescent="0.25">
      <c r="C541" s="27"/>
      <c r="E541" s="28"/>
    </row>
    <row r="542" spans="3:5" x14ac:dyDescent="0.25">
      <c r="C542" s="27"/>
      <c r="E542" s="28"/>
    </row>
    <row r="543" spans="3:5" x14ac:dyDescent="0.25">
      <c r="C543" s="27"/>
      <c r="E543" s="28"/>
    </row>
    <row r="544" spans="3:5" x14ac:dyDescent="0.25">
      <c r="C544" s="27"/>
      <c r="E544" s="28"/>
    </row>
    <row r="545" spans="3:5" x14ac:dyDescent="0.25">
      <c r="C545" s="27"/>
      <c r="E545" s="28"/>
    </row>
    <row r="546" spans="3:5" x14ac:dyDescent="0.25">
      <c r="C546" s="27"/>
      <c r="E546" s="28"/>
    </row>
    <row r="547" spans="3:5" x14ac:dyDescent="0.25">
      <c r="C547" s="27"/>
      <c r="E547" s="28"/>
    </row>
    <row r="548" spans="3:5" x14ac:dyDescent="0.25">
      <c r="C548" s="27"/>
      <c r="E548" s="28"/>
    </row>
    <row r="549" spans="3:5" x14ac:dyDescent="0.25">
      <c r="C549" s="27"/>
      <c r="E549" s="28"/>
    </row>
    <row r="550" spans="3:5" x14ac:dyDescent="0.25">
      <c r="C550" s="27"/>
      <c r="E550" s="28"/>
    </row>
    <row r="551" spans="3:5" x14ac:dyDescent="0.25">
      <c r="C551" s="27"/>
      <c r="E551" s="28"/>
    </row>
    <row r="552" spans="3:5" x14ac:dyDescent="0.25">
      <c r="C552" s="27"/>
      <c r="E552" s="28"/>
    </row>
    <row r="553" spans="3:5" x14ac:dyDescent="0.25">
      <c r="C553" s="27"/>
      <c r="E553" s="28"/>
    </row>
    <row r="554" spans="3:5" x14ac:dyDescent="0.25">
      <c r="C554" s="27"/>
      <c r="E554" s="28"/>
    </row>
    <row r="555" spans="3:5" x14ac:dyDescent="0.25">
      <c r="C555" s="27"/>
      <c r="E555" s="28"/>
    </row>
    <row r="556" spans="3:5" x14ac:dyDescent="0.25">
      <c r="C556" s="27"/>
      <c r="E556" s="28"/>
    </row>
    <row r="557" spans="3:5" x14ac:dyDescent="0.25">
      <c r="C557" s="27"/>
      <c r="E557" s="28"/>
    </row>
    <row r="558" spans="3:5" x14ac:dyDescent="0.25">
      <c r="C558" s="27"/>
      <c r="E558" s="28"/>
    </row>
    <row r="559" spans="3:5" x14ac:dyDescent="0.25">
      <c r="C559" s="27"/>
      <c r="E559" s="28"/>
    </row>
    <row r="560" spans="3:5" x14ac:dyDescent="0.25">
      <c r="C560" s="27"/>
      <c r="E560" s="28"/>
    </row>
    <row r="561" spans="3:5" x14ac:dyDescent="0.25">
      <c r="C561" s="27"/>
      <c r="E561" s="28"/>
    </row>
    <row r="562" spans="3:5" x14ac:dyDescent="0.25">
      <c r="C562" s="27"/>
      <c r="E562" s="28"/>
    </row>
    <row r="563" spans="3:5" x14ac:dyDescent="0.25">
      <c r="C563" s="27"/>
      <c r="E563" s="28"/>
    </row>
    <row r="564" spans="3:5" x14ac:dyDescent="0.25">
      <c r="C564" s="27"/>
      <c r="E564" s="28"/>
    </row>
    <row r="565" spans="3:5" x14ac:dyDescent="0.25">
      <c r="C565" s="27"/>
      <c r="E565" s="28"/>
    </row>
    <row r="566" spans="3:5" x14ac:dyDescent="0.25">
      <c r="C566" s="27"/>
      <c r="E566" s="28"/>
    </row>
    <row r="567" spans="3:5" x14ac:dyDescent="0.25">
      <c r="C567" s="27"/>
      <c r="E567" s="28"/>
    </row>
    <row r="568" spans="3:5" x14ac:dyDescent="0.25">
      <c r="C568" s="27"/>
      <c r="E568" s="28"/>
    </row>
    <row r="569" spans="3:5" x14ac:dyDescent="0.25">
      <c r="C569" s="27"/>
      <c r="E569" s="28"/>
    </row>
    <row r="570" spans="3:5" x14ac:dyDescent="0.25">
      <c r="C570" s="27"/>
      <c r="E570" s="28"/>
    </row>
    <row r="571" spans="3:5" x14ac:dyDescent="0.25">
      <c r="C571" s="27"/>
      <c r="E571" s="28"/>
    </row>
    <row r="572" spans="3:5" x14ac:dyDescent="0.25">
      <c r="C572" s="27"/>
      <c r="E572" s="28"/>
    </row>
    <row r="573" spans="3:5" x14ac:dyDescent="0.25">
      <c r="C573" s="27"/>
      <c r="E573" s="28"/>
    </row>
    <row r="574" spans="3:5" x14ac:dyDescent="0.25">
      <c r="C574" s="27"/>
      <c r="E574" s="28"/>
    </row>
    <row r="575" spans="3:5" x14ac:dyDescent="0.25">
      <c r="C575" s="27"/>
      <c r="E575" s="28"/>
    </row>
    <row r="576" spans="3:5" x14ac:dyDescent="0.25">
      <c r="C576" s="27"/>
      <c r="E576" s="28"/>
    </row>
    <row r="577" spans="3:5" x14ac:dyDescent="0.25">
      <c r="C577" s="27"/>
      <c r="E577" s="28"/>
    </row>
    <row r="578" spans="3:5" x14ac:dyDescent="0.25">
      <c r="C578" s="27"/>
      <c r="E578" s="28"/>
    </row>
    <row r="579" spans="3:5" x14ac:dyDescent="0.25">
      <c r="C579" s="27"/>
      <c r="E579" s="28"/>
    </row>
    <row r="580" spans="3:5" x14ac:dyDescent="0.25">
      <c r="C580" s="27"/>
      <c r="E580" s="28"/>
    </row>
    <row r="581" spans="3:5" x14ac:dyDescent="0.25">
      <c r="C581" s="27"/>
      <c r="E581" s="28"/>
    </row>
    <row r="582" spans="3:5" x14ac:dyDescent="0.25">
      <c r="C582" s="27"/>
      <c r="E582" s="28"/>
    </row>
    <row r="583" spans="3:5" x14ac:dyDescent="0.25">
      <c r="C583" s="27"/>
      <c r="E583" s="28"/>
    </row>
    <row r="584" spans="3:5" x14ac:dyDescent="0.25">
      <c r="C584" s="27"/>
      <c r="E584" s="28"/>
    </row>
    <row r="585" spans="3:5" x14ac:dyDescent="0.25">
      <c r="C585" s="27"/>
      <c r="E585" s="28"/>
    </row>
    <row r="586" spans="3:5" x14ac:dyDescent="0.25">
      <c r="C586" s="27"/>
      <c r="E586" s="28"/>
    </row>
    <row r="587" spans="3:5" x14ac:dyDescent="0.25">
      <c r="C587" s="27"/>
      <c r="E587" s="28"/>
    </row>
    <row r="588" spans="3:5" x14ac:dyDescent="0.25">
      <c r="C588" s="27"/>
      <c r="E588" s="28"/>
    </row>
    <row r="589" spans="3:5" x14ac:dyDescent="0.25">
      <c r="C589" s="27"/>
      <c r="E589" s="28"/>
    </row>
    <row r="590" spans="3:5" x14ac:dyDescent="0.25">
      <c r="C590" s="27"/>
      <c r="E590" s="28"/>
    </row>
    <row r="591" spans="3:5" x14ac:dyDescent="0.25">
      <c r="C591" s="27"/>
      <c r="E591" s="28"/>
    </row>
    <row r="592" spans="3:5" x14ac:dyDescent="0.25">
      <c r="C592" s="27"/>
      <c r="E592" s="28"/>
    </row>
    <row r="593" spans="3:5" x14ac:dyDescent="0.25">
      <c r="C593" s="27"/>
      <c r="E593" s="28"/>
    </row>
    <row r="594" spans="3:5" x14ac:dyDescent="0.25">
      <c r="C594" s="27"/>
      <c r="E594" s="28"/>
    </row>
    <row r="595" spans="3:5" x14ac:dyDescent="0.25">
      <c r="C595" s="27"/>
      <c r="E595" s="28"/>
    </row>
    <row r="596" spans="3:5" x14ac:dyDescent="0.25">
      <c r="C596" s="27"/>
      <c r="E596" s="28"/>
    </row>
    <row r="597" spans="3:5" x14ac:dyDescent="0.25">
      <c r="C597" s="27"/>
      <c r="E597" s="28"/>
    </row>
    <row r="598" spans="3:5" x14ac:dyDescent="0.25">
      <c r="C598" s="27"/>
      <c r="E598" s="28"/>
    </row>
    <row r="599" spans="3:5" x14ac:dyDescent="0.25">
      <c r="C599" s="27"/>
      <c r="E599" s="28"/>
    </row>
    <row r="600" spans="3:5" x14ac:dyDescent="0.25">
      <c r="C600" s="27"/>
      <c r="E600" s="28"/>
    </row>
    <row r="601" spans="3:5" x14ac:dyDescent="0.25">
      <c r="C601" s="27"/>
      <c r="E601" s="28"/>
    </row>
    <row r="602" spans="3:5" x14ac:dyDescent="0.25">
      <c r="C602" s="27"/>
      <c r="E602" s="28"/>
    </row>
    <row r="603" spans="3:5" x14ac:dyDescent="0.25">
      <c r="C603" s="27"/>
      <c r="E603" s="28"/>
    </row>
    <row r="604" spans="3:5" x14ac:dyDescent="0.25">
      <c r="C604" s="27"/>
      <c r="E604" s="28"/>
    </row>
    <row r="605" spans="3:5" x14ac:dyDescent="0.25">
      <c r="C605" s="27"/>
      <c r="E605" s="28"/>
    </row>
    <row r="606" spans="3:5" x14ac:dyDescent="0.25">
      <c r="C606" s="27"/>
      <c r="E606" s="28"/>
    </row>
    <row r="607" spans="3:5" x14ac:dyDescent="0.25">
      <c r="C607" s="27"/>
      <c r="E607" s="28"/>
    </row>
    <row r="608" spans="3:5" x14ac:dyDescent="0.25">
      <c r="C608" s="27"/>
      <c r="E608" s="28"/>
    </row>
    <row r="609" spans="3:5" x14ac:dyDescent="0.25">
      <c r="C609" s="27"/>
      <c r="E609" s="28"/>
    </row>
    <row r="610" spans="3:5" x14ac:dyDescent="0.25">
      <c r="C610" s="27"/>
      <c r="E610" s="28"/>
    </row>
    <row r="611" spans="3:5" x14ac:dyDescent="0.25">
      <c r="C611" s="27"/>
      <c r="E611" s="28"/>
    </row>
    <row r="612" spans="3:5" x14ac:dyDescent="0.25">
      <c r="C612" s="27"/>
      <c r="E612" s="28"/>
    </row>
    <row r="613" spans="3:5" x14ac:dyDescent="0.25">
      <c r="C613" s="27"/>
      <c r="E613" s="28"/>
    </row>
    <row r="614" spans="3:5" x14ac:dyDescent="0.25">
      <c r="C614" s="27"/>
      <c r="E614" s="28"/>
    </row>
  </sheetData>
  <mergeCells count="7">
    <mergeCell ref="G2:J2"/>
    <mergeCell ref="K2:N2"/>
    <mergeCell ref="A1:N1"/>
    <mergeCell ref="A60:N60"/>
    <mergeCell ref="A43:N43"/>
    <mergeCell ref="A2:B2"/>
    <mergeCell ref="C2:F2"/>
  </mergeCells>
  <phoneticPr fontId="4" type="noConversion"/>
  <pageMargins left="0.7" right="0.7" top="0.75" bottom="0.75" header="0.3" footer="0.3"/>
  <pageSetup paperSize="9" scale="80" fitToHeight="0" orientation="portrait" cellComments="atEnd" r:id="rId1"/>
  <headerFooter>
    <oddHeader xml:space="preserve">&amp;LMA Tulle
DISP
</oddHeader>
    <oddFooter>&amp;RDécembre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CDPGF CM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Corentin Bougaret</dc:creator>
  <cp:lastModifiedBy>Corentin Bougaret</cp:lastModifiedBy>
  <dcterms:created xsi:type="dcterms:W3CDTF">2024-12-19T09:50:39Z</dcterms:created>
  <dcterms:modified xsi:type="dcterms:W3CDTF">2025-03-18T18:19:30Z</dcterms:modified>
</cp:coreProperties>
</file>