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\\sc-mar-collab.intra.cea.fr@SSL\DavWWWRoot\BALE\Malek BOUHAMOUCHE\B24-05885-MB - LOT 2 - GROS OEUVRE INVICTUS\"/>
    </mc:Choice>
  </mc:AlternateContent>
  <xr:revisionPtr revIDLastSave="0" documentId="11_E03086CD37620DA82DFC439F7FB2800FC90EEBE3" xr6:coauthVersionLast="36" xr6:coauthVersionMax="36" xr10:uidLastSave="{00000000-0000-0000-0000-000000000000}"/>
  <bookViews>
    <workbookView xWindow="0" yWindow="0" windowWidth="28800" windowHeight="12300" firstSheet="2" activeTab="2" xr2:uid="{00000000-000D-0000-FFFF-FFFF00000000}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forfaitaires'!$A$1:$S$40</definedName>
    <definedName name="Print_Area" localSheetId="1">'Prestations sur FDMDP'!$A$1:$L$22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N24" i="1"/>
  <c r="M24" i="1"/>
  <c r="J24" i="1"/>
  <c r="I24" i="1"/>
  <c r="H24" i="1"/>
  <c r="G24" i="1"/>
  <c r="F24" i="1"/>
  <c r="E24" i="1"/>
  <c r="D24" i="1"/>
  <c r="C24" i="1"/>
  <c r="P23" i="1"/>
  <c r="Q23" i="1"/>
  <c r="Q24" i="1"/>
  <c r="L23" i="1"/>
  <c r="R23" i="1"/>
  <c r="R24" i="1"/>
  <c r="K23" i="1"/>
  <c r="K24" i="1"/>
  <c r="L24" i="1"/>
  <c r="P24" i="1"/>
  <c r="F10" i="4"/>
  <c r="G4" i="4"/>
  <c r="G2" i="4"/>
  <c r="F1" i="4"/>
  <c r="A1" i="4"/>
  <c r="A1" i="3"/>
  <c r="I4" i="3"/>
  <c r="I2" i="3"/>
  <c r="I1" i="3"/>
  <c r="P20" i="1"/>
  <c r="Q20" i="1"/>
  <c r="P19" i="1"/>
  <c r="Q19" i="1"/>
  <c r="P18" i="1"/>
  <c r="Q18" i="1"/>
  <c r="P15" i="1"/>
  <c r="Q15" i="1"/>
  <c r="K15" i="1"/>
  <c r="K16" i="1"/>
  <c r="L20" i="1"/>
  <c r="L19" i="1"/>
  <c r="L18" i="1"/>
  <c r="L15" i="1"/>
  <c r="O21" i="1"/>
  <c r="N21" i="1"/>
  <c r="M21" i="1"/>
  <c r="J21" i="1"/>
  <c r="I21" i="1"/>
  <c r="H21" i="1"/>
  <c r="G21" i="1"/>
  <c r="F21" i="1"/>
  <c r="E21" i="1"/>
  <c r="D21" i="1"/>
  <c r="C21" i="1"/>
  <c r="K20" i="1"/>
  <c r="K19" i="1"/>
  <c r="K18" i="1"/>
  <c r="O16" i="1"/>
  <c r="N16" i="1"/>
  <c r="M16" i="1"/>
  <c r="J16" i="1"/>
  <c r="I16" i="1"/>
  <c r="H16" i="1"/>
  <c r="G16" i="1"/>
  <c r="F16" i="1"/>
  <c r="E16" i="1"/>
  <c r="D16" i="1"/>
  <c r="C16" i="1"/>
  <c r="R19" i="1"/>
  <c r="R20" i="1"/>
  <c r="E25" i="1"/>
  <c r="O25" i="1"/>
  <c r="F25" i="1"/>
  <c r="D25" i="1"/>
  <c r="N25" i="1"/>
  <c r="R15" i="1"/>
  <c r="C25" i="1"/>
  <c r="I25" i="1"/>
  <c r="G25" i="1"/>
  <c r="R18" i="1"/>
  <c r="M25" i="1"/>
  <c r="J25" i="1"/>
  <c r="K21" i="1"/>
  <c r="H25" i="1"/>
  <c r="L21" i="1"/>
  <c r="L16" i="1"/>
  <c r="Q16" i="1"/>
  <c r="Q21" i="1"/>
  <c r="P16" i="1"/>
  <c r="P21" i="1"/>
  <c r="K25" i="1"/>
  <c r="L25" i="1"/>
  <c r="R21" i="1"/>
  <c r="Q25" i="1"/>
  <c r="P25" i="1"/>
  <c r="R16" i="1"/>
  <c r="R25" i="1"/>
</calcChain>
</file>

<file path=xl/sharedStrings.xml><?xml version="1.0" encoding="utf-8"?>
<sst xmlns="http://schemas.openxmlformats.org/spreadsheetml/2006/main" count="99" uniqueCount="69">
  <si>
    <t xml:space="preserve">Logo et nom de l'entreprise </t>
  </si>
  <si>
    <t>Tableau de décomposition du prix</t>
  </si>
  <si>
    <t xml:space="preserve"> Invictus - Construction du Bâtiment d'enseignement INVICTUS</t>
  </si>
  <si>
    <t xml:space="preserve">Prestations forfaitaires </t>
  </si>
  <si>
    <t>Lot 2 - Gros-Œuvre</t>
  </si>
  <si>
    <t>Date</t>
  </si>
  <si>
    <t>Pour la signification des différentes */**/***, se reporter en fin du tableau de décomposition.</t>
  </si>
  <si>
    <t xml:space="preserve">Voir articles 5.1.1, 5.1.2 et 5.1.3 du projet de marché  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</si>
  <si>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</si>
  <si>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</si>
  <si>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</si>
  <si>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</si>
  <si>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</si>
  <si>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</si>
  <si>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</si>
  <si>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</si>
  <si>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</si>
  <si>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</si>
  <si>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</si>
  <si>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</si>
  <si>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</si>
  <si>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</si>
  <si>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</si>
  <si>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</si>
  <si>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</si>
  <si>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</si>
  <si>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</si>
  <si>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</si>
  <si>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TRANCHE FERME</t>
  </si>
  <si>
    <t>Prestations tranche ferme</t>
  </si>
  <si>
    <t xml:space="preserve">Sous-Total - Tranche ferme </t>
  </si>
  <si>
    <t>TRANCHE OPTIONNELLE</t>
  </si>
  <si>
    <t>Installation de chantier, implantation et panneau de chantier (article 2.3.1 du CCTP)</t>
  </si>
  <si>
    <t>Travaux de gros-œuvre (art 2.3.2 à 2.3.5¨du CCTP)</t>
  </si>
  <si>
    <t>Suivi des documents d'exécution, DOE et DIUO (&amp;2.3.6 du CCTP)</t>
  </si>
  <si>
    <t>Sous-Total - Tranche optionnelle</t>
  </si>
  <si>
    <t>OPTIONS TECHNIQUES</t>
  </si>
  <si>
    <t>Option : Lasure sur voiles et poteaux béton extérieurs</t>
  </si>
  <si>
    <t>Sous-Total - Options techniques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</si>
  <si>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</si>
  <si>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</si>
  <si>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</si>
  <si>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</si>
  <si>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Prestations sur FDMDP</t>
  </si>
  <si>
    <t>Voir article 5.1.4 du projet de marché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</si>
  <si>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</si>
  <si>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</si>
  <si>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</si>
  <si>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</si>
  <si>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</si>
  <si>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</si>
  <si>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</si>
  <si>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</si>
  <si>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</si>
  <si>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</si>
  <si>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</si>
  <si>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</si>
  <si>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</si>
  <si>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</si>
  <si>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</si>
  <si>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</si>
  <si>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</si>
  <si>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</si>
  <si>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</si>
  <si>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</si>
  <si>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</si>
  <si>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Total estimatif</t>
  </si>
  <si>
    <t>Arrêt de chantier</t>
  </si>
  <si>
    <t>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</si>
</sst>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_-;_-@_-"/>
    <numFmt numFmtId="165" formatCode="0.0%"/>
    <numFmt numFmtId="166" formatCode="#,##0.00\ &quot;€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82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4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5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164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6" fontId="6" fillId="4" borderId="29" xfId="0" applyNumberFormat="1" applyFont="1" applyFill="1" applyBorder="1" applyAlignment="1">
      <alignment horizontal="center" vertical="center" wrapText="1"/>
    </xf>
    <xf numFmtId="166" fontId="7" fillId="2" borderId="25" xfId="0" applyNumberFormat="1" applyFont="1" applyFill="1" applyBorder="1" applyAlignment="1">
      <alignment horizontal="center" vertical="center" wrapText="1"/>
    </xf>
    <xf numFmtId="166" fontId="7" fillId="2" borderId="26" xfId="0" applyNumberFormat="1" applyFont="1" applyFill="1" applyBorder="1" applyAlignment="1">
      <alignment horizontal="center" vertical="center" wrapText="1"/>
    </xf>
    <xf numFmtId="166" fontId="7" fillId="2" borderId="27" xfId="0" applyNumberFormat="1" applyFont="1" applyFill="1" applyBorder="1" applyAlignment="1">
      <alignment horizontal="center" vertical="center" wrapText="1"/>
    </xf>
    <xf numFmtId="166" fontId="4" fillId="4" borderId="30" xfId="0" applyNumberFormat="1" applyFont="1" applyFill="1" applyBorder="1" applyAlignment="1">
      <alignment horizontal="center" vertical="center" wrapText="1"/>
    </xf>
    <xf numFmtId="166" fontId="6" fillId="4" borderId="25" xfId="0" applyNumberFormat="1" applyFont="1" applyFill="1" applyBorder="1" applyAlignment="1">
      <alignment horizontal="center" vertical="center" wrapText="1"/>
    </xf>
    <xf numFmtId="166" fontId="6" fillId="4" borderId="25" xfId="1" applyNumberFormat="1" applyFont="1" applyFill="1" applyBorder="1" applyAlignment="1">
      <alignment horizontal="center" vertical="center" wrapText="1"/>
    </xf>
    <xf numFmtId="0" fontId="4" fillId="0" borderId="31" xfId="2" applyBorder="1" applyAlignment="1">
      <alignment vertical="center" wrapText="1"/>
    </xf>
    <xf numFmtId="38" fontId="7" fillId="2" borderId="32" xfId="0" applyNumberFormat="1" applyFont="1" applyFill="1" applyBorder="1" applyAlignment="1">
      <alignment horizontal="center" vertical="center" wrapText="1"/>
    </xf>
    <xf numFmtId="38" fontId="7" fillId="2" borderId="33" xfId="0" applyNumberFormat="1" applyFont="1" applyFill="1" applyBorder="1" applyAlignment="1">
      <alignment horizontal="center" vertical="center" wrapText="1"/>
    </xf>
    <xf numFmtId="38" fontId="7" fillId="2" borderId="19" xfId="0" applyNumberFormat="1" applyFont="1" applyFill="1" applyBorder="1" applyAlignment="1">
      <alignment horizontal="center" vertical="center" wrapText="1"/>
    </xf>
    <xf numFmtId="38" fontId="6" fillId="4" borderId="31" xfId="0" applyNumberFormat="1" applyFont="1" applyFill="1" applyBorder="1" applyAlignment="1">
      <alignment horizontal="center" vertical="center" wrapText="1"/>
    </xf>
    <xf numFmtId="166" fontId="6" fillId="4" borderId="34" xfId="0" applyNumberFormat="1" applyFont="1" applyFill="1" applyBorder="1" applyAlignment="1">
      <alignment horizontal="center" vertical="center" wrapText="1"/>
    </xf>
    <xf numFmtId="166" fontId="7" fillId="2" borderId="31" xfId="0" applyNumberFormat="1" applyFont="1" applyFill="1" applyBorder="1" applyAlignment="1">
      <alignment horizontal="center" vertical="center" wrapText="1"/>
    </xf>
    <xf numFmtId="166" fontId="7" fillId="2" borderId="32" xfId="0" applyNumberFormat="1" applyFont="1" applyFill="1" applyBorder="1" applyAlignment="1">
      <alignment horizontal="center" vertical="center" wrapText="1"/>
    </xf>
    <xf numFmtId="166" fontId="7" fillId="2" borderId="33" xfId="0" applyNumberFormat="1" applyFont="1" applyFill="1" applyBorder="1" applyAlignment="1">
      <alignment horizontal="center" vertical="center" wrapText="1"/>
    </xf>
    <xf numFmtId="166" fontId="4" fillId="4" borderId="35" xfId="0" applyNumberFormat="1" applyFont="1" applyFill="1" applyBorder="1" applyAlignment="1">
      <alignment horizontal="center" vertical="center" wrapText="1"/>
    </xf>
    <xf numFmtId="166" fontId="6" fillId="4" borderId="31" xfId="0" applyNumberFormat="1" applyFont="1" applyFill="1" applyBorder="1" applyAlignment="1">
      <alignment horizontal="center" vertical="center" wrapText="1"/>
    </xf>
    <xf numFmtId="166" fontId="6" fillId="4" borderId="31" xfId="1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39" xfId="0" applyFont="1" applyFill="1" applyBorder="1" applyAlignment="1">
      <alignment vertical="center" wrapText="1"/>
    </xf>
    <xf numFmtId="0" fontId="8" fillId="5" borderId="40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38" fontId="7" fillId="2" borderId="41" xfId="0" applyNumberFormat="1" applyFont="1" applyFill="1" applyBorder="1" applyAlignment="1">
      <alignment horizontal="center" vertical="center" wrapText="1"/>
    </xf>
    <xf numFmtId="38" fontId="7" fillId="2" borderId="42" xfId="0" applyNumberFormat="1" applyFont="1" applyFill="1" applyBorder="1" applyAlignment="1">
      <alignment horizontal="center" vertical="center" wrapText="1"/>
    </xf>
    <xf numFmtId="38" fontId="7" fillId="2" borderId="43" xfId="0" applyNumberFormat="1" applyFont="1" applyFill="1" applyBorder="1" applyAlignment="1">
      <alignment horizontal="center" vertical="center" wrapText="1"/>
    </xf>
    <xf numFmtId="38" fontId="6" fillId="4" borderId="44" xfId="0" applyNumberFormat="1" applyFont="1" applyFill="1" applyBorder="1" applyAlignment="1">
      <alignment horizontal="center" vertical="center" wrapText="1"/>
    </xf>
    <xf numFmtId="166" fontId="6" fillId="4" borderId="45" xfId="0" applyNumberFormat="1" applyFont="1" applyFill="1" applyBorder="1" applyAlignment="1">
      <alignment horizontal="center" vertical="center" wrapText="1"/>
    </xf>
    <xf numFmtId="166" fontId="7" fillId="2" borderId="44" xfId="0" applyNumberFormat="1" applyFont="1" applyFill="1" applyBorder="1" applyAlignment="1">
      <alignment horizontal="center" vertical="center" wrapText="1"/>
    </xf>
    <xf numFmtId="166" fontId="7" fillId="2" borderId="46" xfId="0" applyNumberFormat="1" applyFont="1" applyFill="1" applyBorder="1" applyAlignment="1">
      <alignment horizontal="center" vertical="center" wrapText="1"/>
    </xf>
    <xf numFmtId="166" fontId="7" fillId="2" borderId="42" xfId="0" applyNumberFormat="1" applyFont="1" applyFill="1" applyBorder="1" applyAlignment="1">
      <alignment horizontal="center" vertical="center" wrapText="1"/>
    </xf>
    <xf numFmtId="166" fontId="4" fillId="4" borderId="47" xfId="0" applyNumberFormat="1" applyFont="1" applyFill="1" applyBorder="1" applyAlignment="1">
      <alignment horizontal="center" vertical="center" wrapText="1"/>
    </xf>
    <xf numFmtId="166" fontId="6" fillId="4" borderId="44" xfId="0" applyNumberFormat="1" applyFont="1" applyFill="1" applyBorder="1" applyAlignment="1">
      <alignment horizontal="center" vertical="center" wrapText="1"/>
    </xf>
    <xf numFmtId="166" fontId="6" fillId="4" borderId="44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37" xfId="0" applyNumberFormat="1" applyFont="1" applyFill="1" applyBorder="1" applyAlignment="1">
      <alignment horizontal="center" vertical="center" wrapText="1"/>
    </xf>
    <xf numFmtId="38" fontId="6" fillId="6" borderId="38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6" fontId="6" fillId="6" borderId="3" xfId="0" applyNumberFormat="1" applyFont="1" applyFill="1" applyBorder="1" applyAlignment="1">
      <alignment horizontal="center" vertical="center" wrapText="1"/>
    </xf>
    <xf numFmtId="166" fontId="6" fillId="6" borderId="36" xfId="0" applyNumberFormat="1" applyFont="1" applyFill="1" applyBorder="1" applyAlignment="1">
      <alignment horizontal="center" vertical="center" wrapText="1"/>
    </xf>
    <xf numFmtId="166" fontId="6" fillId="6" borderId="37" xfId="0" applyNumberFormat="1" applyFont="1" applyFill="1" applyBorder="1" applyAlignment="1">
      <alignment horizontal="center" vertical="center" wrapText="1"/>
    </xf>
    <xf numFmtId="166" fontId="6" fillId="6" borderId="38" xfId="0" applyNumberFormat="1" applyFont="1" applyFill="1" applyBorder="1" applyAlignment="1">
      <alignment horizontal="center" vertical="center" wrapText="1"/>
    </xf>
    <xf numFmtId="166" fontId="6" fillId="6" borderId="5" xfId="0" applyNumberFormat="1" applyFont="1" applyFill="1" applyBorder="1" applyAlignment="1">
      <alignment horizontal="center" vertical="center" wrapText="1"/>
    </xf>
    <xf numFmtId="166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5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37" xfId="0" applyNumberFormat="1" applyFont="1" applyFill="1" applyBorder="1" applyAlignment="1">
      <alignment horizontal="center" vertical="center" wrapText="1"/>
    </xf>
    <xf numFmtId="38" fontId="6" fillId="7" borderId="38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6" fontId="6" fillId="7" borderId="3" xfId="0" applyNumberFormat="1" applyFont="1" applyFill="1" applyBorder="1" applyAlignment="1">
      <alignment horizontal="center" vertical="center" wrapText="1"/>
    </xf>
    <xf numFmtId="166" fontId="6" fillId="7" borderId="36" xfId="0" applyNumberFormat="1" applyFont="1" applyFill="1" applyBorder="1" applyAlignment="1">
      <alignment horizontal="center" vertical="center" wrapText="1"/>
    </xf>
    <xf numFmtId="166" fontId="6" fillId="7" borderId="37" xfId="0" applyNumberFormat="1" applyFont="1" applyFill="1" applyBorder="1" applyAlignment="1">
      <alignment horizontal="center" vertical="center" wrapText="1"/>
    </xf>
    <xf numFmtId="166" fontId="6" fillId="7" borderId="38" xfId="0" applyNumberFormat="1" applyFont="1" applyFill="1" applyBorder="1" applyAlignment="1">
      <alignment horizontal="center" vertical="center" wrapText="1"/>
    </xf>
    <xf numFmtId="166" fontId="6" fillId="7" borderId="5" xfId="0" applyNumberFormat="1" applyFont="1" applyFill="1" applyBorder="1" applyAlignment="1">
      <alignment horizontal="center" vertical="center" wrapText="1"/>
    </xf>
    <xf numFmtId="166" fontId="6" fillId="7" borderId="1" xfId="0" applyNumberFormat="1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right" vertical="center" wrapText="1"/>
    </xf>
    <xf numFmtId="166" fontId="6" fillId="7" borderId="49" xfId="0" applyNumberFormat="1" applyFont="1" applyFill="1" applyBorder="1" applyAlignment="1">
      <alignment horizontal="center" vertical="center" wrapText="1"/>
    </xf>
    <xf numFmtId="166" fontId="6" fillId="7" borderId="50" xfId="0" applyNumberFormat="1" applyFont="1" applyFill="1" applyBorder="1" applyAlignment="1">
      <alignment horizontal="center" vertical="center" wrapText="1"/>
    </xf>
    <xf numFmtId="166" fontId="6" fillId="7" borderId="5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164" fontId="6" fillId="3" borderId="60" xfId="1" applyFont="1" applyFill="1" applyBorder="1" applyAlignment="1">
      <alignment horizontal="center" vertical="center"/>
    </xf>
    <xf numFmtId="164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6" fontId="7" fillId="2" borderId="55" xfId="0" applyNumberFormat="1" applyFont="1" applyFill="1" applyBorder="1" applyAlignment="1">
      <alignment horizontal="center" vertical="center"/>
    </xf>
    <xf numFmtId="166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6" fontId="7" fillId="2" borderId="56" xfId="0" applyNumberFormat="1" applyFont="1" applyFill="1" applyBorder="1" applyAlignment="1">
      <alignment horizontal="center" vertical="center"/>
    </xf>
    <xf numFmtId="166" fontId="7" fillId="2" borderId="31" xfId="0" applyNumberFormat="1" applyFont="1" applyFill="1" applyBorder="1" applyAlignment="1">
      <alignment horizontal="center" vertical="center"/>
    </xf>
    <xf numFmtId="166" fontId="7" fillId="2" borderId="56" xfId="2" applyNumberFormat="1" applyFont="1" applyFill="1" applyBorder="1" applyAlignment="1">
      <alignment horizontal="center" vertical="center"/>
    </xf>
    <xf numFmtId="166" fontId="7" fillId="2" borderId="31" xfId="2" applyNumberFormat="1" applyFont="1" applyFill="1" applyBorder="1" applyAlignment="1">
      <alignment horizontal="center" vertical="center"/>
    </xf>
    <xf numFmtId="0" fontId="7" fillId="2" borderId="48" xfId="2" applyFont="1" applyFill="1" applyBorder="1" applyAlignment="1">
      <alignment horizontal="left" vertical="center"/>
    </xf>
    <xf numFmtId="166" fontId="7" fillId="2" borderId="58" xfId="2" applyNumberFormat="1" applyFont="1" applyFill="1" applyBorder="1" applyAlignment="1">
      <alignment horizontal="center" vertical="center"/>
    </xf>
    <xf numFmtId="166" fontId="7" fillId="2" borderId="48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6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6" fontId="4" fillId="7" borderId="20" xfId="0" applyNumberFormat="1" applyFont="1" applyFill="1" applyBorder="1" applyAlignment="1">
      <alignment horizontal="center" vertical="center"/>
    </xf>
    <xf numFmtId="0" fontId="4" fillId="0" borderId="5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4" fontId="6" fillId="3" borderId="3" xfId="1" applyFont="1" applyFill="1" applyBorder="1" applyAlignment="1">
      <alignment horizontal="center" vertical="center"/>
    </xf>
    <xf numFmtId="164" fontId="6" fillId="3" borderId="4" xfId="1" applyFont="1" applyFill="1" applyBorder="1" applyAlignment="1">
      <alignment horizontal="center" vertical="center"/>
    </xf>
    <xf numFmtId="164" fontId="6" fillId="3" borderId="5" xfId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164" fontId="6" fillId="0" borderId="10" xfId="1" applyFont="1" applyBorder="1" applyAlignment="1">
      <alignment horizontal="center" vertical="center"/>
    </xf>
    <xf numFmtId="164" fontId="6" fillId="0" borderId="18" xfId="1" applyFont="1" applyBorder="1" applyAlignment="1">
      <alignment horizontal="center" vertical="center"/>
    </xf>
    <xf numFmtId="164" fontId="1" fillId="0" borderId="11" xfId="1" applyBorder="1" applyAlignment="1">
      <alignment horizontal="center" vertical="center"/>
    </xf>
    <xf numFmtId="164" fontId="1" fillId="0" borderId="21" xfId="1" applyBorder="1" applyAlignment="1">
      <alignment horizontal="center" vertical="center"/>
    </xf>
    <xf numFmtId="164" fontId="1" fillId="0" borderId="12" xfId="1" applyBorder="1" applyAlignment="1">
      <alignment horizontal="center" vertical="center"/>
    </xf>
    <xf numFmtId="164" fontId="1" fillId="0" borderId="22" xfId="1" applyBorder="1" applyAlignment="1">
      <alignment horizontal="center" vertical="center"/>
    </xf>
    <xf numFmtId="164" fontId="6" fillId="4" borderId="10" xfId="1" applyFont="1" applyFill="1" applyBorder="1" applyAlignment="1">
      <alignment horizontal="center" vertical="center"/>
    </xf>
    <xf numFmtId="164" fontId="6" fillId="4" borderId="18" xfId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4" xfId="0" applyFont="1" applyFill="1" applyBorder="1" applyAlignment="1">
      <alignment horizontal="left" vertical="center"/>
    </xf>
    <xf numFmtId="0" fontId="7" fillId="2" borderId="56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7" fillId="2" borderId="57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left" vertical="center"/>
    </xf>
    <xf numFmtId="0" fontId="7" fillId="2" borderId="59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2" borderId="29" xfId="0" applyFont="1" applyFill="1" applyBorder="1" applyAlignment="1">
      <alignment horizontal="left" vertical="center"/>
    </xf>
    <xf numFmtId="0" fontId="7" fillId="2" borderId="55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3">
    <cellStyle name="Milliers [0]" xfId="1" builtinId="6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2"/>
  <sheetViews>
    <sheetView workbookViewId="0" xr3:uid="{AEA406A1-0E4B-5B11-9CD5-51D6E497D94C}">
      <selection activeCell="N34" sqref="N34"/>
    </sheetView>
  </sheetViews>
  <sheetFormatPr defaultColWidth="11.42578125" defaultRowHeight="14.45"/>
  <cols>
    <col min="1" max="1" width="2.42578125" customWidth="1"/>
    <col min="2" max="2" width="51" customWidth="1"/>
    <col min="3" max="10" width="10" customWidth="1"/>
    <col min="13" max="13" width="17.85546875" customWidth="1"/>
    <col min="14" max="15" width="19.140625" customWidth="1"/>
    <col min="19" max="19" width="2.140625" customWidth="1"/>
  </cols>
  <sheetData>
    <row r="1" spans="1:18" ht="24.6">
      <c r="A1" s="170" t="s">
        <v>0</v>
      </c>
      <c r="B1" s="170"/>
      <c r="C1" s="170"/>
      <c r="D1" s="170"/>
      <c r="E1" s="162" t="s">
        <v>1</v>
      </c>
      <c r="F1" s="162"/>
      <c r="G1" s="162"/>
      <c r="H1" s="162"/>
      <c r="I1" s="162"/>
      <c r="J1" s="162"/>
      <c r="K1" s="162"/>
      <c r="L1" s="162"/>
      <c r="M1" s="162"/>
      <c r="N1" s="163" t="s">
        <v>2</v>
      </c>
      <c r="O1" s="163"/>
      <c r="P1" s="163"/>
      <c r="Q1" s="163"/>
      <c r="R1" s="163"/>
    </row>
    <row r="2" spans="1:18" ht="24.6">
      <c r="A2" s="170"/>
      <c r="B2" s="170"/>
      <c r="C2" s="170"/>
      <c r="D2" s="170"/>
      <c r="E2" s="162" t="s">
        <v>3</v>
      </c>
      <c r="F2" s="162"/>
      <c r="G2" s="162"/>
      <c r="H2" s="162"/>
      <c r="I2" s="162"/>
      <c r="J2" s="162"/>
      <c r="K2" s="162"/>
      <c r="L2" s="162"/>
      <c r="M2" s="162"/>
      <c r="N2" s="162"/>
      <c r="O2" s="172" t="s">
        <v>4</v>
      </c>
      <c r="P2" s="172"/>
      <c r="Q2" s="172"/>
      <c r="R2" s="172"/>
    </row>
    <row r="3" spans="1:18">
      <c r="A3" s="170"/>
      <c r="B3" s="170"/>
      <c r="C3" s="170"/>
      <c r="D3" s="170"/>
    </row>
    <row r="4" spans="1:18">
      <c r="A4" s="170"/>
      <c r="B4" s="170"/>
      <c r="C4" s="170"/>
      <c r="D4" s="170"/>
      <c r="O4" s="171" t="s">
        <v>5</v>
      </c>
      <c r="P4" s="171"/>
      <c r="Q4" s="171"/>
      <c r="R4" s="171"/>
    </row>
    <row r="5" spans="1:18">
      <c r="A5" s="170"/>
      <c r="B5" s="170"/>
      <c r="C5" s="170"/>
      <c r="D5" s="170"/>
    </row>
    <row r="6" spans="1:18">
      <c r="A6" s="170"/>
      <c r="B6" s="170"/>
      <c r="C6" s="170"/>
      <c r="D6" s="170"/>
    </row>
    <row r="7" spans="1:18" ht="15" thickBot="1"/>
    <row r="8" spans="1:18" ht="15" thickBot="1">
      <c r="B8" s="142" t="s">
        <v>6</v>
      </c>
      <c r="C8" s="142"/>
      <c r="D8" s="142"/>
      <c r="E8" s="142"/>
      <c r="F8" s="142"/>
      <c r="G8" s="1"/>
      <c r="H8" s="1"/>
      <c r="I8" s="2"/>
      <c r="K8" s="3"/>
      <c r="L8" s="108" t="s">
        <v>7</v>
      </c>
      <c r="M8" s="4" t="s">
        <v>8</v>
      </c>
      <c r="N8" s="107" t="s">
        <v>9</v>
      </c>
      <c r="O8" s="1"/>
      <c r="P8" s="1"/>
      <c r="Q8" s="1"/>
      <c r="R8" s="1"/>
    </row>
    <row r="9" spans="1:18" ht="15" thickBo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" thickBot="1">
      <c r="A10" s="5"/>
      <c r="B10" s="6" t="s">
        <v>10</v>
      </c>
      <c r="C10" s="143" t="s">
        <v>11</v>
      </c>
      <c r="D10" s="144"/>
      <c r="E10" s="144"/>
      <c r="F10" s="144"/>
      <c r="G10" s="144"/>
      <c r="H10" s="144"/>
      <c r="I10" s="144"/>
      <c r="J10" s="144"/>
      <c r="K10" s="144"/>
      <c r="L10" s="145"/>
      <c r="M10" s="7" t="s">
        <v>12</v>
      </c>
      <c r="N10" s="146" t="s">
        <v>13</v>
      </c>
      <c r="O10" s="147"/>
      <c r="P10" s="147"/>
      <c r="Q10" s="148"/>
      <c r="R10" s="7" t="s">
        <v>14</v>
      </c>
    </row>
    <row r="11" spans="1:18">
      <c r="A11" s="2"/>
      <c r="B11" s="8" t="s">
        <v>15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49" t="s">
        <v>16</v>
      </c>
      <c r="L11" s="152" t="s">
        <v>17</v>
      </c>
      <c r="M11" s="154" t="s">
        <v>17</v>
      </c>
      <c r="N11" s="156" t="s">
        <v>18</v>
      </c>
      <c r="O11" s="158" t="s">
        <v>19</v>
      </c>
      <c r="P11" s="12" t="s">
        <v>20</v>
      </c>
      <c r="Q11" s="160" t="s">
        <v>17</v>
      </c>
      <c r="R11" s="149" t="s">
        <v>21</v>
      </c>
    </row>
    <row r="12" spans="1:18">
      <c r="A12" s="2"/>
      <c r="B12" s="177" t="s">
        <v>22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50"/>
      <c r="L12" s="153"/>
      <c r="M12" s="155"/>
      <c r="N12" s="156"/>
      <c r="O12" s="158"/>
      <c r="P12" s="16">
        <v>0</v>
      </c>
      <c r="Q12" s="161"/>
      <c r="R12" s="153"/>
    </row>
    <row r="13" spans="1:18" ht="15" thickBot="1">
      <c r="A13" s="2"/>
      <c r="B13" s="178"/>
      <c r="C13" s="17" t="s">
        <v>23</v>
      </c>
      <c r="D13" s="18" t="s">
        <v>23</v>
      </c>
      <c r="E13" s="18" t="s">
        <v>23</v>
      </c>
      <c r="F13" s="18" t="s">
        <v>23</v>
      </c>
      <c r="G13" s="18" t="s">
        <v>23</v>
      </c>
      <c r="H13" s="18" t="s">
        <v>23</v>
      </c>
      <c r="I13" s="18" t="s">
        <v>23</v>
      </c>
      <c r="J13" s="19" t="s">
        <v>23</v>
      </c>
      <c r="K13" s="151"/>
      <c r="L13" s="20" t="s">
        <v>24</v>
      </c>
      <c r="M13" s="21" t="s">
        <v>25</v>
      </c>
      <c r="N13" s="157"/>
      <c r="O13" s="159"/>
      <c r="P13" s="22" t="s">
        <v>26</v>
      </c>
      <c r="Q13" s="20" t="s">
        <v>27</v>
      </c>
      <c r="R13" s="176"/>
    </row>
    <row r="14" spans="1:18" ht="15" thickBot="1">
      <c r="A14" s="23"/>
      <c r="B14" s="24" t="s">
        <v>28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15" thickBot="1">
      <c r="A15" s="23"/>
      <c r="B15" s="31" t="s">
        <v>29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>ROUND(SUMPRODUCT($C$12:$J$12,C15:J15),2)</f>
        <v>0</v>
      </c>
      <c r="M15" s="37">
        <v>0</v>
      </c>
      <c r="N15" s="38">
        <v>0</v>
      </c>
      <c r="O15" s="39">
        <v>0</v>
      </c>
      <c r="P15" s="40">
        <f>ROUND((N15+O15)*$P$12,2)</f>
        <v>0</v>
      </c>
      <c r="Q15" s="41">
        <f>ROUND(N15+O15+P15,2)</f>
        <v>0</v>
      </c>
      <c r="R15" s="42">
        <f>ROUND(L15+M15+Q15,2)</f>
        <v>0</v>
      </c>
    </row>
    <row r="16" spans="1:18" ht="29.25" customHeight="1" thickBot="1">
      <c r="A16" s="23"/>
      <c r="B16" s="91" t="s">
        <v>30</v>
      </c>
      <c r="C16" s="92">
        <f t="shared" ref="C16:R16" si="0">SUM(C15:C15)</f>
        <v>0</v>
      </c>
      <c r="D16" s="93">
        <f t="shared" si="0"/>
        <v>0</v>
      </c>
      <c r="E16" s="93">
        <f t="shared" si="0"/>
        <v>0</v>
      </c>
      <c r="F16" s="93">
        <f t="shared" si="0"/>
        <v>0</v>
      </c>
      <c r="G16" s="93">
        <f t="shared" si="0"/>
        <v>0</v>
      </c>
      <c r="H16" s="93">
        <f t="shared" si="0"/>
        <v>0</v>
      </c>
      <c r="I16" s="93">
        <f t="shared" si="0"/>
        <v>0</v>
      </c>
      <c r="J16" s="94">
        <f t="shared" si="0"/>
        <v>0</v>
      </c>
      <c r="K16" s="95">
        <f t="shared" si="0"/>
        <v>0</v>
      </c>
      <c r="L16" s="96">
        <f t="shared" si="0"/>
        <v>0</v>
      </c>
      <c r="M16" s="96">
        <f t="shared" si="0"/>
        <v>0</v>
      </c>
      <c r="N16" s="97">
        <f t="shared" si="0"/>
        <v>0</v>
      </c>
      <c r="O16" s="98">
        <f t="shared" si="0"/>
        <v>0</v>
      </c>
      <c r="P16" s="99">
        <f t="shared" si="0"/>
        <v>0</v>
      </c>
      <c r="Q16" s="100">
        <f t="shared" si="0"/>
        <v>0</v>
      </c>
      <c r="R16" s="101">
        <f t="shared" si="0"/>
        <v>0</v>
      </c>
    </row>
    <row r="17" spans="1:18" ht="15" thickBot="1">
      <c r="A17" s="23"/>
      <c r="B17" s="24" t="s">
        <v>31</v>
      </c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8"/>
      <c r="N17" s="29"/>
      <c r="O17" s="28"/>
      <c r="P17" s="28"/>
      <c r="Q17" s="30"/>
      <c r="R17" s="24"/>
    </row>
    <row r="18" spans="1:18" ht="30" customHeight="1">
      <c r="A18" s="23"/>
      <c r="B18" s="31" t="s">
        <v>32</v>
      </c>
      <c r="C18" s="32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4">
        <v>0</v>
      </c>
      <c r="K18" s="35">
        <f>SUM(C18:J18)</f>
        <v>0</v>
      </c>
      <c r="L18" s="36">
        <f t="shared" ref="L18:L20" si="1">ROUND(SUMPRODUCT($C$12:$J$12,C18:J18),2)</f>
        <v>0</v>
      </c>
      <c r="M18" s="37">
        <v>0</v>
      </c>
      <c r="N18" s="38">
        <v>0</v>
      </c>
      <c r="O18" s="39">
        <v>0</v>
      </c>
      <c r="P18" s="40">
        <f t="shared" ref="P18:P20" si="2">ROUND((N18+O18)*$P$12,2)</f>
        <v>0</v>
      </c>
      <c r="Q18" s="41">
        <f t="shared" ref="Q18:Q20" si="3">ROUND(N18+O18+P18,2)</f>
        <v>0</v>
      </c>
      <c r="R18" s="42">
        <f t="shared" ref="R18:R20" si="4">ROUND(L18+M18+Q18,2)</f>
        <v>0</v>
      </c>
    </row>
    <row r="19" spans="1:18">
      <c r="A19" s="23"/>
      <c r="B19" s="43" t="s">
        <v>33</v>
      </c>
      <c r="C19" s="44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6">
        <v>0</v>
      </c>
      <c r="K19" s="47">
        <f t="shared" ref="K19:K20" si="5">SUM(C19:J19)</f>
        <v>0</v>
      </c>
      <c r="L19" s="48">
        <f t="shared" si="1"/>
        <v>0</v>
      </c>
      <c r="M19" s="49">
        <v>0</v>
      </c>
      <c r="N19" s="50">
        <v>0</v>
      </c>
      <c r="O19" s="51">
        <v>0</v>
      </c>
      <c r="P19" s="52">
        <f t="shared" si="2"/>
        <v>0</v>
      </c>
      <c r="Q19" s="53">
        <f t="shared" si="3"/>
        <v>0</v>
      </c>
      <c r="R19" s="54">
        <f t="shared" si="4"/>
        <v>0</v>
      </c>
    </row>
    <row r="20" spans="1:18" ht="27" thickBot="1">
      <c r="A20" s="23"/>
      <c r="B20" s="43" t="s">
        <v>34</v>
      </c>
      <c r="C20" s="44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6">
        <v>0</v>
      </c>
      <c r="K20" s="47">
        <f t="shared" si="5"/>
        <v>0</v>
      </c>
      <c r="L20" s="48">
        <f t="shared" si="1"/>
        <v>0</v>
      </c>
      <c r="M20" s="49">
        <v>0</v>
      </c>
      <c r="N20" s="50">
        <v>0</v>
      </c>
      <c r="O20" s="51">
        <v>0</v>
      </c>
      <c r="P20" s="52">
        <f t="shared" si="2"/>
        <v>0</v>
      </c>
      <c r="Q20" s="53">
        <f t="shared" si="3"/>
        <v>0</v>
      </c>
      <c r="R20" s="54">
        <f t="shared" si="4"/>
        <v>0</v>
      </c>
    </row>
    <row r="21" spans="1:18" ht="36" customHeight="1" thickBot="1">
      <c r="A21" s="23"/>
      <c r="B21" s="91" t="s">
        <v>35</v>
      </c>
      <c r="C21" s="92">
        <f t="shared" ref="C21:R21" si="6">SUM(C18:C20)</f>
        <v>0</v>
      </c>
      <c r="D21" s="93">
        <f t="shared" si="6"/>
        <v>0</v>
      </c>
      <c r="E21" s="93">
        <f t="shared" si="6"/>
        <v>0</v>
      </c>
      <c r="F21" s="93">
        <f t="shared" si="6"/>
        <v>0</v>
      </c>
      <c r="G21" s="93">
        <f t="shared" si="6"/>
        <v>0</v>
      </c>
      <c r="H21" s="93">
        <f t="shared" si="6"/>
        <v>0</v>
      </c>
      <c r="I21" s="93">
        <f t="shared" si="6"/>
        <v>0</v>
      </c>
      <c r="J21" s="94">
        <f t="shared" si="6"/>
        <v>0</v>
      </c>
      <c r="K21" s="95">
        <f t="shared" si="6"/>
        <v>0</v>
      </c>
      <c r="L21" s="96">
        <f t="shared" si="6"/>
        <v>0</v>
      </c>
      <c r="M21" s="96">
        <f t="shared" si="6"/>
        <v>0</v>
      </c>
      <c r="N21" s="97">
        <f t="shared" si="6"/>
        <v>0</v>
      </c>
      <c r="O21" s="98">
        <f t="shared" si="6"/>
        <v>0</v>
      </c>
      <c r="P21" s="99">
        <f t="shared" si="6"/>
        <v>0</v>
      </c>
      <c r="Q21" s="100">
        <f t="shared" si="6"/>
        <v>0</v>
      </c>
      <c r="R21" s="101">
        <f t="shared" si="6"/>
        <v>0</v>
      </c>
    </row>
    <row r="22" spans="1:18" ht="15" thickBot="1">
      <c r="A22" s="23"/>
      <c r="B22" s="55" t="s">
        <v>36</v>
      </c>
      <c r="C22" s="25"/>
      <c r="D22" s="26"/>
      <c r="E22" s="26"/>
      <c r="F22" s="26"/>
      <c r="G22" s="26"/>
      <c r="H22" s="26"/>
      <c r="I22" s="26"/>
      <c r="J22" s="26"/>
      <c r="K22" s="26"/>
      <c r="L22" s="27"/>
      <c r="M22" s="26"/>
      <c r="N22" s="56"/>
      <c r="O22" s="57"/>
      <c r="P22" s="57"/>
      <c r="Q22" s="27"/>
      <c r="R22" s="24"/>
    </row>
    <row r="23" spans="1:18" ht="15" thickBot="1">
      <c r="A23" s="23"/>
      <c r="B23" s="58" t="s">
        <v>37</v>
      </c>
      <c r="C23" s="59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1">
        <v>0</v>
      </c>
      <c r="K23" s="62">
        <f>SUM(C23:J23)</f>
        <v>0</v>
      </c>
      <c r="L23" s="63">
        <f t="shared" ref="L23" si="7">ROUND(SUMPRODUCT($C$12:$J$12,C23:J23),2)</f>
        <v>0</v>
      </c>
      <c r="M23" s="64">
        <v>0</v>
      </c>
      <c r="N23" s="65">
        <v>0</v>
      </c>
      <c r="O23" s="66">
        <v>0</v>
      </c>
      <c r="P23" s="67">
        <f t="shared" ref="P23" si="8">ROUND((N23+O23)*$P$12,2)</f>
        <v>0</v>
      </c>
      <c r="Q23" s="68">
        <f t="shared" ref="Q23" si="9">ROUND(N23+O23+P23,2)</f>
        <v>0</v>
      </c>
      <c r="R23" s="69">
        <f t="shared" ref="R23" si="10">ROUND(L23+M23+Q23,2)</f>
        <v>0</v>
      </c>
    </row>
    <row r="24" spans="1:18" ht="30.75" customHeight="1" thickBot="1">
      <c r="A24" s="23"/>
      <c r="B24" s="102" t="s">
        <v>38</v>
      </c>
      <c r="C24" s="92">
        <f t="shared" ref="C24:R24" si="11">SUM(C23:C23)</f>
        <v>0</v>
      </c>
      <c r="D24" s="93">
        <f t="shared" si="11"/>
        <v>0</v>
      </c>
      <c r="E24" s="93">
        <f t="shared" si="11"/>
        <v>0</v>
      </c>
      <c r="F24" s="93">
        <f t="shared" si="11"/>
        <v>0</v>
      </c>
      <c r="G24" s="93">
        <f t="shared" si="11"/>
        <v>0</v>
      </c>
      <c r="H24" s="93">
        <f t="shared" si="11"/>
        <v>0</v>
      </c>
      <c r="I24" s="93">
        <f t="shared" si="11"/>
        <v>0</v>
      </c>
      <c r="J24" s="94">
        <f t="shared" si="11"/>
        <v>0</v>
      </c>
      <c r="K24" s="95">
        <f t="shared" si="11"/>
        <v>0</v>
      </c>
      <c r="L24" s="96">
        <f t="shared" si="11"/>
        <v>0</v>
      </c>
      <c r="M24" s="96">
        <f t="shared" si="11"/>
        <v>0</v>
      </c>
      <c r="N24" s="103">
        <f t="shared" si="11"/>
        <v>0</v>
      </c>
      <c r="O24" s="104">
        <f t="shared" si="11"/>
        <v>0</v>
      </c>
      <c r="P24" s="105">
        <f t="shared" si="11"/>
        <v>0</v>
      </c>
      <c r="Q24" s="100">
        <f t="shared" si="11"/>
        <v>0</v>
      </c>
      <c r="R24" s="101">
        <f t="shared" si="11"/>
        <v>0</v>
      </c>
    </row>
    <row r="25" spans="1:18" ht="15" thickBot="1">
      <c r="A25" s="70"/>
      <c r="B25" s="71" t="s">
        <v>39</v>
      </c>
      <c r="C25" s="72">
        <f t="shared" ref="C25:R25" si="12">C16+C21+C24</f>
        <v>0</v>
      </c>
      <c r="D25" s="73">
        <f t="shared" si="12"/>
        <v>0</v>
      </c>
      <c r="E25" s="73">
        <f t="shared" si="12"/>
        <v>0</v>
      </c>
      <c r="F25" s="73">
        <f t="shared" si="12"/>
        <v>0</v>
      </c>
      <c r="G25" s="73">
        <f t="shared" si="12"/>
        <v>0</v>
      </c>
      <c r="H25" s="73">
        <f t="shared" si="12"/>
        <v>0</v>
      </c>
      <c r="I25" s="73">
        <f t="shared" si="12"/>
        <v>0</v>
      </c>
      <c r="J25" s="74">
        <f t="shared" si="12"/>
        <v>0</v>
      </c>
      <c r="K25" s="75">
        <f t="shared" si="12"/>
        <v>0</v>
      </c>
      <c r="L25" s="76">
        <f t="shared" si="12"/>
        <v>0</v>
      </c>
      <c r="M25" s="76">
        <f t="shared" si="12"/>
        <v>0</v>
      </c>
      <c r="N25" s="77">
        <f t="shared" si="12"/>
        <v>0</v>
      </c>
      <c r="O25" s="78">
        <f t="shared" si="12"/>
        <v>0</v>
      </c>
      <c r="P25" s="79">
        <f t="shared" si="12"/>
        <v>0</v>
      </c>
      <c r="Q25" s="80">
        <f t="shared" si="12"/>
        <v>0</v>
      </c>
      <c r="R25" s="81">
        <f t="shared" si="12"/>
        <v>0</v>
      </c>
    </row>
    <row r="26" spans="1:18">
      <c r="A26" s="70"/>
      <c r="B26" s="23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3"/>
      <c r="N26" s="83"/>
      <c r="O26" s="83"/>
      <c r="P26" s="83"/>
      <c r="Q26" s="83"/>
      <c r="R26" s="84"/>
    </row>
    <row r="27" spans="1:18">
      <c r="A27" s="70"/>
      <c r="B27" s="137" t="s">
        <v>40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</row>
    <row r="28" spans="1:18" ht="32.25" customHeight="1">
      <c r="A28" s="70"/>
      <c r="B28" s="138" t="s">
        <v>41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</row>
    <row r="29" spans="1:18">
      <c r="A29" s="70"/>
      <c r="B29" s="138" t="s">
        <v>42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</row>
    <row r="30" spans="1:18" ht="15" thickBo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15" thickBot="1">
      <c r="A31" s="85"/>
      <c r="B31" s="139" t="s">
        <v>15</v>
      </c>
      <c r="C31" s="140"/>
      <c r="D31" s="140"/>
      <c r="E31" s="140"/>
      <c r="F31" s="140"/>
      <c r="G31" s="140"/>
      <c r="H31" s="140"/>
      <c r="I31" s="141"/>
      <c r="J31" s="85"/>
      <c r="K31" s="85"/>
      <c r="M31" s="85"/>
      <c r="N31" s="85"/>
      <c r="O31" s="85"/>
      <c r="P31" s="85"/>
      <c r="Q31" s="85"/>
      <c r="R31" s="85"/>
    </row>
    <row r="32" spans="1:18">
      <c r="A32" s="86"/>
      <c r="B32" s="87">
        <v>1</v>
      </c>
      <c r="C32" s="173" t="s">
        <v>8</v>
      </c>
      <c r="D32" s="174"/>
      <c r="E32" s="174"/>
      <c r="F32" s="174"/>
      <c r="G32" s="174"/>
      <c r="H32" s="174"/>
      <c r="I32" s="175"/>
      <c r="J32" s="86"/>
      <c r="K32" s="86"/>
      <c r="L32" s="88"/>
      <c r="M32" s="88"/>
      <c r="N32" s="88"/>
      <c r="O32" s="88"/>
      <c r="P32" s="88"/>
      <c r="Q32" s="88"/>
      <c r="R32" s="88"/>
    </row>
    <row r="33" spans="1:18">
      <c r="A33" s="86"/>
      <c r="B33" s="89">
        <v>2</v>
      </c>
      <c r="C33" s="164" t="s">
        <v>8</v>
      </c>
      <c r="D33" s="165"/>
      <c r="E33" s="165"/>
      <c r="F33" s="165"/>
      <c r="G33" s="165"/>
      <c r="H33" s="165"/>
      <c r="I33" s="166"/>
      <c r="J33" s="86"/>
      <c r="K33" s="86"/>
      <c r="L33" s="88"/>
      <c r="M33" s="88"/>
      <c r="N33" s="88"/>
      <c r="O33" s="88"/>
      <c r="P33" s="88"/>
      <c r="Q33" s="88"/>
      <c r="R33" s="88"/>
    </row>
    <row r="34" spans="1:18">
      <c r="A34" s="86"/>
      <c r="B34" s="89">
        <v>3</v>
      </c>
      <c r="C34" s="164" t="s">
        <v>8</v>
      </c>
      <c r="D34" s="165"/>
      <c r="E34" s="165"/>
      <c r="F34" s="165"/>
      <c r="G34" s="165"/>
      <c r="H34" s="165"/>
      <c r="I34" s="166"/>
      <c r="J34" s="86"/>
      <c r="K34" s="86"/>
      <c r="L34" s="88"/>
      <c r="M34" s="88"/>
      <c r="N34" s="88"/>
      <c r="O34" s="88"/>
      <c r="P34" s="88"/>
      <c r="Q34" s="88"/>
      <c r="R34" s="88"/>
    </row>
    <row r="35" spans="1:18">
      <c r="A35" s="86"/>
      <c r="B35" s="89">
        <v>4</v>
      </c>
      <c r="C35" s="164" t="s">
        <v>8</v>
      </c>
      <c r="D35" s="165"/>
      <c r="E35" s="165"/>
      <c r="F35" s="165"/>
      <c r="G35" s="165"/>
      <c r="H35" s="165"/>
      <c r="I35" s="166"/>
      <c r="J35" s="86"/>
      <c r="K35" s="86"/>
      <c r="L35" s="88"/>
      <c r="M35" s="88"/>
      <c r="N35" s="88"/>
      <c r="O35" s="88"/>
      <c r="P35" s="88"/>
      <c r="Q35" s="88"/>
      <c r="R35" s="88"/>
    </row>
    <row r="36" spans="1:18">
      <c r="A36" s="86"/>
      <c r="B36" s="89">
        <v>5</v>
      </c>
      <c r="C36" s="164" t="s">
        <v>8</v>
      </c>
      <c r="D36" s="165"/>
      <c r="E36" s="165"/>
      <c r="F36" s="165"/>
      <c r="G36" s="165"/>
      <c r="H36" s="165"/>
      <c r="I36" s="166"/>
      <c r="J36" s="86"/>
      <c r="K36" s="86"/>
      <c r="L36" s="88"/>
      <c r="M36" s="88"/>
      <c r="N36" s="88"/>
      <c r="O36" s="88"/>
      <c r="P36" s="88"/>
      <c r="Q36" s="88"/>
      <c r="R36" s="88"/>
    </row>
    <row r="37" spans="1:18">
      <c r="A37" s="86"/>
      <c r="B37" s="89">
        <v>6</v>
      </c>
      <c r="C37" s="164" t="s">
        <v>8</v>
      </c>
      <c r="D37" s="165"/>
      <c r="E37" s="165"/>
      <c r="F37" s="165"/>
      <c r="G37" s="165"/>
      <c r="H37" s="165"/>
      <c r="I37" s="166"/>
      <c r="J37" s="86"/>
      <c r="K37" s="86"/>
      <c r="L37" s="88"/>
      <c r="M37" s="88"/>
      <c r="N37" s="88"/>
      <c r="O37" s="88"/>
      <c r="P37" s="88"/>
      <c r="Q37" s="88"/>
      <c r="R37" s="88"/>
    </row>
    <row r="38" spans="1:18">
      <c r="A38" s="86"/>
      <c r="B38" s="89">
        <v>7</v>
      </c>
      <c r="C38" s="164" t="s">
        <v>8</v>
      </c>
      <c r="D38" s="165"/>
      <c r="E38" s="165"/>
      <c r="F38" s="165"/>
      <c r="G38" s="165"/>
      <c r="H38" s="165"/>
      <c r="I38" s="166"/>
      <c r="J38" s="86"/>
      <c r="K38" s="86"/>
      <c r="L38" s="88"/>
      <c r="M38" s="88"/>
      <c r="N38" s="88"/>
      <c r="O38" s="88"/>
      <c r="P38" s="88"/>
      <c r="Q38" s="88"/>
      <c r="R38" s="88"/>
    </row>
    <row r="39" spans="1:18" ht="15" thickBot="1">
      <c r="A39" s="2"/>
      <c r="B39" s="90">
        <v>8</v>
      </c>
      <c r="C39" s="167" t="s">
        <v>8</v>
      </c>
      <c r="D39" s="168"/>
      <c r="E39" s="168"/>
      <c r="F39" s="168"/>
      <c r="G39" s="168"/>
      <c r="H39" s="168"/>
      <c r="I39" s="169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</sheetData>
  <mergeCells count="29">
    <mergeCell ref="E1:M1"/>
    <mergeCell ref="N1:R1"/>
    <mergeCell ref="C38:I38"/>
    <mergeCell ref="C39:I39"/>
    <mergeCell ref="A1:D6"/>
    <mergeCell ref="O4:R4"/>
    <mergeCell ref="O2:R2"/>
    <mergeCell ref="E2:N2"/>
    <mergeCell ref="C32:I32"/>
    <mergeCell ref="C33:I33"/>
    <mergeCell ref="C34:I34"/>
    <mergeCell ref="C35:I35"/>
    <mergeCell ref="C36:I36"/>
    <mergeCell ref="C37:I37"/>
    <mergeCell ref="R11:R13"/>
    <mergeCell ref="B12:B13"/>
    <mergeCell ref="B27:R27"/>
    <mergeCell ref="B28:R28"/>
    <mergeCell ref="B29:R29"/>
    <mergeCell ref="B31:I31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4"/>
  <sheetViews>
    <sheetView workbookViewId="0" xr3:uid="{958C4451-9541-5A59-BF78-D2F731DF1C81}">
      <selection activeCell="I2" sqref="I2:L2"/>
    </sheetView>
  </sheetViews>
  <sheetFormatPr defaultColWidth="11.42578125" defaultRowHeight="14.45"/>
  <cols>
    <col min="2" max="2" width="38.5703125" customWidth="1"/>
    <col min="5" max="5" width="11.28515625" customWidth="1"/>
  </cols>
  <sheetData>
    <row r="1" spans="1:12" ht="36.75" customHeight="1">
      <c r="A1" s="128" t="str">
        <f>+'Prestations forfaitaires'!A1</f>
        <v xml:space="preserve">Logo et nom de l'entreprise </v>
      </c>
      <c r="B1" s="127"/>
      <c r="C1" s="162" t="s">
        <v>1</v>
      </c>
      <c r="D1" s="162"/>
      <c r="E1" s="162"/>
      <c r="F1" s="162"/>
      <c r="G1" s="162"/>
      <c r="H1" s="162"/>
      <c r="I1" s="179" t="str">
        <f>+'Prestations forfaitaires'!N1</f>
        <v xml:space="preserve"> Invictus - Construction du Bâtiment d'enseignement INVICTUS</v>
      </c>
      <c r="J1" s="179"/>
      <c r="K1" s="179"/>
      <c r="L1" s="179"/>
    </row>
    <row r="2" spans="1:12" ht="24.6">
      <c r="A2" s="127"/>
      <c r="B2" s="127"/>
      <c r="C2" s="162" t="s">
        <v>43</v>
      </c>
      <c r="D2" s="162"/>
      <c r="E2" s="162"/>
      <c r="F2" s="162"/>
      <c r="G2" s="162"/>
      <c r="H2" s="162"/>
      <c r="I2" s="172" t="str">
        <f>+'Prestations forfaitaires'!O2</f>
        <v>Lot 2 - Gros-Œuvre</v>
      </c>
      <c r="J2" s="172"/>
      <c r="K2" s="172"/>
      <c r="L2" s="172"/>
    </row>
    <row r="3" spans="1:12">
      <c r="A3" s="127"/>
      <c r="B3" s="127"/>
      <c r="C3" s="127"/>
      <c r="D3" s="127"/>
    </row>
    <row r="4" spans="1:12">
      <c r="A4" s="127"/>
      <c r="B4" s="127"/>
      <c r="C4" s="127"/>
      <c r="D4" s="127"/>
      <c r="I4" s="172" t="str">
        <f>+'Prestations forfaitaires'!O4</f>
        <v>Date</v>
      </c>
      <c r="J4" s="172"/>
      <c r="K4" s="172"/>
      <c r="L4" s="172"/>
    </row>
    <row r="5" spans="1:12">
      <c r="A5" s="127"/>
      <c r="B5" s="127"/>
      <c r="C5" s="127"/>
      <c r="D5" s="127"/>
    </row>
    <row r="6" spans="1:12" ht="15" thickBot="1">
      <c r="A6" s="127"/>
      <c r="B6" s="127"/>
      <c r="C6" s="127"/>
      <c r="D6" s="127"/>
    </row>
    <row r="7" spans="1:12" ht="15" thickBot="1">
      <c r="D7" s="2"/>
      <c r="F7" s="108" t="s">
        <v>44</v>
      </c>
      <c r="G7" s="109" t="s">
        <v>45</v>
      </c>
      <c r="H7" s="106" t="s">
        <v>46</v>
      </c>
    </row>
    <row r="9" spans="1:12" ht="15" thickBot="1"/>
    <row r="10" spans="1:12" ht="40.15" thickBot="1">
      <c r="B10" s="110" t="s">
        <v>47</v>
      </c>
      <c r="C10" s="111" t="s">
        <v>48</v>
      </c>
      <c r="D10" s="111" t="s">
        <v>49</v>
      </c>
    </row>
    <row r="11" spans="1:12">
      <c r="A11" s="112" t="s">
        <v>50</v>
      </c>
      <c r="B11" s="113" t="s">
        <v>51</v>
      </c>
      <c r="C11" s="114">
        <v>0</v>
      </c>
      <c r="D11" s="115">
        <v>0</v>
      </c>
    </row>
    <row r="12" spans="1:12">
      <c r="A12" s="89" t="s">
        <v>52</v>
      </c>
      <c r="B12" s="116" t="s">
        <v>51</v>
      </c>
      <c r="C12" s="117">
        <v>0</v>
      </c>
      <c r="D12" s="118">
        <v>0</v>
      </c>
    </row>
    <row r="13" spans="1:12">
      <c r="A13" s="89" t="s">
        <v>53</v>
      </c>
      <c r="B13" s="116" t="s">
        <v>51</v>
      </c>
      <c r="C13" s="117">
        <v>0</v>
      </c>
      <c r="D13" s="118">
        <v>0</v>
      </c>
    </row>
    <row r="14" spans="1:12">
      <c r="A14" s="89" t="s">
        <v>54</v>
      </c>
      <c r="B14" s="116" t="s">
        <v>51</v>
      </c>
      <c r="C14" s="117">
        <v>0</v>
      </c>
      <c r="D14" s="118">
        <v>0</v>
      </c>
    </row>
    <row r="15" spans="1:12">
      <c r="A15" s="89" t="s">
        <v>55</v>
      </c>
      <c r="B15" s="116" t="s">
        <v>51</v>
      </c>
      <c r="C15" s="117">
        <v>0</v>
      </c>
      <c r="D15" s="118">
        <v>0</v>
      </c>
    </row>
    <row r="16" spans="1:12">
      <c r="A16" s="89" t="s">
        <v>56</v>
      </c>
      <c r="B16" s="116" t="s">
        <v>51</v>
      </c>
      <c r="C16" s="117">
        <v>0</v>
      </c>
      <c r="D16" s="118">
        <v>0</v>
      </c>
    </row>
    <row r="17" spans="1:6">
      <c r="A17" s="89" t="s">
        <v>57</v>
      </c>
      <c r="B17" s="116" t="s">
        <v>51</v>
      </c>
      <c r="C17" s="117">
        <v>0</v>
      </c>
      <c r="D17" s="118">
        <v>0</v>
      </c>
    </row>
    <row r="18" spans="1:6">
      <c r="A18" s="89" t="s">
        <v>58</v>
      </c>
      <c r="B18" s="116" t="s">
        <v>51</v>
      </c>
      <c r="C18" s="119">
        <v>0</v>
      </c>
      <c r="D18" s="120">
        <v>0</v>
      </c>
    </row>
    <row r="19" spans="1:6" ht="15" thickBot="1">
      <c r="A19" s="90" t="s">
        <v>59</v>
      </c>
      <c r="B19" s="121" t="s">
        <v>51</v>
      </c>
      <c r="C19" s="122">
        <v>0</v>
      </c>
      <c r="D19" s="123">
        <v>0</v>
      </c>
    </row>
    <row r="20" spans="1:6">
      <c r="D20" s="2"/>
      <c r="E20" s="124"/>
      <c r="F20" s="2"/>
    </row>
    <row r="21" spans="1:6" ht="15" thickBot="1">
      <c r="D21" s="2"/>
      <c r="E21" s="124"/>
      <c r="F21" s="2"/>
    </row>
    <row r="22" spans="1:6" ht="27" thickBot="1">
      <c r="B22" s="125" t="s">
        <v>60</v>
      </c>
      <c r="C22" s="126">
        <v>0</v>
      </c>
      <c r="D22" s="2"/>
      <c r="F22" s="2"/>
    </row>
    <row r="23" spans="1:6">
      <c r="D23" s="2"/>
      <c r="F23" s="2"/>
    </row>
    <row r="24" spans="1:6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3"/>
  <sheetViews>
    <sheetView tabSelected="1" workbookViewId="0" xr3:uid="{842E5F09-E766-5B8D-85AF-A39847EA96FD}">
      <selection activeCell="A5" sqref="A5"/>
    </sheetView>
  </sheetViews>
  <sheetFormatPr defaultColWidth="11.42578125" defaultRowHeight="14.45"/>
  <cols>
    <col min="1" max="1" width="20" customWidth="1"/>
    <col min="2" max="2" width="19.7109375" customWidth="1"/>
    <col min="3" max="3" width="29.5703125" customWidth="1"/>
    <col min="4" max="4" width="56.42578125" customWidth="1"/>
    <col min="5" max="5" width="22" customWidth="1"/>
  </cols>
  <sheetData>
    <row r="1" spans="1:10" ht="24.6">
      <c r="A1" s="128" t="str">
        <f>+'Prestations forfaitaires'!A1</f>
        <v xml:space="preserve">Logo et nom de l'entreprise </v>
      </c>
      <c r="B1" s="127"/>
      <c r="C1" s="162" t="s">
        <v>1</v>
      </c>
      <c r="D1" s="162"/>
      <c r="E1" s="162"/>
      <c r="F1" s="163" t="str">
        <f>+'Prestations forfaitaires'!N1</f>
        <v xml:space="preserve"> Invictus - Construction du Bâtiment d'enseignement INVICTUS</v>
      </c>
      <c r="G1" s="163"/>
      <c r="H1" s="163"/>
      <c r="I1" s="163"/>
      <c r="J1" s="163"/>
    </row>
    <row r="2" spans="1:10" ht="24.6">
      <c r="A2" s="127"/>
      <c r="B2" s="127"/>
      <c r="C2" s="162" t="s">
        <v>61</v>
      </c>
      <c r="D2" s="162"/>
      <c r="E2" s="162"/>
      <c r="F2" s="162"/>
      <c r="G2" s="172" t="str">
        <f>+'Prestations forfaitaires'!O2</f>
        <v>Lot 2 - Gros-Œuvre</v>
      </c>
      <c r="H2" s="172"/>
      <c r="I2" s="172"/>
      <c r="J2" s="172"/>
    </row>
    <row r="3" spans="1:10">
      <c r="A3" s="127"/>
      <c r="B3" s="127"/>
      <c r="C3" s="127"/>
      <c r="D3" s="127"/>
    </row>
    <row r="4" spans="1:10">
      <c r="A4" s="127"/>
      <c r="B4" s="127"/>
      <c r="C4" s="127"/>
      <c r="D4" s="127"/>
      <c r="G4" s="172" t="str">
        <f>+'Prestations forfaitaires'!O4</f>
        <v>Date</v>
      </c>
      <c r="H4" s="172"/>
      <c r="I4" s="172"/>
      <c r="J4" s="172"/>
    </row>
    <row r="7" spans="1:10">
      <c r="F7" s="2" t="s">
        <v>62</v>
      </c>
    </row>
    <row r="8" spans="1:10" ht="15" thickBot="1"/>
    <row r="9" spans="1:10" ht="27" thickBot="1">
      <c r="C9" s="129" t="s">
        <v>63</v>
      </c>
      <c r="D9" s="130" t="s">
        <v>64</v>
      </c>
      <c r="E9" s="131" t="s">
        <v>65</v>
      </c>
      <c r="F9" s="131" t="s">
        <v>66</v>
      </c>
      <c r="G9" s="2"/>
      <c r="H9" s="2"/>
    </row>
    <row r="10" spans="1:10" ht="36" customHeight="1" thickBot="1">
      <c r="B10" s="132" t="s">
        <v>67</v>
      </c>
      <c r="C10" s="133">
        <v>0</v>
      </c>
      <c r="D10" s="134" t="s">
        <v>68</v>
      </c>
      <c r="E10" s="135">
        <v>3</v>
      </c>
      <c r="F10" s="136">
        <f>ROUND(C10*E10,2)</f>
        <v>0</v>
      </c>
      <c r="G10" s="2"/>
      <c r="H10" s="2"/>
    </row>
    <row r="11" spans="1:10">
      <c r="B11" s="2"/>
      <c r="C11" s="2"/>
      <c r="D11" s="2"/>
      <c r="E11" s="2"/>
      <c r="F11" s="2"/>
      <c r="G11" s="2"/>
      <c r="H11" s="2"/>
    </row>
    <row r="12" spans="1:10" ht="15" thickBot="1">
      <c r="B12" s="2"/>
      <c r="C12" s="2"/>
      <c r="D12" s="2"/>
      <c r="E12" s="2"/>
      <c r="F12" s="2"/>
      <c r="G12" s="2"/>
      <c r="H12" s="2"/>
    </row>
    <row r="13" spans="1:10" ht="15.75" customHeight="1" thickBot="1">
      <c r="B13" s="2"/>
      <c r="C13" s="2"/>
      <c r="D13" s="2"/>
      <c r="E13" s="2"/>
      <c r="F13" s="109" t="s">
        <v>45</v>
      </c>
      <c r="G13" s="180" t="s">
        <v>46</v>
      </c>
      <c r="H13" s="181"/>
      <c r="I13" s="181"/>
      <c r="J13" s="181"/>
    </row>
  </sheetData>
  <mergeCells count="6">
    <mergeCell ref="G13:J13"/>
    <mergeCell ref="G2:J2"/>
    <mergeCell ref="G4:J4"/>
    <mergeCell ref="C2:F2"/>
    <mergeCell ref="C1:E1"/>
    <mergeCell ref="F1:J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1172B3-9F48-40FC-AA7E-B87EB47448BB}"/>
</file>

<file path=customXml/itemProps2.xml><?xml version="1.0" encoding="utf-8"?>
<ds:datastoreItem xmlns:ds="http://schemas.openxmlformats.org/officeDocument/2006/customXml" ds:itemID="{6ACB3FE0-22FF-464B-8193-125C850386CB}"/>
</file>

<file path=customXml/itemProps3.xml><?xml version="1.0" encoding="utf-8"?>
<ds:datastoreItem xmlns:ds="http://schemas.openxmlformats.org/officeDocument/2006/customXml" ds:itemID="{4BE66459-8F0A-4507-8D1B-A038052D22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CEA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VUIGNIER Alexandra</dc:creator>
  <cp:keywords/>
  <dc:description/>
  <cp:lastModifiedBy>BOUHAMOUCHE Malek</cp:lastModifiedBy>
  <cp:revision/>
  <dcterms:created xsi:type="dcterms:W3CDTF">2024-08-06T05:32:35Z</dcterms:created>
  <dcterms:modified xsi:type="dcterms:W3CDTF">2024-12-17T10:11:29Z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&lt;FileLeafRef&gt;Annexe 4 a - Décompo Prix - Construction INVICTUS - Lot 2 du 27-11-2024.xlsx&lt;/FileLeafRef&gt;_x000d_
    &lt;Title /&gt;_x000d_
    &lt;CollabComments /&gt;_x000d_
    &lt;ContentType&gt;Document travail&lt;/ContentType&gt;_x000d_
    &lt;Created&gt;03/12/2024&lt;/Created&gt;_x000d_
    &lt;Author&gt;BOUHAMOUCHE Malek&lt;/Author&gt;_x000d_
    &lt;Modified&gt;17/12/2024&lt;/Modified&gt;_x000d_
    &lt;Editor&gt;BOUHAMOUCHE Malek&lt;/Editor&gt;_x000d_
    &lt;DocIcon&gt;xlsx&lt;/DocIcon&gt;_x000d_
    &lt;EncodedAbsUrl&gt;https://sc-mar-collab.intra.cea.fr/BALE/Malek%20BOUHAMOUCHE/B24-05885-MB%20-%20LOT%202%20-%20GROS%20OEUVRE%20INVICTUS/Annexe%204%20a%20-%20Décompo%20Prix%20-%20Construction%20INVICTUS%20-%20Lot%202%20du%2027-11-2024.xlsx&lt;/EncodedAbsUrl&gt;_x000d_
    &lt;FileSizeDisplay&gt;32055&lt;/FileSizeDisplay&gt;_x000d_
    &lt;_UIVersionString&gt;3.0&lt;/_UIVersionString&gt;_x000d_
  &lt;/CollabItem&gt;_x000d_
&lt;/CollabItems&gt;</vt:lpwstr>
  </property>
  <property fmtid="{D5CDD505-2E9C-101B-9397-08002B2CF9AE}" pid="7" name="IsCollabDocument">
    <vt:bool>true</vt:bool>
  </property>
</Properties>
</file>