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S:\02_CPUB\2_MARCHES-AC\2_ACCORDS-CADRES\2024-1078-AC Signalétique\1. DCE\"/>
    </mc:Choice>
  </mc:AlternateContent>
  <xr:revisionPtr revIDLastSave="0" documentId="13_ncr:1_{E4000A30-D41D-4169-985E-232C078AA4DA}" xr6:coauthVersionLast="47" xr6:coauthVersionMax="47" xr10:uidLastSave="{00000000-0000-0000-0000-000000000000}"/>
  <bookViews>
    <workbookView xWindow="-120" yWindow="-120" windowWidth="29040" windowHeight="15840" xr2:uid="{00000000-000D-0000-FFFF-FFFF00000000}"/>
  </bookViews>
  <sheets>
    <sheet name="BPU" sheetId="1" r:id="rId1"/>
  </sheets>
  <definedNames>
    <definedName name="_xlnm.Print_Titles" localSheetId="0">BPU!$1:$5</definedName>
    <definedName name="_xlnm.Print_Area" localSheetId="0">BPU!$A$1:$J$210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204" i="1" s="1"/>
  <c r="G6" i="1"/>
  <c r="G7" i="1"/>
  <c r="G8" i="1"/>
  <c r="G9" i="1"/>
  <c r="G10" i="1"/>
  <c r="G11" i="1"/>
  <c r="G12" i="1"/>
  <c r="G23" i="1"/>
  <c r="G24" i="1"/>
  <c r="G25" i="1"/>
  <c r="G39" i="1"/>
  <c r="G40" i="1"/>
  <c r="G41" i="1"/>
  <c r="G42" i="1"/>
  <c r="G43" i="1"/>
  <c r="G44" i="1"/>
  <c r="G45" i="1"/>
  <c r="G46" i="1"/>
  <c r="G47" i="1"/>
  <c r="G48" i="1"/>
  <c r="G49" i="1"/>
  <c r="G50" i="1"/>
  <c r="G51" i="1"/>
  <c r="G52" i="1"/>
  <c r="G53" i="1"/>
  <c r="G157" i="1"/>
  <c r="G113" i="1"/>
  <c r="H204" i="1"/>
  <c r="F203" i="1"/>
  <c r="G141" i="1" l="1"/>
  <c r="G142" i="1"/>
  <c r="G143" i="1"/>
  <c r="G144" i="1"/>
  <c r="G145" i="1"/>
  <c r="G147" i="1"/>
  <c r="G148" i="1"/>
  <c r="G150" i="1"/>
  <c r="G151" i="1"/>
  <c r="G154" i="1"/>
  <c r="G159" i="1"/>
  <c r="G160" i="1"/>
  <c r="G165" i="1"/>
  <c r="G166" i="1"/>
  <c r="G167" i="1"/>
  <c r="G168" i="1"/>
  <c r="G169" i="1"/>
  <c r="G171" i="1"/>
  <c r="G172" i="1"/>
  <c r="G186" i="1"/>
  <c r="G187" i="1"/>
  <c r="G188" i="1"/>
  <c r="G189" i="1"/>
  <c r="G216" i="1" l="1"/>
  <c r="G217" i="1"/>
  <c r="G218" i="1"/>
  <c r="G215" i="1"/>
  <c r="G209" i="1"/>
  <c r="I209" i="1"/>
  <c r="I208" i="1"/>
  <c r="G208" i="1"/>
  <c r="H228" i="1"/>
  <c r="F228" i="1"/>
  <c r="H211" i="1"/>
  <c r="F211" i="1"/>
  <c r="I216" i="1"/>
  <c r="I217" i="1"/>
  <c r="I218" i="1"/>
  <c r="I215" i="1"/>
  <c r="G54" i="1"/>
  <c r="G55" i="1"/>
  <c r="G56" i="1"/>
  <c r="G57" i="1"/>
  <c r="G58" i="1"/>
  <c r="G60" i="1"/>
  <c r="G61" i="1"/>
  <c r="G72" i="1"/>
  <c r="G73" i="1"/>
  <c r="G74" i="1"/>
  <c r="G75" i="1"/>
  <c r="G76" i="1"/>
  <c r="G78" i="1"/>
  <c r="G79" i="1"/>
  <c r="G80" i="1"/>
  <c r="G81" i="1"/>
  <c r="G82" i="1"/>
  <c r="G83" i="1"/>
  <c r="G84" i="1"/>
  <c r="G86" i="1"/>
  <c r="G87" i="1"/>
  <c r="G88" i="1"/>
  <c r="G89" i="1"/>
  <c r="G90" i="1"/>
  <c r="G91" i="1"/>
  <c r="G92" i="1"/>
  <c r="G94" i="1"/>
  <c r="G95" i="1"/>
  <c r="G96" i="1"/>
  <c r="G97" i="1"/>
  <c r="G98" i="1"/>
  <c r="G99" i="1"/>
  <c r="G100" i="1"/>
  <c r="G102" i="1"/>
  <c r="G103" i="1"/>
  <c r="G114" i="1"/>
  <c r="G115" i="1"/>
  <c r="G116" i="1"/>
  <c r="G117" i="1"/>
  <c r="G118" i="1"/>
  <c r="G120" i="1"/>
  <c r="G121" i="1"/>
  <c r="G123" i="1"/>
  <c r="G124" i="1"/>
  <c r="G125" i="1"/>
  <c r="G126" i="1"/>
  <c r="G127" i="1"/>
  <c r="G129" i="1"/>
  <c r="G130" i="1"/>
  <c r="G132" i="1"/>
  <c r="G133" i="1"/>
  <c r="G134" i="1"/>
  <c r="G135" i="1"/>
  <c r="G136" i="1"/>
  <c r="G138" i="1"/>
  <c r="G139" i="1"/>
  <c r="G203" i="1" l="1"/>
  <c r="I228" i="1"/>
  <c r="I230" i="1"/>
  <c r="I211" i="1"/>
  <c r="G211" i="1"/>
  <c r="G228" i="1"/>
  <c r="I2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tc={D307549D-1868-45E2-852B-7C53EDF8CDB0}</author>
  </authors>
  <commentList>
    <comment ref="A213" authorId="0" shapeId="0" xr:uid="{D307549D-1868-45E2-852B-7C53EDF8CDB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Est-ce qu’on ne peut pas ajouter un forfait maintenance et dépose aussi le dernier comprenant la mise à l’évacuation et traitement des déchets et le nettoyage notamment des adhésifs?</t>
      </text>
    </comment>
  </commentList>
</comments>
</file>

<file path=xl/sharedStrings.xml><?xml version="1.0" encoding="utf-8"?>
<sst xmlns="http://schemas.openxmlformats.org/spreadsheetml/2006/main" count="630" uniqueCount="338">
  <si>
    <t>Annexe n° 1 à l'Acte d'engagement - Bordereau des prix unitaires (BPU)</t>
  </si>
  <si>
    <t>Type d'élément signalétique</t>
  </si>
  <si>
    <t xml:space="preserve">N° Poste </t>
  </si>
  <si>
    <t>Descriptif</t>
  </si>
  <si>
    <t>Unité</t>
  </si>
  <si>
    <t xml:space="preserve">P.U en € H.T </t>
  </si>
  <si>
    <t>P.U en € T.T.C</t>
  </si>
  <si>
    <r>
      <t xml:space="preserve">Délais de fabrication, </t>
    </r>
    <r>
      <rPr>
        <sz val="11"/>
        <color theme="1"/>
        <rFont val="Arial"/>
        <family val="2"/>
      </rPr>
      <t>toutes tâches comprises, en jour ouvré à compter du BAT donné par le musée</t>
    </r>
  </si>
  <si>
    <r>
      <t xml:space="preserve">Délais de pose, </t>
    </r>
    <r>
      <rPr>
        <sz val="11"/>
        <color theme="1"/>
        <rFont val="Arial"/>
        <family val="2"/>
      </rPr>
      <t>toutes tâches comprises, en jour ouvré</t>
    </r>
  </si>
  <si>
    <t>Commentaires (le cas échéant)</t>
  </si>
  <si>
    <t>SIGNALETIQUE DIRECTIONNELLE</t>
  </si>
  <si>
    <t>1. Bannières</t>
  </si>
  <si>
    <t>1.1</t>
  </si>
  <si>
    <t>Bannière Thorigny : Dépose et évacuation de la bâche existante. Fourniture et impression quadri bâche M1 format 2100 x
3430 mm avec faconnage haut et bas, intervention
avec VL nacelle
Fixation sur cadre existant</t>
  </si>
  <si>
    <t>U</t>
  </si>
  <si>
    <t>1.2</t>
  </si>
  <si>
    <t>Bannière cour d'honneur : Dépose et évacuation de la bâche existante. Fourniture et impression quadri sur bâche M1
Format : 1250 x 4030 mm
Fixation sur mât existant</t>
  </si>
  <si>
    <t xml:space="preserve">2. Annonces d'exposition </t>
  </si>
  <si>
    <t>2.1</t>
  </si>
  <si>
    <t>Annonce d'exposition : Dépose et évacuation du papier existant. Impression quadri sur papier, type Aqua paper
Format  :  1308 x 1600mm</t>
  </si>
  <si>
    <t>3. Casiers Vestiaires Visiteurs 
Numérotation (001 à 126)</t>
  </si>
  <si>
    <t>3.1</t>
  </si>
  <si>
    <t>Plaques d’aluminium imprimées et gravé en positif
Police Gotham Bold 32 pts
– hauteur et largeur : 40 mm
– épaisseur : 1 mm
Fixation : collé</t>
  </si>
  <si>
    <t>3.2</t>
  </si>
  <si>
    <t>Plaques d’aluminium
imprimées et gravé en négatif
Police Gotham Bold 32 pts
– hauteur et largeur : 40 mm
– épaisseur : 1 mm
Fixation : collé</t>
  </si>
  <si>
    <t xml:space="preserve">4. Table Vigipirate  </t>
  </si>
  <si>
    <t>Dépose et évacuation du dibond existant
Fourniture et impression sur dibond 3 mm avec
plastification mate
Format : 1200 x 800 mm
Fixation : collé scotch double face</t>
  </si>
  <si>
    <t>5. Tablette vestiaire</t>
  </si>
  <si>
    <t>Fourniture et pose d'une découpe en adhésif renforcé
Format : 1500 x 700 mm</t>
  </si>
  <si>
    <t>6. Identification entrée Collection</t>
  </si>
  <si>
    <t>Lettres découpées aluminium brossé vertical, avec support de soutien en PET noir en retrait pour décollement de la paroi.
– hauteur capitale : 133 mm
–longueur : 1500 mm
– épaisseur alu : 3 mm 
– épaisseur PET noir : 5 mm 
Fixation : collée sur pierre de taille</t>
  </si>
  <si>
    <t xml:space="preserve">7. Identification entrée café </t>
  </si>
  <si>
    <t>Lettres découpées aluminium brossé vertical, avec support de soutien en PET noir en retrait pour décollement de la paroi.
– hauteur capitale : 133 mm
– longueur : 480 mm
– épaisseur alu : 3 mm 
– épaisseur PET noir : 5 mm 
Fixation : collée sur mur peint</t>
  </si>
  <si>
    <t>8. Identification entrée auditorium</t>
  </si>
  <si>
    <t>Lettres découpées aluminium brossé vertical, avec support de soutien en PET noir en retrait pour décollement de la paroi. Les lettres alu de Pierre Daix sont collées sur le mur sans support PVC noir.
– hauteur capitale : 133 mm
– longueur : 1250 mm
– épaisseur alu : 3 mm 
– épaisseur PET noir : 5 mm 
Fixation : collée sur mur peint</t>
  </si>
  <si>
    <t>9. Identification entrée atelier</t>
  </si>
  <si>
    <t>Lettres découpées aluminium brossé vertical, avec support de soutien en PET noir en retrait pour décollement de la paroi. Les lettres alu de Workshops sont collées sur le mur sans support PVC noir.
– hauteur capitale : 133 mm
– longueur : 895 mm
– épaisseur alu : 3 mm 
– épaisseur PET noir : 5 mm 
Fixation : collée sur mur peint</t>
  </si>
  <si>
    <t>10. Identification entrée vestiaire</t>
  </si>
  <si>
    <t>Lettres découpées aluminium brossé vertical, avec support de soutien en PET noir en retrait pour décollement de la paroi. Les lettres alu de Cloackroom sont collées sur le mur sans support PVC noir.
– hauteur capitale : 133 mm
– longueur : 1120 mm
– épaisseur alu : 3 mm 
– épaisseur PET noir : 5 mm 
Fixation : collée sur mur peint</t>
  </si>
  <si>
    <t>11. Identification entrée toilettes</t>
  </si>
  <si>
    <t>Lettres découpées aluminium brossé vertical, avec support de soutien en PET noir en retrait pour décollement de la paroi. Les lettres alu de Restroom sont collées sur le mur sans support PVC noir.
– hauteur capitale : 133 mm
– longueur : 1040 mm
– épaisseur alu : 3 mm 
– épaisseur PET noir : 5 mm 
Fixation : collée sur mur peint</t>
  </si>
  <si>
    <t>12, Identification boutique</t>
  </si>
  <si>
    <t>Lettres découpées aluminium brossé vertical, avec support de soutien en PET noir en retrait pour décollement de la paroi. Les lettres alu de Store sont collées sur le mur sans support PVC noir.
– hauteur capitale : 133 mm
– longueur : 480 mm
– épaisseur alu : 3 mm 
– épaisseur PET noir : 5 mm 
Fixation : collée sur pierre de taille</t>
  </si>
  <si>
    <t>13, Direction Collection</t>
  </si>
  <si>
    <t>Lettres découpées aluminium brossé vertical
– hauteur : 760 mm
– longueur : 460 mm
– épaisseur alu : 3 mm 
Fixation : collée sur pierre de taille</t>
  </si>
  <si>
    <t>14, identification des salles</t>
  </si>
  <si>
    <t>Plaquettes découpées alu brossé 
– hauteur : 100 mm
– longueur : 70 mm
– épaisseur : 1-2 mm 
Fixation : collée sur mur peint</t>
  </si>
  <si>
    <t>15, identification des services</t>
  </si>
  <si>
    <t>Plaquettes découpées alu brossé 
– hauteur : 150 mm
– longueur : 150 mm
– épaisseur : 1-2 mm 
Fixation : collée sur mur peint</t>
  </si>
  <si>
    <t xml:space="preserve">16, Tôles laquées et adhésivée </t>
  </si>
  <si>
    <t>Sur chassis aluminium
Tôle laquée noire adhésivée en blanc sur une face
– hauteur : 4490 mm
– longueur : 530 mm
– épaisseur alu : 20 mm  
Fixation : fixé dans les joint sur pierre de taille</t>
  </si>
  <si>
    <t xml:space="preserve">17, Tôles laquées </t>
  </si>
  <si>
    <t>Sur chassis aluminium
Tôle laquée blanche 
– hauteur : 4490 mm
– longueur : 960 mm
– épaisseur alu : 20 mm  
Fixation : fixé dans les joint sur pierre de taille</t>
  </si>
  <si>
    <t xml:space="preserve">18, Tôles laquées et adhésivée </t>
  </si>
  <si>
    <t>Sur chassis aluminium
Tôle laquée noire adhésivée en blanc sur une face
– hauteur : 4490 mm
– longueur : 500 mm
– épaisseur alu : 20 mm  
Fixation : fixé sur mur maçonné peint</t>
  </si>
  <si>
    <t xml:space="preserve">19, Tôles laquées et adhésivée </t>
  </si>
  <si>
    <t>Sur chassis aluminium
Tôle laquée noire adhésivée en blanc sur une face
– hauteur : 2820 mm
– longueur : 240 mm
– épaisseur alu : 20 mm  
Fixation : fixé dans les joint sur pierre de taille</t>
  </si>
  <si>
    <t xml:space="preserve">20, Tôles laquées et adhésivée </t>
  </si>
  <si>
    <t>Sur chassis aluminium
Tôle laquée noire adhésivée en blanc sur une face
– hauteur : 2340 mm
– longueur : 530 mm
– épaisseur alu : 20 mm  
Fixation : fixé sur mur maçonné peint</t>
  </si>
  <si>
    <t>21, Directories cabines</t>
  </si>
  <si>
    <t xml:space="preserve">Surface métal brossé aimantable
Impression blanc et noir + verni
Fixation : collée
Largeur 190 x hauteurs 340, 300, 260 et 200mm </t>
  </si>
  <si>
    <t>22, Directories Sud et Nord</t>
  </si>
  <si>
    <t>Surface métal brossé aimantable
Impression blanc et noir + verni
Fixation : collée
460 x 820 mm 
5 modèles</t>
  </si>
  <si>
    <t>23, Directory jardin</t>
  </si>
  <si>
    <t>Surface métal brossé aimantable
Impression blanc et noir + verni
Fixation : collée
460 x 480 mm 
2 modèles</t>
  </si>
  <si>
    <t>24, Directory Café</t>
  </si>
  <si>
    <t>Surface métal brossé aimantable
Impression blanc et noir + verni
Fixation : collée
460 x 620 mm 
2 modèles</t>
  </si>
  <si>
    <t>25, Magnets ascenseurs blanc</t>
  </si>
  <si>
    <t>26, Magnets ascenseurs noir</t>
  </si>
  <si>
    <t>27, Directionnelle picto</t>
  </si>
  <si>
    <t>PET noir satiné 1 mm
Fixation : collée</t>
  </si>
  <si>
    <t>28, Numéro de casier Hall d'accès jardin</t>
  </si>
  <si>
    <t xml:space="preserve">29, Divers </t>
  </si>
  <si>
    <t xml:space="preserve">Motifs découpés en vinyl teintes standards à collé sur vitrage ou au sol </t>
  </si>
  <si>
    <t>m2</t>
  </si>
  <si>
    <t>Motifs déoucpé en vinyl et mise à la teinte à coller au sol ou sur vitrage</t>
  </si>
  <si>
    <t>Impression quadri sur PVC 3mm d'épaisseur jusqu'à 2,40 m de largeur</t>
  </si>
  <si>
    <t>Impression noire sur PVC blanc 3mm d'épaisseur jusqu'à 2,40 m de largeur</t>
  </si>
  <si>
    <t>Impression quadri sur dibond ou équivalent 3mm d'épaisseur jusqu'à 2,40 m de largeur</t>
  </si>
  <si>
    <t>Impression noire sur Dibond ou équivalent 3mm d'épaisseur jusqu'à 2,40 m de largeur</t>
  </si>
  <si>
    <t>Impression quadri sur  médium 5mm d'épaisseur jusqu'à 2,40 m de largeur</t>
  </si>
  <si>
    <t>Impression noire sur  médium peint 5mm d'épaisseur jusqu'à 2,40 m de largeur</t>
  </si>
  <si>
    <t>30. Système de présentation et façonnage</t>
  </si>
  <si>
    <t>30,1</t>
  </si>
  <si>
    <t>Lutin ou chevalet, face 10 x 8 cm, angle 30°</t>
  </si>
  <si>
    <t>30,2</t>
  </si>
  <si>
    <t>Lutin ou chevalet, face 13 x 8 cm, angle 30°</t>
  </si>
  <si>
    <t>30,3</t>
  </si>
  <si>
    <t>Système d'accroche avec œillets et lest</t>
  </si>
  <si>
    <t>m l</t>
  </si>
  <si>
    <t>30,4</t>
  </si>
  <si>
    <t>Suspention tringle. Système d'accroche avec couture et tasseau de bois peint et lest</t>
  </si>
  <si>
    <t xml:space="preserve">m l </t>
  </si>
  <si>
    <t>30,5</t>
  </si>
  <si>
    <t>Stabilisation de suspension au sol.
Tasseau/planche peint et adhésivé au sol</t>
  </si>
  <si>
    <t>30,6</t>
  </si>
  <si>
    <t>Stabilisation de suspension - barre de lestage. Compris finition fourreau</t>
  </si>
  <si>
    <t>30,7</t>
  </si>
  <si>
    <t>Adhésif velcro noir ou blanc 20 mm</t>
  </si>
  <si>
    <t>SIGNALETIQUE MUSEOGRAPHIQUE</t>
  </si>
  <si>
    <t>31. Titre d'exposition</t>
  </si>
  <si>
    <t>31.1</t>
  </si>
  <si>
    <t xml:space="preserve">Impression sur panneau PVC peint, type Forex </t>
  </si>
  <si>
    <t>31.2</t>
  </si>
  <si>
    <t>Impression sur panneau alu, type Dibond</t>
  </si>
  <si>
    <t>31.3</t>
  </si>
  <si>
    <t>Impression sur papier, type Aqua paper</t>
  </si>
  <si>
    <t>31.4</t>
  </si>
  <si>
    <t>Impression sur papier peint</t>
  </si>
  <si>
    <t>31.5</t>
  </si>
  <si>
    <t>Lettres découpées adhésives - teinte standard</t>
  </si>
  <si>
    <t>31.6</t>
  </si>
  <si>
    <t>Lettres découpées adhésives - mises à la teinte</t>
  </si>
  <si>
    <t>31.7</t>
  </si>
  <si>
    <t xml:space="preserve">Transfert sérigraphique </t>
  </si>
  <si>
    <t>31.8</t>
  </si>
  <si>
    <t xml:space="preserve">Sérigraphie </t>
  </si>
  <si>
    <t>31.9</t>
  </si>
  <si>
    <t>Lettres en volume découpées PVC entre 10 et 20mm  : hauteur lettre 10cm (lot de 20 lettres)</t>
  </si>
  <si>
    <t>31.10</t>
  </si>
  <si>
    <t>Lettres en volume découpées PVC entre 10 et 20mm  : hauteur lettre 20cm (lot de 20 lettres)</t>
  </si>
  <si>
    <t>31.11</t>
  </si>
  <si>
    <t>Lettres en volume découpées PVC entre 10 et 20mm  : hauteur lettre 30cm (lot de 20 lettres)</t>
  </si>
  <si>
    <t>31.12</t>
  </si>
  <si>
    <t>Lettres en volume découpées PVC entre 10 et 20mm  : hauteur lettre 40cm (lot de 20 lettres)</t>
  </si>
  <si>
    <t>31.13</t>
  </si>
  <si>
    <t>Lettres en volume découpées bois peint entre 10 et 20mm  : hauteur lettre 10cm (lot de 20 lettres)</t>
  </si>
  <si>
    <t>31.14</t>
  </si>
  <si>
    <t>Lettres en volume découpées bois peint entre 10 et 20mm  : hauteur lettre 20cm (lot de 20 lettres)</t>
  </si>
  <si>
    <t>31.15</t>
  </si>
  <si>
    <t>Lettres en volume découpées bois peint entre 10 et 20mm  : hauteur lettre 30cm (lot de 20 lettres)</t>
  </si>
  <si>
    <t>31.16</t>
  </si>
  <si>
    <t>Lettres en volume découpées bois peint entre 10 et 20mm  : hauteur lettre 40cm (lot de 20 lettres)</t>
  </si>
  <si>
    <t>31.17</t>
  </si>
  <si>
    <t>Pochoir (incluant fabrication du pochoir, fourniture et pose de la peinture)  1 couleur</t>
  </si>
  <si>
    <t>31.18</t>
  </si>
  <si>
    <t>Pochoir (incluant fabrication du pochoir, fourniture et pose de la peinture)  2 couleurs</t>
  </si>
  <si>
    <r>
      <rPr>
        <b/>
        <sz val="11"/>
        <color rgb="FF000000"/>
        <rFont val="Arial"/>
      </rPr>
      <t xml:space="preserve">32. Texte de salle 
</t>
    </r>
    <r>
      <rPr>
        <sz val="9"/>
        <color rgb="FF000000"/>
        <rFont val="Arial"/>
      </rPr>
      <t>(texte standard : composé d'un numéro, un titre de salle, et d'un texte de 800 signes, traduit en 1 langue, parfois 2. Le texte d'introduction de l'exposition comporte 1200 signes, également traduit. Les textes peuvent être accompagnés de pictogrammes)</t>
    </r>
  </si>
  <si>
    <t>32.1</t>
  </si>
  <si>
    <t>32.2</t>
  </si>
  <si>
    <t>32.3</t>
  </si>
  <si>
    <t>32.4</t>
  </si>
  <si>
    <t>32.5</t>
  </si>
  <si>
    <t>32.6</t>
  </si>
  <si>
    <t>32.7</t>
  </si>
  <si>
    <t>32.8</t>
  </si>
  <si>
    <r>
      <rPr>
        <b/>
        <sz val="11"/>
        <color rgb="FF000000"/>
        <rFont val="Arial"/>
      </rPr>
      <t xml:space="preserve">33. Chronologie, biographie
</t>
    </r>
    <r>
      <rPr>
        <sz val="9"/>
        <color rgb="FF000000"/>
        <rFont val="Arial"/>
      </rPr>
      <t>(environ 3000 signes, traduit en 1 langue, parfois 2)</t>
    </r>
  </si>
  <si>
    <t>33.1</t>
  </si>
  <si>
    <t>33.2</t>
  </si>
  <si>
    <t>33.3</t>
  </si>
  <si>
    <t>33.4</t>
  </si>
  <si>
    <t>33.5</t>
  </si>
  <si>
    <t>33.6</t>
  </si>
  <si>
    <t>33.7</t>
  </si>
  <si>
    <t>33.8</t>
  </si>
  <si>
    <r>
      <rPr>
        <b/>
        <sz val="11"/>
        <color rgb="FF000000"/>
        <rFont val="Arial"/>
      </rPr>
      <t xml:space="preserve">34. Générique
</t>
    </r>
    <r>
      <rPr>
        <sz val="9"/>
        <color rgb="FF000000"/>
        <rFont val="Arial"/>
      </rPr>
      <t>(environ 10 000 signes, non traduit)</t>
    </r>
  </si>
  <si>
    <t>34.1</t>
  </si>
  <si>
    <t>34.2</t>
  </si>
  <si>
    <t>34.3</t>
  </si>
  <si>
    <t>34.4</t>
  </si>
  <si>
    <t>34.5</t>
  </si>
  <si>
    <t>34.6</t>
  </si>
  <si>
    <t>34.7</t>
  </si>
  <si>
    <t>34.8</t>
  </si>
  <si>
    <r>
      <rPr>
        <b/>
        <sz val="11"/>
        <color rgb="FF000000"/>
        <rFont val="Arial"/>
      </rPr>
      <t xml:space="preserve">35. Citation
</t>
    </r>
    <r>
      <rPr>
        <sz val="9"/>
        <color rgb="FF000000"/>
        <rFont val="Arial"/>
      </rPr>
      <t>(traduit en 1 langue, parfois 2)</t>
    </r>
  </si>
  <si>
    <t>35.1</t>
  </si>
  <si>
    <t>35.2</t>
  </si>
  <si>
    <t>35.3</t>
  </si>
  <si>
    <t>35.4</t>
  </si>
  <si>
    <t>35.5</t>
  </si>
  <si>
    <t>35.6</t>
  </si>
  <si>
    <t>35.7</t>
  </si>
  <si>
    <t>35.8</t>
  </si>
  <si>
    <t>35.9</t>
  </si>
  <si>
    <t>35.10</t>
  </si>
  <si>
    <t>35.11</t>
  </si>
  <si>
    <t>35.12</t>
  </si>
  <si>
    <t>35.13</t>
  </si>
  <si>
    <t>35.14</t>
  </si>
  <si>
    <t>35.15</t>
  </si>
  <si>
    <t>35.16</t>
  </si>
  <si>
    <t>35.17</t>
  </si>
  <si>
    <t>35.18</t>
  </si>
  <si>
    <r>
      <rPr>
        <b/>
        <sz val="11"/>
        <color rgb="FF000000"/>
        <rFont val="Arial"/>
      </rPr>
      <t xml:space="preserve">36. Cartel simple
</t>
    </r>
    <r>
      <rPr>
        <sz val="9"/>
        <color rgb="FF000000"/>
        <rFont val="Arial"/>
      </rPr>
      <t>(contient les informations documentaires de l'œuvre, non traduit, peut contenir des pictogrammes)</t>
    </r>
  </si>
  <si>
    <t>36.1</t>
  </si>
  <si>
    <t>36.2</t>
  </si>
  <si>
    <t>36.3</t>
  </si>
  <si>
    <t>36.4</t>
  </si>
  <si>
    <t>36.5</t>
  </si>
  <si>
    <t>36.6</t>
  </si>
  <si>
    <t>36.7</t>
  </si>
  <si>
    <t>36.8</t>
  </si>
  <si>
    <t>36.9</t>
  </si>
  <si>
    <t>Impression sur vinyle adhésif dépoli translucide</t>
  </si>
  <si>
    <r>
      <rPr>
        <b/>
        <sz val="11"/>
        <color rgb="FF000000"/>
        <rFont val="Arial"/>
      </rPr>
      <t xml:space="preserve">37. Cartel groupé 
</t>
    </r>
    <r>
      <rPr>
        <sz val="9"/>
        <color rgb="FF000000"/>
        <rFont val="Arial"/>
      </rPr>
      <t>(peut contenir un nombre variable de cartels simples, avec numéros et/ou silhouettes)</t>
    </r>
  </si>
  <si>
    <t>37.1</t>
  </si>
  <si>
    <t>37.2</t>
  </si>
  <si>
    <t>37.3</t>
  </si>
  <si>
    <t>37.4</t>
  </si>
  <si>
    <t>37.5</t>
  </si>
  <si>
    <t>37.6</t>
  </si>
  <si>
    <t>37.7</t>
  </si>
  <si>
    <t>37.8</t>
  </si>
  <si>
    <t>37.9</t>
  </si>
  <si>
    <r>
      <rPr>
        <b/>
        <sz val="11"/>
        <color rgb="FF000000"/>
        <rFont val="Arial"/>
      </rPr>
      <t xml:space="preserve">38. Cartel développé
</t>
    </r>
    <r>
      <rPr>
        <sz val="9"/>
        <color rgb="FF000000"/>
        <rFont val="Arial"/>
      </rPr>
      <t>(cartel simple accompagné d'un texte d'environ 500 signes, traduit en 1 langue, parfois 2. Peut contenir des pictogrammes)</t>
    </r>
  </si>
  <si>
    <t>38.1</t>
  </si>
  <si>
    <t>38.2</t>
  </si>
  <si>
    <t>38.3</t>
  </si>
  <si>
    <t>38.4</t>
  </si>
  <si>
    <t>38.5</t>
  </si>
  <si>
    <t>38.6</t>
  </si>
  <si>
    <t>38.7</t>
  </si>
  <si>
    <t>38.8</t>
  </si>
  <si>
    <t>38.9</t>
  </si>
  <si>
    <r>
      <rPr>
        <b/>
        <sz val="11"/>
        <color rgb="FF000000"/>
        <rFont val="Arial"/>
      </rPr>
      <t xml:space="preserve">39. Cartel jeune public
</t>
    </r>
    <r>
      <rPr>
        <sz val="11"/>
        <color rgb="FF000000"/>
        <rFont val="Arial"/>
      </rPr>
      <t xml:space="preserve">
</t>
    </r>
    <r>
      <rPr>
        <sz val="9"/>
        <color rgb="FF000000"/>
        <rFont val="Arial"/>
      </rPr>
      <t>(texte court, non traduit, contenant un pictogramme)</t>
    </r>
  </si>
  <si>
    <t>39.1</t>
  </si>
  <si>
    <t>39.2</t>
  </si>
  <si>
    <t>39.3</t>
  </si>
  <si>
    <t>39.4</t>
  </si>
  <si>
    <t>39.5</t>
  </si>
  <si>
    <t>39.6</t>
  </si>
  <si>
    <t>39.7</t>
  </si>
  <si>
    <t>Transfert sérigraphique</t>
  </si>
  <si>
    <t>39.8</t>
  </si>
  <si>
    <t>39.9</t>
  </si>
  <si>
    <t>40. Visuels, reproductions HD ou motifs</t>
  </si>
  <si>
    <t>40.1</t>
  </si>
  <si>
    <t>40.2</t>
  </si>
  <si>
    <t>40.3</t>
  </si>
  <si>
    <t>Impression sur panneau plexi (3 à 5 mm d'épaisseur)</t>
  </si>
  <si>
    <t>40.4</t>
  </si>
  <si>
    <t>Impression HD sur matériau rigide de type bois peint (3 à 5 mm d'épaisseur)</t>
  </si>
  <si>
    <t>40.5</t>
  </si>
  <si>
    <t>40.6</t>
  </si>
  <si>
    <t>Impression sur toile non tissée classée M1 (type drop paper/jet tex ou équivalent)</t>
  </si>
  <si>
    <t>40.7</t>
  </si>
  <si>
    <t>Impression sur toile tissée classée M1 (type bâche)</t>
  </si>
  <si>
    <t>40.8</t>
  </si>
  <si>
    <t>Impression sur papier, type carton</t>
  </si>
  <si>
    <t>40.9</t>
  </si>
  <si>
    <t>Impression sur Vinyle adhésif</t>
  </si>
  <si>
    <t>40.10</t>
  </si>
  <si>
    <t>40.11</t>
  </si>
  <si>
    <t>40.12</t>
  </si>
  <si>
    <t>40.13</t>
  </si>
  <si>
    <t>40.14</t>
  </si>
  <si>
    <t>Impression sur adhésif spécial sol intérieur, durée 6 mois, dépose sans trace</t>
  </si>
  <si>
    <t>40.15</t>
  </si>
  <si>
    <t>41.1</t>
  </si>
  <si>
    <t>41.2</t>
  </si>
  <si>
    <t>41.3</t>
  </si>
  <si>
    <t>41.4</t>
  </si>
  <si>
    <t>41.5</t>
  </si>
  <si>
    <t>41.6</t>
  </si>
  <si>
    <t>Découpes adhésives - teinte standard</t>
  </si>
  <si>
    <t>41.7</t>
  </si>
  <si>
    <t>Découpes adhésives - mises à la teinte</t>
  </si>
  <si>
    <t>41.8</t>
  </si>
  <si>
    <t>41.9</t>
  </si>
  <si>
    <t>41.10</t>
  </si>
  <si>
    <t>41.11</t>
  </si>
  <si>
    <t>41.12</t>
  </si>
  <si>
    <t>41.13</t>
  </si>
  <si>
    <t>41.14</t>
  </si>
  <si>
    <t>41.15</t>
  </si>
  <si>
    <t>41.16</t>
  </si>
  <si>
    <t>41.17</t>
  </si>
  <si>
    <t>41.18</t>
  </si>
  <si>
    <t>41.19</t>
  </si>
  <si>
    <t>41.20</t>
  </si>
  <si>
    <t xml:space="preserve">42. Dispositifs spécifiques </t>
  </si>
  <si>
    <t>Suspension, avec fourreaux en haut et en bas pour barre de maintien sécurisé et barre de lest (fournis par le titulaire)</t>
  </si>
  <si>
    <t>42.1</t>
  </si>
  <si>
    <t>Impression sur papier/toile, type Drop paper</t>
  </si>
  <si>
    <t>42.2</t>
  </si>
  <si>
    <t>Impression sur voile transparent, type Mesh</t>
  </si>
  <si>
    <t>42.3</t>
  </si>
  <si>
    <t>Impression sur voile transparent, type maille Trévira</t>
  </si>
  <si>
    <t>42.4</t>
  </si>
  <si>
    <t>Fourniture en bâche occultante</t>
  </si>
  <si>
    <t>Mise à distance (adhésif rugueux au sol blanc ou noir)</t>
  </si>
  <si>
    <t>42.5</t>
  </si>
  <si>
    <t>Bande rugueuse simple (droite, sans lettrages) - 100m</t>
  </si>
  <si>
    <t>42.6</t>
  </si>
  <si>
    <t>Bande rugueuse droites avec lettrages</t>
  </si>
  <si>
    <t>ml</t>
  </si>
  <si>
    <t>42.7</t>
  </si>
  <si>
    <t>Bande rugueuse courbes avec lettrages</t>
  </si>
  <si>
    <t xml:space="preserve">Adhésif </t>
  </si>
  <si>
    <t>42.8</t>
  </si>
  <si>
    <t xml:space="preserve">Adhésif mousse double face (1 rouleau standard) </t>
  </si>
  <si>
    <t>42.9</t>
  </si>
  <si>
    <t xml:space="preserve">Adhésif velcro noir ou blanc 20 mm (1 rouleau 20mm noir ou blanc) </t>
  </si>
  <si>
    <t>Fiches de salles (incluant deux œillets d'accrochage, et crochets)</t>
  </si>
  <si>
    <t>42.10</t>
  </si>
  <si>
    <t>Impression sur PVC</t>
  </si>
  <si>
    <t>42.11</t>
  </si>
  <si>
    <t>Impression sur panneau de bois</t>
  </si>
  <si>
    <t>42.12</t>
  </si>
  <si>
    <t>Impression sur papier plastifié</t>
  </si>
  <si>
    <t>TOTAL DES PRIX SIGNALETIQUE</t>
  </si>
  <si>
    <t>TOTAL DES DELAIS</t>
  </si>
  <si>
    <t>OUTILS</t>
  </si>
  <si>
    <t>43. Type d'outils</t>
  </si>
  <si>
    <t>Prix à la journée HT</t>
  </si>
  <si>
    <t>Prix à la journée TTC</t>
  </si>
  <si>
    <t>Prix à la semaine HT (5 jours)</t>
  </si>
  <si>
    <t>Prix à la semaine TTC (5 jours)</t>
  </si>
  <si>
    <t>Location d'une nacelle</t>
  </si>
  <si>
    <t>43.1</t>
  </si>
  <si>
    <t>Location comprenant la livraison et l'enlèvement</t>
  </si>
  <si>
    <t>Location d'un échafaudage roulant</t>
  </si>
  <si>
    <t>43.2</t>
  </si>
  <si>
    <t>TOTAL DES PRIX OUTILS</t>
  </si>
  <si>
    <t>MAINS D'ŒUVRE</t>
  </si>
  <si>
    <t>44. Type main d'œuvre</t>
  </si>
  <si>
    <t>Prix à l'heure HT</t>
  </si>
  <si>
    <t>Prix à l'heure TTC</t>
  </si>
  <si>
    <t>Prix à la journée HT (5 jours)</t>
  </si>
  <si>
    <t>Prix à la journée TTC (5 jours)</t>
  </si>
  <si>
    <t>Graphiste PAO</t>
  </si>
  <si>
    <t>44.1</t>
  </si>
  <si>
    <t>Assistance corrections mise en page</t>
  </si>
  <si>
    <t>Chef de chantier</t>
  </si>
  <si>
    <t>44.2</t>
  </si>
  <si>
    <t>Poseur installateur</t>
  </si>
  <si>
    <t>44.3</t>
  </si>
  <si>
    <t>Opération de nettoyage des supports cartels</t>
  </si>
  <si>
    <t>44.4</t>
  </si>
  <si>
    <r>
      <t xml:space="preserve">Coefficient de majoration heures supplémentaires (en %)
</t>
    </r>
    <r>
      <rPr>
        <i/>
        <sz val="10"/>
        <rFont val="Arial"/>
        <family val="2"/>
      </rPr>
      <t>* de 6h à 9h et de 18h à 22h, du lundi au samedi</t>
    </r>
  </si>
  <si>
    <r>
      <t xml:space="preserve">Coefficient de majoration horaires de nuit (en %)
</t>
    </r>
    <r>
      <rPr>
        <i/>
        <sz val="10"/>
        <rFont val="Arial"/>
        <family val="2"/>
      </rPr>
      <t>* de 22h à minuit, du lundi au samedi</t>
    </r>
  </si>
  <si>
    <t>Coefficient de majoration dimanche (en %)</t>
  </si>
  <si>
    <t>Coefficient de majoration jours fériés (en %)</t>
  </si>
  <si>
    <t>TOTAL DES PRIX MAIN D'ŒUVRE</t>
  </si>
  <si>
    <t>TOTAL DES PRIX DU BPU HT</t>
  </si>
  <si>
    <t>TOTAL DES PRIX DU BPU TTC</t>
  </si>
  <si>
    <r>
      <t xml:space="preserve">41. Élément spécifique pour les expositions et en dehors des éléments précédents 
</t>
    </r>
    <r>
      <rPr>
        <sz val="9"/>
        <rFont val="Arial"/>
        <family val="2"/>
      </rPr>
      <t>(pictogramme audioguide, flèche, symbole, appareil photo, petite signalétique directionnelle expo, planche de numéro, etc.)</t>
    </r>
  </si>
  <si>
    <t>2024-MNPP-1078-AC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</si>
</sst>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_€_-;\-* #,##0.00\ _€_-;_-* &quot;-&quot;??\ _€_-;_-@_-"/>
    <numFmt numFmtId="165" formatCode="&quot; &quot;* #,##0.00&quot; &quot;[$€-2]&quot; &quot;;&quot;-&quot;* #,##0.00&quot; &quot;[$€-2]&quot; &quot;;&quot; &quot;* &quot;-&quot;??&quot; &quot;[$€-2]&quot; &quot;"/>
    <numFmt numFmtId="166" formatCode="#,##0.00_ ;\-#,##0.00\ "/>
    <numFmt numFmtId="167" formatCode="_-* #,##0.00&quot; €&quot;_-;\-* #,##0.00&quot; €&quot;_-;_-* \-??&quot; €&quot;_-;_-@_-"/>
    <numFmt numFmtId="168" formatCode="_-* #,##0.00\ [$EUR]_-;\-* #,##0.00\ [$EUR]_-;_-* &quot;-&quot;??\ [$EUR]_-;_-@_-"/>
    <numFmt numFmtId="169" formatCode="#,##0.00\ [$EUR]_);\(#,##0.00\ [$EUR]\)"/>
  </numFmts>
  <fonts count="3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8"/>
      <color theme="1"/>
      <name val="Arial"/>
      <family val="2"/>
    </font>
    <font>
      <b/>
      <sz val="11"/>
      <name val="Arial"/>
      <family val="2"/>
    </font>
    <font>
      <b/>
      <sz val="10"/>
      <name val="Arial"/>
      <family val="2"/>
    </font>
    <font>
      <sz val="11"/>
      <color theme="9"/>
      <name val="Arial"/>
      <family val="2"/>
    </font>
    <font>
      <sz val="12"/>
      <color indexed="8"/>
      <name val="Arial"/>
      <family val="2"/>
    </font>
    <font>
      <sz val="10"/>
      <color indexed="8"/>
      <name val="Helvetica"/>
    </font>
    <font>
      <sz val="11"/>
      <color rgb="FFFF0000"/>
      <name val="Arial"/>
      <family val="2"/>
    </font>
    <font>
      <b/>
      <sz val="11"/>
      <color rgb="FF000000"/>
      <name val="Arial"/>
    </font>
    <font>
      <sz val="9"/>
      <color rgb="FF000000"/>
      <name val="Arial"/>
    </font>
    <font>
      <sz val="10"/>
      <name val="Arial"/>
      <family val="2"/>
    </font>
    <font>
      <i/>
      <sz val="9"/>
      <name val="Arial"/>
      <family val="2"/>
    </font>
    <font>
      <i/>
      <sz val="10"/>
      <name val="Arial"/>
      <family val="2"/>
    </font>
    <font>
      <sz val="12"/>
      <color rgb="FFFF0000"/>
      <name val="Arial"/>
      <family val="2"/>
    </font>
    <font>
      <b/>
      <sz val="11"/>
      <color theme="1"/>
      <name val="Arial"/>
    </font>
    <font>
      <sz val="11"/>
      <color theme="1"/>
      <name val="Arial"/>
    </font>
    <font>
      <sz val="12"/>
      <color theme="1"/>
      <name val="Arial"/>
    </font>
    <font>
      <sz val="10"/>
      <color rgb="FF000000"/>
      <name val="Times New Roman"/>
      <family val="1"/>
    </font>
    <font>
      <sz val="10"/>
      <color rgb="FF000000"/>
      <name val="Times New Roman"/>
      <charset val="204"/>
    </font>
    <font>
      <b/>
      <sz val="12"/>
      <color indexed="8"/>
      <name val="Arial"/>
    </font>
    <font>
      <sz val="8"/>
      <name val="Calibri"/>
      <family val="2"/>
      <scheme val="minor"/>
    </font>
    <font>
      <sz val="9"/>
      <name val="Arial"/>
      <family val="2"/>
    </font>
    <font>
      <sz val="8"/>
      <name val="Arial"/>
      <family val="2"/>
    </font>
    <font>
      <sz val="11"/>
      <color rgb="FF000000"/>
      <name val="Arial"/>
    </font>
    <font>
      <sz val="11"/>
      <name val="Calibri"/>
      <family val="2"/>
      <scheme val="minor"/>
    </font>
    <font>
      <sz val="11"/>
      <name val="Arial"/>
      <family val="2"/>
    </font>
    <font>
      <sz val="12"/>
      <name val="Arial"/>
      <family val="2"/>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92D050"/>
        <bgColor indexed="64"/>
      </patternFill>
    </fill>
    <fill>
      <patternFill patternType="solid">
        <fgColor indexed="9"/>
        <bgColor auto="1"/>
      </patternFill>
    </fill>
    <fill>
      <patternFill patternType="solid">
        <fgColor theme="3" tint="0.59999389629810485"/>
        <bgColor indexed="64"/>
      </patternFill>
    </fill>
    <fill>
      <patternFill patternType="solid">
        <fgColor theme="5" tint="0.399975585192419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style="medium">
        <color auto="1"/>
      </bottom>
      <diagonal/>
    </border>
    <border>
      <left style="thin">
        <color indexed="64"/>
      </left>
      <right style="medium">
        <color auto="1"/>
      </right>
      <top style="medium">
        <color indexed="64"/>
      </top>
      <bottom style="medium">
        <color auto="1"/>
      </bottom>
      <diagonal/>
    </border>
    <border>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8"/>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s>
  <cellStyleXfs count="6">
    <xf numFmtId="0" fontId="0" fillId="0" borderId="0"/>
    <xf numFmtId="0" fontId="9" fillId="0" borderId="0" applyNumberFormat="0" applyFill="0" applyBorder="0" applyProtection="0">
      <alignment vertical="top" wrapText="1"/>
    </xf>
    <xf numFmtId="0" fontId="20" fillId="0" borderId="0"/>
    <xf numFmtId="0" fontId="21" fillId="0" borderId="0"/>
    <xf numFmtId="0" fontId="13" fillId="0" borderId="0">
      <alignment horizontal="center"/>
    </xf>
    <xf numFmtId="167" fontId="13" fillId="0" borderId="0" applyFill="0" applyBorder="0" applyProtection="0">
      <alignment horizontal="center"/>
    </xf>
  </cellStyleXfs>
  <cellXfs count="193">
    <xf numFmtId="0" fontId="0" fillId="0" borderId="0" xfId="0"/>
    <xf numFmtId="0" fontId="1" fillId="0" borderId="0" xfId="0" applyFont="1"/>
    <xf numFmtId="0" fontId="1" fillId="0" borderId="0" xfId="0" applyFont="1" applyAlignment="1">
      <alignment vertical="center"/>
    </xf>
    <xf numFmtId="0" fontId="1" fillId="0" borderId="1" xfId="0" applyFont="1" applyBorder="1"/>
    <xf numFmtId="0" fontId="0" fillId="0" borderId="0" xfId="0" applyAlignment="1">
      <alignment horizontal="center" vertical="center" wrapText="1"/>
    </xf>
    <xf numFmtId="0" fontId="3" fillId="6" borderId="12" xfId="0" applyFont="1" applyFill="1" applyBorder="1" applyAlignment="1">
      <alignment horizontal="center" vertical="center" textRotation="90"/>
    </xf>
    <xf numFmtId="0" fontId="6" fillId="7" borderId="1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7" borderId="15" xfId="0" applyFont="1" applyFill="1" applyBorder="1" applyAlignment="1">
      <alignment horizontal="left" vertical="center"/>
    </xf>
    <xf numFmtId="0" fontId="6" fillId="8" borderId="13" xfId="0" applyFont="1" applyFill="1" applyBorder="1" applyAlignment="1">
      <alignment horizontal="center" vertical="center" wrapText="1"/>
    </xf>
    <xf numFmtId="0" fontId="7" fillId="8" borderId="12" xfId="0" applyFont="1" applyFill="1" applyBorder="1" applyAlignment="1">
      <alignment vertical="center"/>
    </xf>
    <xf numFmtId="0" fontId="5" fillId="8" borderId="13" xfId="0" applyFont="1" applyFill="1" applyBorder="1" applyAlignment="1">
      <alignment horizontal="left" vertical="center"/>
    </xf>
    <xf numFmtId="49" fontId="8" fillId="9" borderId="16" xfId="0" applyNumberFormat="1" applyFont="1" applyFill="1" applyBorder="1" applyAlignment="1">
      <alignment horizontal="left" vertical="top" wrapText="1"/>
    </xf>
    <xf numFmtId="0" fontId="7" fillId="8" borderId="17" xfId="0" applyFont="1" applyFill="1" applyBorder="1" applyAlignment="1">
      <alignment vertical="center"/>
    </xf>
    <xf numFmtId="0" fontId="1" fillId="8" borderId="17" xfId="0" applyFont="1" applyFill="1" applyBorder="1"/>
    <xf numFmtId="0" fontId="6" fillId="0" borderId="0" xfId="0" applyFont="1" applyAlignment="1">
      <alignment horizontal="center" vertical="center" wrapText="1"/>
    </xf>
    <xf numFmtId="165" fontId="8" fillId="0" borderId="0" xfId="0" applyNumberFormat="1" applyFont="1" applyAlignment="1">
      <alignment horizontal="left" vertical="top"/>
    </xf>
    <xf numFmtId="0" fontId="6" fillId="7" borderId="11"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0" xfId="0" applyFont="1" applyAlignment="1">
      <alignment horizontal="center" vertical="center" wrapText="1"/>
    </xf>
    <xf numFmtId="0" fontId="1" fillId="2" borderId="0" xfId="0" applyFont="1" applyFill="1" applyAlignment="1">
      <alignment vertical="center" wrapText="1"/>
    </xf>
    <xf numFmtId="44" fontId="2" fillId="0" borderId="0" xfId="0" applyNumberFormat="1" applyFont="1" applyAlignment="1">
      <alignment horizontal="right" vertical="center"/>
    </xf>
    <xf numFmtId="44" fontId="2" fillId="2" borderId="0" xfId="0" applyNumberFormat="1" applyFont="1" applyFill="1" applyAlignment="1">
      <alignment horizontal="right" vertical="center"/>
    </xf>
    <xf numFmtId="164" fontId="1" fillId="2" borderId="1" xfId="0" quotePrefix="1" applyNumberFormat="1" applyFont="1" applyFill="1" applyBorder="1" applyAlignment="1">
      <alignment vertical="center" wrapText="1"/>
    </xf>
    <xf numFmtId="164" fontId="1" fillId="2" borderId="1" xfId="0" applyNumberFormat="1" applyFont="1" applyFill="1" applyBorder="1" applyAlignment="1">
      <alignment vertical="center" wrapText="1"/>
    </xf>
    <xf numFmtId="2" fontId="2" fillId="0" borderId="1" xfId="0" applyNumberFormat="1" applyFont="1" applyBorder="1" applyAlignment="1">
      <alignment horizontal="right" vertical="center"/>
    </xf>
    <xf numFmtId="2" fontId="2" fillId="2" borderId="1" xfId="0" applyNumberFormat="1" applyFont="1" applyFill="1" applyBorder="1" applyAlignment="1">
      <alignment horizontal="right" vertical="center"/>
    </xf>
    <xf numFmtId="2" fontId="1" fillId="0" borderId="1" xfId="0" applyNumberFormat="1" applyFont="1" applyBorder="1"/>
    <xf numFmtId="164" fontId="8" fillId="9" borderId="16" xfId="0" applyNumberFormat="1" applyFont="1" applyFill="1" applyBorder="1" applyAlignment="1">
      <alignment horizontal="left" vertical="top"/>
    </xf>
    <xf numFmtId="164" fontId="2" fillId="0" borderId="1" xfId="0" applyNumberFormat="1" applyFont="1" applyBorder="1" applyAlignment="1">
      <alignment horizontal="right" vertical="center"/>
    </xf>
    <xf numFmtId="164" fontId="1" fillId="0" borderId="1" xfId="0" applyNumberFormat="1" applyFont="1" applyBorder="1"/>
    <xf numFmtId="164" fontId="8" fillId="9" borderId="21" xfId="0" applyNumberFormat="1" applyFont="1" applyFill="1" applyBorder="1" applyAlignment="1">
      <alignment horizontal="left" vertical="top"/>
    </xf>
    <xf numFmtId="0" fontId="3" fillId="7" borderId="28" xfId="0" applyFont="1" applyFill="1" applyBorder="1"/>
    <xf numFmtId="164" fontId="1" fillId="7" borderId="22" xfId="0" applyNumberFormat="1" applyFont="1" applyFill="1" applyBorder="1"/>
    <xf numFmtId="164" fontId="1" fillId="7" borderId="29" xfId="0" applyNumberFormat="1" applyFont="1" applyFill="1" applyBorder="1"/>
    <xf numFmtId="0" fontId="3" fillId="8" borderId="28" xfId="0" applyFont="1" applyFill="1" applyBorder="1"/>
    <xf numFmtId="164" fontId="1" fillId="8" borderId="22" xfId="0" applyNumberFormat="1" applyFont="1" applyFill="1" applyBorder="1"/>
    <xf numFmtId="164" fontId="1" fillId="8" borderId="29" xfId="0" applyNumberFormat="1" applyFont="1" applyFill="1" applyBorder="1"/>
    <xf numFmtId="0" fontId="3" fillId="10" borderId="28" xfId="0" applyFont="1" applyFill="1" applyBorder="1"/>
    <xf numFmtId="0" fontId="3" fillId="10" borderId="24" xfId="0" applyFont="1" applyFill="1" applyBorder="1"/>
    <xf numFmtId="164" fontId="3" fillId="10" borderId="29" xfId="0" applyNumberFormat="1" applyFont="1" applyFill="1" applyBorder="1"/>
    <xf numFmtId="164" fontId="1" fillId="0" borderId="0" xfId="0" applyNumberFormat="1" applyFont="1"/>
    <xf numFmtId="0" fontId="3" fillId="0" borderId="0" xfId="0" applyFont="1" applyAlignment="1">
      <alignment horizontal="center" vertical="center" textRotation="90"/>
    </xf>
    <xf numFmtId="164" fontId="1" fillId="11" borderId="27" xfId="0" applyNumberFormat="1" applyFont="1" applyFill="1" applyBorder="1" applyAlignment="1">
      <alignment vertical="center" wrapText="1"/>
    </xf>
    <xf numFmtId="164" fontId="2" fillId="11" borderId="26" xfId="0" applyNumberFormat="1" applyFont="1" applyFill="1" applyBorder="1" applyAlignment="1">
      <alignment horizontal="right" vertical="center"/>
    </xf>
    <xf numFmtId="0" fontId="3" fillId="11" borderId="23" xfId="0" applyFont="1" applyFill="1" applyBorder="1" applyAlignment="1">
      <alignment horizontal="center" vertical="center" wrapText="1"/>
    </xf>
    <xf numFmtId="0" fontId="1" fillId="11" borderId="24" xfId="0" applyFont="1" applyFill="1" applyBorder="1" applyAlignment="1">
      <alignment vertical="center" wrapText="1"/>
    </xf>
    <xf numFmtId="44" fontId="2" fillId="11" borderId="25" xfId="0" applyNumberFormat="1" applyFont="1" applyFill="1" applyBorder="1" applyAlignment="1">
      <alignment horizontal="right" vertical="center"/>
    </xf>
    <xf numFmtId="166" fontId="2" fillId="11" borderId="22" xfId="0" applyNumberFormat="1" applyFont="1" applyFill="1" applyBorder="1" applyAlignment="1">
      <alignment horizontal="right" vertical="center"/>
    </xf>
    <xf numFmtId="164" fontId="2" fillId="0" borderId="2" xfId="0" applyNumberFormat="1" applyFont="1" applyBorder="1" applyAlignment="1">
      <alignment horizontal="right" vertical="center"/>
    </xf>
    <xf numFmtId="0" fontId="1" fillId="0" borderId="2" xfId="0" applyFont="1" applyBorder="1"/>
    <xf numFmtId="164" fontId="1" fillId="2" borderId="2" xfId="0" quotePrefix="1" applyNumberFormat="1" applyFont="1" applyFill="1" applyBorder="1" applyAlignment="1">
      <alignment vertical="center" wrapText="1"/>
    </xf>
    <xf numFmtId="2" fontId="1" fillId="0" borderId="2" xfId="0" applyNumberFormat="1" applyFont="1" applyBorder="1"/>
    <xf numFmtId="0" fontId="13" fillId="0" borderId="0" xfId="0" applyFont="1" applyAlignment="1">
      <alignment horizontal="center" vertical="center"/>
    </xf>
    <xf numFmtId="0" fontId="13" fillId="0" borderId="0" xfId="0" applyFont="1" applyAlignment="1">
      <alignment vertical="center"/>
    </xf>
    <xf numFmtId="4" fontId="0" fillId="0" borderId="0" xfId="0" applyNumberFormat="1" applyAlignment="1">
      <alignment horizontal="right" vertical="center" indent="1"/>
    </xf>
    <xf numFmtId="0" fontId="0" fillId="0" borderId="0" xfId="0" applyAlignment="1">
      <alignment vertical="center"/>
    </xf>
    <xf numFmtId="10" fontId="0" fillId="0" borderId="0" xfId="0" applyNumberFormat="1" applyAlignment="1">
      <alignment horizontal="center" vertical="center" wrapText="1"/>
    </xf>
    <xf numFmtId="0" fontId="14" fillId="0" borderId="0" xfId="0" applyFont="1" applyAlignment="1">
      <alignment vertical="top"/>
    </xf>
    <xf numFmtId="0" fontId="0" fillId="0" borderId="0" xfId="0" applyAlignment="1">
      <alignment vertical="center" wrapText="1"/>
    </xf>
    <xf numFmtId="0" fontId="14" fillId="0" borderId="0" xfId="0" applyFont="1" applyAlignment="1">
      <alignment vertical="top" wrapText="1"/>
    </xf>
    <xf numFmtId="0" fontId="1" fillId="8" borderId="0" xfId="0" applyFont="1" applyFill="1"/>
    <xf numFmtId="0" fontId="13" fillId="0" borderId="1" xfId="0" applyFont="1" applyBorder="1" applyAlignment="1">
      <alignment vertical="center" wrapText="1"/>
    </xf>
    <xf numFmtId="49" fontId="8" fillId="9" borderId="18" xfId="0" applyNumberFormat="1" applyFont="1" applyFill="1" applyBorder="1" applyAlignment="1">
      <alignment horizontal="left" vertical="top" wrapText="1"/>
    </xf>
    <xf numFmtId="49" fontId="8" fillId="9" borderId="1" xfId="0" applyNumberFormat="1" applyFont="1" applyFill="1" applyBorder="1" applyAlignment="1">
      <alignment horizontal="left" vertical="top" wrapText="1"/>
    </xf>
    <xf numFmtId="164" fontId="16" fillId="0" borderId="1" xfId="0" applyNumberFormat="1" applyFont="1" applyBorder="1" applyAlignment="1">
      <alignment horizontal="right" vertical="center"/>
    </xf>
    <xf numFmtId="164" fontId="10" fillId="2" borderId="1" xfId="0" applyNumberFormat="1" applyFont="1" applyFill="1" applyBorder="1" applyAlignment="1">
      <alignment vertical="center" wrapText="1"/>
    </xf>
    <xf numFmtId="164" fontId="18" fillId="2" borderId="1" xfId="0" quotePrefix="1" applyNumberFormat="1" applyFont="1" applyFill="1" applyBorder="1" applyAlignment="1">
      <alignment vertical="center" wrapText="1"/>
    </xf>
    <xf numFmtId="164" fontId="19" fillId="0" borderId="1" xfId="0" applyNumberFormat="1" applyFont="1" applyBorder="1" applyAlignment="1">
      <alignment horizontal="right" vertical="center"/>
    </xf>
    <xf numFmtId="2" fontId="19" fillId="2" borderId="1" xfId="0" applyNumberFormat="1" applyFont="1" applyFill="1" applyBorder="1" applyAlignment="1">
      <alignment horizontal="right" vertical="center"/>
    </xf>
    <xf numFmtId="0" fontId="18" fillId="0" borderId="1" xfId="0" applyFont="1" applyBorder="1"/>
    <xf numFmtId="0" fontId="17" fillId="6" borderId="0" xfId="0" applyFont="1" applyFill="1" applyAlignment="1">
      <alignment horizontal="center" vertical="center" textRotation="90"/>
    </xf>
    <xf numFmtId="0" fontId="17" fillId="0" borderId="0" xfId="0" applyFont="1" applyAlignment="1">
      <alignment horizontal="center" vertical="center" wrapText="1"/>
    </xf>
    <xf numFmtId="164" fontId="1" fillId="2" borderId="0" xfId="0" applyNumberFormat="1" applyFont="1" applyFill="1" applyAlignment="1">
      <alignment vertical="center" wrapText="1"/>
    </xf>
    <xf numFmtId="164" fontId="2" fillId="0" borderId="0" xfId="0" applyNumberFormat="1" applyFont="1" applyAlignment="1">
      <alignment horizontal="right" vertical="center"/>
    </xf>
    <xf numFmtId="2" fontId="2" fillId="2" borderId="0" xfId="0" applyNumberFormat="1" applyFont="1" applyFill="1" applyAlignment="1">
      <alignment horizontal="right" vertical="center"/>
    </xf>
    <xf numFmtId="164" fontId="1" fillId="2" borderId="35" xfId="0" applyNumberFormat="1" applyFont="1" applyFill="1" applyBorder="1" applyAlignment="1">
      <alignment vertical="center" wrapText="1"/>
    </xf>
    <xf numFmtId="0" fontId="3" fillId="6" borderId="0" xfId="0" applyFont="1" applyFill="1" applyAlignment="1">
      <alignment horizontal="center" vertical="center" textRotation="90"/>
    </xf>
    <xf numFmtId="168" fontId="25" fillId="2" borderId="39" xfId="5" applyNumberFormat="1" applyFont="1" applyFill="1" applyBorder="1" applyAlignment="1">
      <alignment horizontal="right" vertical="center"/>
    </xf>
    <xf numFmtId="169" fontId="25" fillId="2" borderId="33" xfId="5" applyNumberFormat="1" applyFont="1" applyFill="1" applyBorder="1" applyAlignment="1">
      <alignment horizontal="right" vertical="center"/>
    </xf>
    <xf numFmtId="1" fontId="24" fillId="2" borderId="33" xfId="4" applyNumberFormat="1" applyFont="1" applyFill="1" applyBorder="1" applyAlignment="1">
      <alignment horizontal="center" vertical="center"/>
    </xf>
    <xf numFmtId="0" fontId="24" fillId="2" borderId="33" xfId="4" applyFont="1" applyFill="1" applyBorder="1" applyAlignment="1">
      <alignment horizontal="center" vertical="center"/>
    </xf>
    <xf numFmtId="0" fontId="17" fillId="2" borderId="4" xfId="0" applyFont="1" applyFill="1" applyBorder="1" applyAlignment="1">
      <alignment horizontal="center" vertical="center" wrapText="1"/>
    </xf>
    <xf numFmtId="0" fontId="18" fillId="2" borderId="1" xfId="0" applyFont="1" applyFill="1" applyBorder="1" applyAlignment="1">
      <alignment vertical="center" wrapText="1"/>
    </xf>
    <xf numFmtId="164" fontId="19" fillId="2" borderId="1" xfId="0" applyNumberFormat="1" applyFont="1" applyFill="1" applyBorder="1" applyAlignment="1">
      <alignment horizontal="right" vertical="center"/>
    </xf>
    <xf numFmtId="0" fontId="18" fillId="2" borderId="1" xfId="0" applyFont="1" applyFill="1" applyBorder="1"/>
    <xf numFmtId="0" fontId="18" fillId="2" borderId="0" xfId="0" applyFont="1" applyFill="1"/>
    <xf numFmtId="0" fontId="1" fillId="2" borderId="0" xfId="0" applyFont="1" applyFill="1"/>
    <xf numFmtId="0" fontId="17" fillId="2" borderId="1" xfId="0" applyFont="1" applyFill="1" applyBorder="1" applyAlignment="1">
      <alignment horizontal="center" vertical="center" wrapText="1"/>
    </xf>
    <xf numFmtId="0" fontId="18" fillId="2" borderId="1" xfId="0" applyFont="1" applyFill="1" applyBorder="1" applyAlignment="1" applyProtection="1">
      <alignment vertical="center" wrapText="1"/>
      <protection locked="0"/>
    </xf>
    <xf numFmtId="164" fontId="18" fillId="2" borderId="1" xfId="0" applyNumberFormat="1" applyFont="1" applyFill="1" applyBorder="1" applyAlignment="1" applyProtection="1">
      <alignment vertical="center" wrapText="1"/>
      <protection locked="0"/>
    </xf>
    <xf numFmtId="164" fontId="18" fillId="2" borderId="2" xfId="0" applyNumberFormat="1" applyFont="1" applyFill="1" applyBorder="1" applyAlignment="1" applyProtection="1">
      <alignment vertical="center" wrapText="1"/>
      <protection locked="0"/>
    </xf>
    <xf numFmtId="0" fontId="17" fillId="2" borderId="3" xfId="0" applyFont="1" applyFill="1" applyBorder="1" applyAlignment="1">
      <alignment vertical="center" wrapText="1"/>
    </xf>
    <xf numFmtId="164" fontId="19" fillId="2" borderId="2" xfId="0" applyNumberFormat="1" applyFont="1" applyFill="1" applyBorder="1" applyAlignment="1">
      <alignment horizontal="right" vertical="center"/>
    </xf>
    <xf numFmtId="164" fontId="18" fillId="2" borderId="4" xfId="0" applyNumberFormat="1" applyFont="1" applyFill="1" applyBorder="1" applyAlignment="1" applyProtection="1">
      <alignment vertical="center" wrapText="1"/>
      <protection locked="0"/>
    </xf>
    <xf numFmtId="164" fontId="19" fillId="2" borderId="4" xfId="0" applyNumberFormat="1" applyFont="1" applyFill="1" applyBorder="1" applyAlignment="1">
      <alignment horizontal="right" vertical="center"/>
    </xf>
    <xf numFmtId="0" fontId="27" fillId="0" borderId="0" xfId="0" applyFont="1" applyAlignment="1">
      <alignment horizontal="center" vertical="center" wrapText="1"/>
    </xf>
    <xf numFmtId="0" fontId="28" fillId="2" borderId="1" xfId="0" applyFont="1" applyFill="1" applyBorder="1" applyAlignment="1">
      <alignment vertical="center" wrapText="1"/>
    </xf>
    <xf numFmtId="0" fontId="28" fillId="2" borderId="1" xfId="0" applyFont="1" applyFill="1" applyBorder="1" applyAlignment="1">
      <alignment horizontal="center" vertical="center" wrapText="1"/>
    </xf>
    <xf numFmtId="0" fontId="28" fillId="2" borderId="1" xfId="0" applyFont="1" applyFill="1" applyBorder="1" applyAlignment="1" applyProtection="1">
      <alignment vertical="center" wrapText="1"/>
      <protection locked="0"/>
    </xf>
    <xf numFmtId="0" fontId="28" fillId="2" borderId="1" xfId="0" applyFont="1" applyFill="1" applyBorder="1" applyAlignment="1" applyProtection="1">
      <alignment horizontal="center" vertical="center" wrapText="1"/>
      <protection locked="0"/>
    </xf>
    <xf numFmtId="0" fontId="28" fillId="2" borderId="0" xfId="0" applyFont="1" applyFill="1" applyAlignment="1">
      <alignment horizontal="center" vertical="center"/>
    </xf>
    <xf numFmtId="0" fontId="28" fillId="2" borderId="2" xfId="0" applyFont="1" applyFill="1" applyBorder="1" applyAlignment="1" applyProtection="1">
      <alignment vertical="center" wrapText="1"/>
      <protection locked="0"/>
    </xf>
    <xf numFmtId="0" fontId="28" fillId="2" borderId="1" xfId="0" applyFont="1" applyFill="1" applyBorder="1" applyAlignment="1">
      <alignment horizontal="center" vertical="center"/>
    </xf>
    <xf numFmtId="0" fontId="27" fillId="2" borderId="20" xfId="0" applyFont="1" applyFill="1" applyBorder="1" applyAlignment="1">
      <alignment horizontal="left" vertical="center" wrapText="1"/>
    </xf>
    <xf numFmtId="49" fontId="29" fillId="2" borderId="1" xfId="0" applyNumberFormat="1" applyFont="1" applyFill="1" applyBorder="1" applyAlignment="1">
      <alignment horizontal="left" vertical="top" wrapText="1"/>
    </xf>
    <xf numFmtId="49" fontId="29" fillId="2" borderId="1" xfId="0" applyNumberFormat="1" applyFont="1" applyFill="1" applyBorder="1" applyAlignment="1">
      <alignment horizontal="center" vertical="center"/>
    </xf>
    <xf numFmtId="49" fontId="29" fillId="2" borderId="0" xfId="0" applyNumberFormat="1" applyFont="1" applyFill="1" applyAlignment="1">
      <alignment horizontal="left" vertical="top" wrapText="1"/>
    </xf>
    <xf numFmtId="49" fontId="29" fillId="2" borderId="40" xfId="0" applyNumberFormat="1" applyFont="1" applyFill="1" applyBorder="1" applyAlignment="1">
      <alignment horizontal="center" vertical="center"/>
    </xf>
    <xf numFmtId="49" fontId="29" fillId="2" borderId="16" xfId="1" applyNumberFormat="1" applyFont="1" applyFill="1" applyBorder="1" applyAlignment="1">
      <alignment horizontal="left" vertical="center" wrapText="1"/>
    </xf>
    <xf numFmtId="49" fontId="29" fillId="2" borderId="16" xfId="1" applyNumberFormat="1" applyFont="1" applyFill="1" applyBorder="1" applyAlignment="1">
      <alignment horizontal="center" vertical="top"/>
    </xf>
    <xf numFmtId="0" fontId="28" fillId="2" borderId="1" xfId="0" quotePrefix="1" applyFont="1" applyFill="1" applyBorder="1" applyAlignment="1">
      <alignment vertical="center" wrapText="1"/>
    </xf>
    <xf numFmtId="49" fontId="29" fillId="0" borderId="16" xfId="1" applyNumberFormat="1" applyFont="1" applyFill="1" applyBorder="1" applyAlignment="1">
      <alignment horizontal="center" vertical="top"/>
    </xf>
    <xf numFmtId="49" fontId="29" fillId="0" borderId="16" xfId="1" applyNumberFormat="1" applyFont="1" applyBorder="1" applyAlignment="1">
      <alignment horizontal="center" vertical="top"/>
    </xf>
    <xf numFmtId="0" fontId="28" fillId="0" borderId="33" xfId="2" applyFont="1" applyBorder="1" applyAlignment="1">
      <alignment horizontal="left" vertical="center" wrapText="1"/>
    </xf>
    <xf numFmtId="0" fontId="28" fillId="0" borderId="33" xfId="3" applyFont="1" applyBorder="1" applyAlignment="1">
      <alignment horizontal="left" vertical="top" wrapText="1"/>
    </xf>
    <xf numFmtId="0" fontId="28" fillId="2" borderId="2" xfId="0" quotePrefix="1" applyFont="1" applyFill="1" applyBorder="1" applyAlignment="1">
      <alignment vertical="center" wrapText="1"/>
    </xf>
    <xf numFmtId="49" fontId="29" fillId="0" borderId="18" xfId="1" applyNumberFormat="1" applyFont="1" applyFill="1" applyBorder="1" applyAlignment="1">
      <alignment horizontal="center" vertical="top"/>
    </xf>
    <xf numFmtId="0" fontId="28" fillId="0" borderId="36" xfId="3" applyFont="1" applyBorder="1" applyAlignment="1">
      <alignment horizontal="left" vertical="top" wrapText="1"/>
    </xf>
    <xf numFmtId="49" fontId="29" fillId="0" borderId="18" xfId="1" applyNumberFormat="1" applyFont="1" applyBorder="1" applyAlignment="1">
      <alignment horizontal="center" vertical="top"/>
    </xf>
    <xf numFmtId="49" fontId="29" fillId="0" borderId="1" xfId="1" applyNumberFormat="1" applyFont="1" applyFill="1" applyBorder="1" applyAlignment="1">
      <alignment horizontal="center" vertical="center"/>
    </xf>
    <xf numFmtId="0" fontId="28" fillId="0" borderId="1" xfId="2" applyFont="1" applyBorder="1" applyAlignment="1">
      <alignment horizontal="left" vertical="center" wrapText="1"/>
    </xf>
    <xf numFmtId="0" fontId="28" fillId="0" borderId="0" xfId="2" applyFont="1" applyAlignment="1">
      <alignment horizontal="left" vertical="center" wrapText="1"/>
    </xf>
    <xf numFmtId="49" fontId="29" fillId="0" borderId="0" xfId="1" applyNumberFormat="1" applyFont="1" applyFill="1" applyBorder="1" applyAlignment="1">
      <alignment horizontal="center" vertical="center"/>
    </xf>
    <xf numFmtId="0" fontId="28" fillId="2" borderId="0" xfId="0" applyFont="1" applyFill="1" applyAlignment="1">
      <alignment vertical="center" wrapText="1"/>
    </xf>
    <xf numFmtId="44" fontId="29" fillId="2" borderId="0" xfId="0" applyNumberFormat="1" applyFont="1" applyFill="1" applyAlignment="1">
      <alignment horizontal="right" vertical="center"/>
    </xf>
    <xf numFmtId="0" fontId="28" fillId="11" borderId="26" xfId="0" applyFont="1" applyFill="1" applyBorder="1" applyAlignment="1">
      <alignment vertical="center" wrapText="1"/>
    </xf>
    <xf numFmtId="0" fontId="28" fillId="11" borderId="24" xfId="0" applyFont="1" applyFill="1" applyBorder="1" applyAlignment="1">
      <alignment vertical="center" wrapText="1"/>
    </xf>
    <xf numFmtId="0" fontId="28" fillId="0" borderId="1" xfId="0" applyFont="1" applyBorder="1"/>
    <xf numFmtId="0" fontId="28" fillId="0" borderId="0" xfId="0" applyFont="1"/>
    <xf numFmtId="0" fontId="28" fillId="7" borderId="24" xfId="0" applyFont="1" applyFill="1" applyBorder="1"/>
    <xf numFmtId="49" fontId="29" fillId="9" borderId="16" xfId="0" applyNumberFormat="1" applyFont="1" applyFill="1" applyBorder="1" applyAlignment="1">
      <alignment horizontal="left" vertical="top"/>
    </xf>
    <xf numFmtId="0" fontId="13" fillId="9" borderId="16" xfId="0" applyFont="1" applyFill="1" applyBorder="1" applyAlignment="1">
      <alignment horizontal="left" vertical="top" wrapText="1"/>
    </xf>
    <xf numFmtId="10" fontId="27" fillId="0" borderId="1" xfId="0" applyNumberFormat="1" applyFont="1" applyBorder="1" applyAlignment="1">
      <alignment horizontal="center" vertical="center" wrapText="1"/>
    </xf>
    <xf numFmtId="0" fontId="27" fillId="0" borderId="0" xfId="0" applyFont="1" applyAlignment="1">
      <alignment vertical="center" wrapText="1"/>
    </xf>
    <xf numFmtId="0" fontId="27" fillId="0" borderId="0" xfId="0" applyFont="1" applyAlignment="1">
      <alignment vertical="top" wrapText="1"/>
    </xf>
    <xf numFmtId="0" fontId="28" fillId="8" borderId="24" xfId="0" applyFont="1" applyFill="1" applyBorder="1"/>
    <xf numFmtId="0" fontId="5" fillId="10" borderId="24" xfId="0" applyFont="1" applyFill="1" applyBorder="1"/>
    <xf numFmtId="49" fontId="29" fillId="2" borderId="16" xfId="1" applyNumberFormat="1" applyFont="1" applyFill="1" applyBorder="1" applyAlignment="1">
      <alignment horizontal="center" vertical="center" wrapText="1"/>
    </xf>
    <xf numFmtId="0" fontId="28" fillId="0" borderId="1" xfId="0" applyFont="1" applyBorder="1" applyAlignment="1">
      <alignment horizontal="center" vertical="center" wrapText="1"/>
    </xf>
    <xf numFmtId="0" fontId="28" fillId="0" borderId="0" xfId="0" applyFont="1" applyAlignment="1">
      <alignment horizontal="center" vertical="center" wrapText="1"/>
    </xf>
    <xf numFmtId="0" fontId="28" fillId="11" borderId="24" xfId="0" applyFont="1" applyFill="1" applyBorder="1" applyAlignment="1">
      <alignment horizontal="center" vertical="center" wrapText="1"/>
    </xf>
    <xf numFmtId="0" fontId="28" fillId="0" borderId="1" xfId="0" applyFont="1" applyBorder="1" applyAlignment="1">
      <alignment horizontal="center" vertical="center"/>
    </xf>
    <xf numFmtId="49" fontId="29" fillId="9" borderId="16" xfId="0" applyNumberFormat="1" applyFont="1" applyFill="1" applyBorder="1" applyAlignment="1">
      <alignment horizontal="center" vertical="center" wrapText="1"/>
    </xf>
    <xf numFmtId="49" fontId="29" fillId="9" borderId="30" xfId="0" applyNumberFormat="1"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17" fillId="5" borderId="1" xfId="0" applyFont="1" applyFill="1" applyBorder="1" applyAlignment="1">
      <alignment horizontal="center" vertical="center" textRotation="90"/>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17" fillId="2" borderId="4"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49" fontId="22" fillId="2" borderId="19" xfId="1" applyNumberFormat="1" applyFont="1" applyFill="1" applyBorder="1" applyAlignment="1">
      <alignment horizontal="center" vertical="center" wrapText="1"/>
    </xf>
    <xf numFmtId="49" fontId="22" fillId="2" borderId="20" xfId="1" applyNumberFormat="1" applyFont="1" applyFill="1" applyBorder="1" applyAlignment="1">
      <alignment horizontal="center" vertical="center" wrapText="1"/>
    </xf>
    <xf numFmtId="0" fontId="17" fillId="6" borderId="0" xfId="0" applyFont="1" applyFill="1" applyAlignment="1">
      <alignment horizontal="center" vertical="center" textRotation="90"/>
    </xf>
    <xf numFmtId="0" fontId="28" fillId="0" borderId="34" xfId="3" applyFont="1" applyBorder="1" applyAlignment="1">
      <alignment horizontal="left" vertical="center" wrapText="1"/>
    </xf>
    <xf numFmtId="0" fontId="28" fillId="0" borderId="31" xfId="3" applyFont="1" applyBorder="1" applyAlignment="1">
      <alignment horizontal="left" vertical="center" wrapText="1"/>
    </xf>
    <xf numFmtId="0" fontId="28" fillId="0" borderId="14" xfId="3" applyFont="1" applyBorder="1" applyAlignment="1">
      <alignment horizontal="left" vertical="center" wrapText="1"/>
    </xf>
    <xf numFmtId="0" fontId="28" fillId="2" borderId="37" xfId="0" applyFont="1" applyFill="1" applyBorder="1" applyAlignment="1">
      <alignment horizontal="left" vertical="center" wrapText="1"/>
    </xf>
    <xf numFmtId="0" fontId="28" fillId="2" borderId="38" xfId="0" applyFont="1" applyFill="1" applyBorder="1" applyAlignment="1">
      <alignment horizontal="left" vertical="center" wrapText="1"/>
    </xf>
    <xf numFmtId="0" fontId="28" fillId="2" borderId="35" xfId="0" applyFont="1" applyFill="1" applyBorder="1" applyAlignment="1">
      <alignment horizontal="left" vertical="center" wrapText="1"/>
    </xf>
    <xf numFmtId="0" fontId="5" fillId="8" borderId="15" xfId="0" applyFont="1" applyFill="1" applyBorder="1" applyAlignment="1">
      <alignment horizontal="left" vertical="center"/>
    </xf>
    <xf numFmtId="0" fontId="5" fillId="8" borderId="13" xfId="0" applyFont="1" applyFill="1" applyBorder="1" applyAlignment="1">
      <alignment horizontal="left" vertical="center"/>
    </xf>
    <xf numFmtId="0" fontId="3" fillId="6" borderId="11" xfId="0" applyFont="1" applyFill="1" applyBorder="1" applyAlignment="1">
      <alignment horizontal="center" vertical="center" textRotation="90"/>
    </xf>
    <xf numFmtId="0" fontId="3" fillId="6" borderId="12" xfId="0" applyFont="1" applyFill="1" applyBorder="1" applyAlignment="1">
      <alignment horizontal="center" vertical="center" textRotation="90"/>
    </xf>
    <xf numFmtId="0" fontId="11"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7" fillId="2" borderId="32" xfId="0" applyFont="1" applyFill="1" applyBorder="1" applyAlignment="1">
      <alignment horizontal="center" vertical="center" wrapText="1"/>
    </xf>
    <xf numFmtId="49" fontId="5" fillId="7" borderId="12" xfId="0" applyNumberFormat="1" applyFont="1" applyFill="1" applyBorder="1" applyAlignment="1">
      <alignment horizontal="center" vertical="center" textRotation="90"/>
    </xf>
    <xf numFmtId="49" fontId="5" fillId="7" borderId="14" xfId="0" applyNumberFormat="1" applyFont="1" applyFill="1" applyBorder="1" applyAlignment="1">
      <alignment horizontal="center" vertical="center" textRotation="90"/>
    </xf>
    <xf numFmtId="0" fontId="3" fillId="11" borderId="23" xfId="0" applyFont="1" applyFill="1" applyBorder="1" applyAlignment="1">
      <alignment horizontal="left" vertical="center" wrapText="1"/>
    </xf>
    <xf numFmtId="0" fontId="0" fillId="11" borderId="24" xfId="0" applyFill="1" applyBorder="1" applyAlignment="1">
      <alignment horizontal="left" vertical="center" wrapText="1"/>
    </xf>
    <xf numFmtId="0" fontId="28" fillId="0" borderId="37" xfId="2" applyFont="1" applyBorder="1" applyAlignment="1">
      <alignment horizontal="left" vertical="center" wrapText="1"/>
    </xf>
    <xf numFmtId="0" fontId="28" fillId="0" borderId="38" xfId="2" applyFont="1" applyBorder="1" applyAlignment="1">
      <alignment horizontal="left" vertical="center" wrapText="1"/>
    </xf>
    <xf numFmtId="0" fontId="28" fillId="0" borderId="35" xfId="2" applyFont="1" applyBorder="1" applyAlignment="1">
      <alignment horizontal="left"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6">
    <cellStyle name="Monétaire 2" xfId="5" xr:uid="{99DBDC51-A358-4ABB-BF8C-DDEBE71A6014}"/>
    <cellStyle name="Normal" xfId="0" builtinId="0"/>
    <cellStyle name="Normal 2" xfId="1" xr:uid="{00000000-0005-0000-0000-000001000000}"/>
    <cellStyle name="Normal 3" xfId="2" xr:uid="{D037EF31-B0CD-4E0C-BEA3-44D21E3B1DE3}"/>
    <cellStyle name="Normal 4" xfId="3" xr:uid="{0C831CB8-0D77-499B-A6E6-A8BAEF9B3CE1}"/>
    <cellStyle name="Normal 5" xfId="4" xr:uid="{B0FFCF3E-5A89-4566-BF91-432944587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Sophie RATAJCZAK" id="{93822169-D57A-4310-8C51-7A43574A3926}" userId="S::sophie.ratajczak@museepicassoparis.fr::8e448765-cf01-4e1f-b3c7-c0a8782c7f8d"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13" dT="2024-09-02T09:09:21.47" personId="{93822169-D57A-4310-8C51-7A43574A3926}" id="{D307549D-1868-45E2-852B-7C53EDF8CDB0}">
    <text>Est-ce qu’on ne peut pas ajouter un forfait maintenance et dépose aussi le dernier comprenant la mise à l’évacuation et traitement des déchets et le nettoyage notamment des adhésifs?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34"/>
  <sheetViews>
    <sheetView tabSelected="1" zoomScale="60" zoomScaleNormal="60" zoomScaleSheetLayoutView="85" workbookViewId="0">
      <pane xSplit="4" ySplit="5" topLeftCell="E6" activePane="bottomRight" state="frozen"/>
      <selection pane="topRight" activeCell="D1" sqref="D1"/>
      <selection pane="bottomLeft" activeCell="A6" sqref="A6"/>
      <selection pane="bottomRight" activeCell="F4" sqref="F4:F5"/>
    </sheetView>
  </sheetViews>
  <sheetFormatPr baseColWidth="10" defaultColWidth="11.42578125" defaultRowHeight="14.25" x14ac:dyDescent="0.2"/>
  <cols>
    <col min="1" max="1" width="8.28515625" style="1" customWidth="1"/>
    <col min="2" max="2" width="40.42578125" style="1" customWidth="1"/>
    <col min="3" max="3" width="12.140625" style="130" customWidth="1"/>
    <col min="4" max="4" width="57.42578125" style="130" customWidth="1"/>
    <col min="5" max="5" width="16.140625" style="130" customWidth="1"/>
    <col min="6" max="6" width="50.28515625" style="1" customWidth="1"/>
    <col min="7" max="7" width="25.85546875" style="1" customWidth="1"/>
    <col min="8" max="9" width="25.5703125" style="1" customWidth="1"/>
    <col min="10" max="10" width="31.7109375" style="1" customWidth="1"/>
    <col min="11" max="16384" width="11.42578125" style="1"/>
  </cols>
  <sheetData>
    <row r="1" spans="1:19" ht="31.5" customHeight="1" x14ac:dyDescent="0.2">
      <c r="A1" s="146" t="s">
        <v>0</v>
      </c>
      <c r="B1" s="147"/>
      <c r="C1" s="147"/>
      <c r="D1" s="147"/>
      <c r="E1" s="147"/>
      <c r="F1" s="147"/>
      <c r="G1" s="147"/>
      <c r="H1" s="147"/>
      <c r="I1" s="147"/>
      <c r="J1" s="148"/>
    </row>
    <row r="2" spans="1:19" ht="15.75" thickBot="1" x14ac:dyDescent="0.25">
      <c r="A2" s="149" t="s">
        <v>337</v>
      </c>
      <c r="B2" s="150"/>
      <c r="C2" s="150"/>
      <c r="D2" s="150"/>
      <c r="E2" s="150"/>
      <c r="F2" s="150"/>
      <c r="G2" s="150"/>
      <c r="H2" s="150"/>
      <c r="I2" s="150"/>
      <c r="J2" s="151"/>
    </row>
    <row r="4" spans="1:19" ht="36.75" customHeight="1" x14ac:dyDescent="0.2">
      <c r="A4" s="2"/>
      <c r="B4" s="156" t="s">
        <v>1</v>
      </c>
      <c r="C4" s="157" t="s">
        <v>2</v>
      </c>
      <c r="D4" s="157" t="s">
        <v>3</v>
      </c>
      <c r="E4" s="159" t="s">
        <v>4</v>
      </c>
      <c r="F4" s="155" t="s">
        <v>5</v>
      </c>
      <c r="G4" s="155" t="s">
        <v>6</v>
      </c>
      <c r="H4" s="155" t="s">
        <v>7</v>
      </c>
      <c r="I4" s="155" t="s">
        <v>8</v>
      </c>
      <c r="J4" s="155" t="s">
        <v>9</v>
      </c>
    </row>
    <row r="5" spans="1:19" ht="111" customHeight="1" x14ac:dyDescent="0.2">
      <c r="A5" s="2"/>
      <c r="B5" s="156"/>
      <c r="C5" s="157"/>
      <c r="D5" s="157"/>
      <c r="E5" s="160"/>
      <c r="F5" s="155"/>
      <c r="G5" s="155"/>
      <c r="H5" s="155"/>
      <c r="I5" s="155"/>
      <c r="J5" s="155"/>
    </row>
    <row r="6" spans="1:19" s="88" customFormat="1" ht="106.5" customHeight="1" x14ac:dyDescent="0.2">
      <c r="A6" s="152" t="s">
        <v>10</v>
      </c>
      <c r="B6" s="153" t="s">
        <v>11</v>
      </c>
      <c r="C6" s="99" t="s">
        <v>12</v>
      </c>
      <c r="D6" s="98" t="s">
        <v>13</v>
      </c>
      <c r="E6" s="99" t="s">
        <v>14</v>
      </c>
      <c r="F6" s="84"/>
      <c r="G6" s="85">
        <f t="shared" ref="G6:G12" si="0">F6*1.2</f>
        <v>0</v>
      </c>
      <c r="H6" s="70"/>
      <c r="I6" s="70"/>
      <c r="J6" s="86"/>
      <c r="K6" s="87"/>
      <c r="L6" s="87"/>
      <c r="M6" s="87"/>
      <c r="N6" s="87"/>
      <c r="O6" s="87"/>
      <c r="P6" s="87"/>
      <c r="Q6" s="87"/>
      <c r="R6" s="87"/>
      <c r="S6" s="87"/>
    </row>
    <row r="7" spans="1:19" s="88" customFormat="1" ht="84" customHeight="1" x14ac:dyDescent="0.2">
      <c r="A7" s="152"/>
      <c r="B7" s="154"/>
      <c r="C7" s="99" t="s">
        <v>15</v>
      </c>
      <c r="D7" s="98" t="s">
        <v>16</v>
      </c>
      <c r="E7" s="99" t="s">
        <v>14</v>
      </c>
      <c r="F7" s="84"/>
      <c r="G7" s="85">
        <f t="shared" si="0"/>
        <v>0</v>
      </c>
      <c r="H7" s="70"/>
      <c r="I7" s="70"/>
      <c r="J7" s="86"/>
      <c r="K7" s="87"/>
      <c r="L7" s="87"/>
      <c r="M7" s="87"/>
      <c r="N7" s="87"/>
      <c r="O7" s="87"/>
      <c r="P7" s="87"/>
      <c r="Q7" s="87"/>
      <c r="R7" s="87"/>
      <c r="S7" s="87"/>
    </row>
    <row r="8" spans="1:19" s="88" customFormat="1" ht="80.25" customHeight="1" x14ac:dyDescent="0.2">
      <c r="A8" s="152"/>
      <c r="B8" s="89" t="s">
        <v>17</v>
      </c>
      <c r="C8" s="99" t="s">
        <v>18</v>
      </c>
      <c r="D8" s="98" t="s">
        <v>19</v>
      </c>
      <c r="E8" s="99" t="s">
        <v>14</v>
      </c>
      <c r="F8" s="84"/>
      <c r="G8" s="85">
        <f t="shared" si="0"/>
        <v>0</v>
      </c>
      <c r="H8" s="70"/>
      <c r="I8" s="70"/>
      <c r="J8" s="86"/>
      <c r="K8" s="87"/>
      <c r="L8" s="87"/>
      <c r="M8" s="87"/>
      <c r="N8" s="87"/>
      <c r="O8" s="87"/>
      <c r="P8" s="87"/>
      <c r="Q8" s="87"/>
      <c r="R8" s="87"/>
      <c r="S8" s="87"/>
    </row>
    <row r="9" spans="1:19" s="88" customFormat="1" ht="93" customHeight="1" x14ac:dyDescent="0.2">
      <c r="A9" s="152"/>
      <c r="B9" s="153" t="s">
        <v>20</v>
      </c>
      <c r="C9" s="99" t="s">
        <v>21</v>
      </c>
      <c r="D9" s="98" t="s">
        <v>22</v>
      </c>
      <c r="E9" s="99" t="s">
        <v>14</v>
      </c>
      <c r="F9" s="84"/>
      <c r="G9" s="85">
        <f t="shared" si="0"/>
        <v>0</v>
      </c>
      <c r="H9" s="70"/>
      <c r="I9" s="70"/>
      <c r="J9" s="86"/>
      <c r="K9" s="87"/>
      <c r="L9" s="87"/>
      <c r="M9" s="87"/>
      <c r="N9" s="87"/>
      <c r="O9" s="87"/>
      <c r="P9" s="87"/>
      <c r="Q9" s="87"/>
      <c r="R9" s="87"/>
      <c r="S9" s="87"/>
    </row>
    <row r="10" spans="1:19" s="88" customFormat="1" ht="110.25" customHeight="1" x14ac:dyDescent="0.2">
      <c r="A10" s="152"/>
      <c r="B10" s="158"/>
      <c r="C10" s="99" t="s">
        <v>23</v>
      </c>
      <c r="D10" s="98" t="s">
        <v>24</v>
      </c>
      <c r="E10" s="99" t="s">
        <v>14</v>
      </c>
      <c r="F10" s="84"/>
      <c r="G10" s="85">
        <f t="shared" si="0"/>
        <v>0</v>
      </c>
      <c r="H10" s="70"/>
      <c r="I10" s="70"/>
      <c r="J10" s="86"/>
      <c r="K10" s="87"/>
      <c r="L10" s="87"/>
      <c r="M10" s="87"/>
      <c r="N10" s="87"/>
      <c r="O10" s="87"/>
      <c r="P10" s="87"/>
      <c r="Q10" s="87"/>
      <c r="R10" s="87"/>
      <c r="S10" s="87"/>
    </row>
    <row r="11" spans="1:19" s="88" customFormat="1" ht="99.75" customHeight="1" x14ac:dyDescent="0.2">
      <c r="A11" s="152"/>
      <c r="B11" s="89" t="s">
        <v>25</v>
      </c>
      <c r="C11" s="99">
        <v>4.0999999999999996</v>
      </c>
      <c r="D11" s="98" t="s">
        <v>26</v>
      </c>
      <c r="E11" s="99" t="s">
        <v>14</v>
      </c>
      <c r="F11" s="84"/>
      <c r="G11" s="85">
        <f t="shared" si="0"/>
        <v>0</v>
      </c>
      <c r="H11" s="70"/>
      <c r="I11" s="70"/>
      <c r="J11" s="86"/>
      <c r="K11" s="87"/>
      <c r="L11" s="87"/>
      <c r="M11" s="87"/>
      <c r="N11" s="87"/>
      <c r="O11" s="87"/>
      <c r="P11" s="87"/>
      <c r="Q11" s="87"/>
      <c r="R11" s="87"/>
      <c r="S11" s="87"/>
    </row>
    <row r="12" spans="1:19" s="88" customFormat="1" ht="60" customHeight="1" x14ac:dyDescent="0.2">
      <c r="A12" s="152"/>
      <c r="B12" s="83" t="s">
        <v>27</v>
      </c>
      <c r="C12" s="99">
        <v>5.0999999999999996</v>
      </c>
      <c r="D12" s="100" t="s">
        <v>28</v>
      </c>
      <c r="E12" s="101" t="s">
        <v>14</v>
      </c>
      <c r="F12" s="90"/>
      <c r="G12" s="85">
        <f t="shared" si="0"/>
        <v>0</v>
      </c>
      <c r="H12" s="70"/>
      <c r="I12" s="70"/>
      <c r="J12" s="86"/>
      <c r="K12" s="87"/>
      <c r="L12" s="87"/>
      <c r="M12" s="87"/>
      <c r="N12" s="87"/>
      <c r="O12" s="87"/>
      <c r="P12" s="87"/>
      <c r="Q12" s="87"/>
      <c r="R12" s="87"/>
      <c r="S12" s="87"/>
    </row>
    <row r="13" spans="1:19" s="88" customFormat="1" ht="135.75" customHeight="1" x14ac:dyDescent="0.2">
      <c r="A13" s="152"/>
      <c r="B13" s="83" t="s">
        <v>29</v>
      </c>
      <c r="C13" s="99">
        <v>6.1</v>
      </c>
      <c r="D13" s="100" t="s">
        <v>30</v>
      </c>
      <c r="E13" s="102" t="s">
        <v>14</v>
      </c>
      <c r="F13" s="82"/>
      <c r="G13" s="81">
        <f>-H13</f>
        <v>0</v>
      </c>
      <c r="H13" s="80"/>
      <c r="I13" s="79"/>
      <c r="J13" s="86"/>
      <c r="K13" s="87"/>
      <c r="L13" s="87"/>
      <c r="M13" s="87"/>
      <c r="N13" s="87"/>
      <c r="O13" s="87"/>
      <c r="P13" s="87"/>
      <c r="Q13" s="87"/>
      <c r="R13" s="87"/>
      <c r="S13" s="87"/>
    </row>
    <row r="14" spans="1:19" s="88" customFormat="1" ht="129" customHeight="1" x14ac:dyDescent="0.2">
      <c r="A14" s="152"/>
      <c r="B14" s="83" t="s">
        <v>31</v>
      </c>
      <c r="C14" s="99">
        <v>7.1</v>
      </c>
      <c r="D14" s="100" t="s">
        <v>32</v>
      </c>
      <c r="E14" s="102" t="s">
        <v>14</v>
      </c>
      <c r="F14" s="91"/>
      <c r="G14" s="85"/>
      <c r="H14" s="70"/>
      <c r="I14" s="70"/>
      <c r="J14" s="86"/>
      <c r="K14" s="87"/>
      <c r="L14" s="87"/>
      <c r="M14" s="87"/>
      <c r="N14" s="87"/>
      <c r="O14" s="87"/>
      <c r="P14" s="87"/>
      <c r="Q14" s="87"/>
      <c r="R14" s="87"/>
      <c r="S14" s="87"/>
    </row>
    <row r="15" spans="1:19" s="88" customFormat="1" ht="147.75" customHeight="1" x14ac:dyDescent="0.2">
      <c r="A15" s="152"/>
      <c r="B15" s="83" t="s">
        <v>33</v>
      </c>
      <c r="C15" s="99">
        <v>8.1</v>
      </c>
      <c r="D15" s="103" t="s">
        <v>34</v>
      </c>
      <c r="E15" s="102" t="s">
        <v>14</v>
      </c>
      <c r="F15" s="92"/>
      <c r="G15" s="85"/>
      <c r="H15" s="70"/>
      <c r="I15" s="70"/>
      <c r="J15" s="86"/>
      <c r="K15" s="87"/>
      <c r="L15" s="87"/>
      <c r="M15" s="87"/>
      <c r="N15" s="87"/>
      <c r="O15" s="87"/>
      <c r="P15" s="87"/>
      <c r="Q15" s="87"/>
      <c r="R15" s="87"/>
      <c r="S15" s="87"/>
    </row>
    <row r="16" spans="1:19" s="88" customFormat="1" ht="146.25" customHeight="1" x14ac:dyDescent="0.2">
      <c r="A16" s="152"/>
      <c r="B16" s="83" t="s">
        <v>35</v>
      </c>
      <c r="C16" s="99">
        <v>9.1</v>
      </c>
      <c r="D16" s="100" t="s">
        <v>36</v>
      </c>
      <c r="E16" s="104" t="s">
        <v>14</v>
      </c>
      <c r="F16" s="91"/>
      <c r="G16" s="85"/>
      <c r="H16" s="70"/>
      <c r="I16" s="70"/>
      <c r="J16" s="86"/>
      <c r="K16" s="87"/>
      <c r="L16" s="87"/>
      <c r="M16" s="87"/>
      <c r="N16" s="87"/>
      <c r="O16" s="87"/>
      <c r="P16" s="87"/>
      <c r="Q16" s="87"/>
      <c r="R16" s="87"/>
      <c r="S16" s="87"/>
    </row>
    <row r="17" spans="1:19" s="88" customFormat="1" ht="164.25" customHeight="1" x14ac:dyDescent="0.2">
      <c r="A17" s="152"/>
      <c r="B17" s="83" t="s">
        <v>37</v>
      </c>
      <c r="C17" s="99">
        <v>10.1</v>
      </c>
      <c r="D17" s="100" t="s">
        <v>38</v>
      </c>
      <c r="E17" s="104" t="s">
        <v>14</v>
      </c>
      <c r="F17" s="91"/>
      <c r="G17" s="85"/>
      <c r="H17" s="70"/>
      <c r="I17" s="70"/>
      <c r="J17" s="86"/>
      <c r="K17" s="87"/>
      <c r="L17" s="87"/>
      <c r="M17" s="87"/>
      <c r="N17" s="87"/>
      <c r="O17" s="87"/>
      <c r="P17" s="87"/>
      <c r="Q17" s="87"/>
      <c r="R17" s="87"/>
      <c r="S17" s="87"/>
    </row>
    <row r="18" spans="1:19" s="88" customFormat="1" ht="150.75" customHeight="1" x14ac:dyDescent="0.2">
      <c r="A18" s="152"/>
      <c r="B18" s="83" t="s">
        <v>39</v>
      </c>
      <c r="C18" s="99">
        <v>11.1</v>
      </c>
      <c r="D18" s="100" t="s">
        <v>40</v>
      </c>
      <c r="E18" s="104" t="s">
        <v>14</v>
      </c>
      <c r="F18" s="91"/>
      <c r="G18" s="85"/>
      <c r="H18" s="70"/>
      <c r="I18" s="70"/>
      <c r="J18" s="86"/>
      <c r="K18" s="87"/>
      <c r="L18" s="87"/>
      <c r="M18" s="87"/>
      <c r="N18" s="87"/>
      <c r="O18" s="87"/>
      <c r="P18" s="87"/>
      <c r="Q18" s="87"/>
      <c r="R18" s="87"/>
      <c r="S18" s="87"/>
    </row>
    <row r="19" spans="1:19" s="88" customFormat="1" ht="146.25" customHeight="1" x14ac:dyDescent="0.2">
      <c r="A19" s="152"/>
      <c r="B19" s="83" t="s">
        <v>41</v>
      </c>
      <c r="C19" s="99">
        <v>12.1</v>
      </c>
      <c r="D19" s="100" t="s">
        <v>42</v>
      </c>
      <c r="E19" s="104" t="s">
        <v>14</v>
      </c>
      <c r="F19" s="91"/>
      <c r="G19" s="85"/>
      <c r="H19" s="70"/>
      <c r="I19" s="70"/>
      <c r="J19" s="86"/>
      <c r="K19" s="87"/>
      <c r="L19" s="87"/>
      <c r="M19" s="87"/>
      <c r="N19" s="87"/>
      <c r="O19" s="87"/>
      <c r="P19" s="87"/>
      <c r="Q19" s="87"/>
      <c r="R19" s="87"/>
      <c r="S19" s="87"/>
    </row>
    <row r="20" spans="1:19" s="88" customFormat="1" ht="87" customHeight="1" x14ac:dyDescent="0.2">
      <c r="A20" s="152"/>
      <c r="B20" s="83" t="s">
        <v>43</v>
      </c>
      <c r="C20" s="99">
        <v>13.1</v>
      </c>
      <c r="D20" s="100" t="s">
        <v>44</v>
      </c>
      <c r="E20" s="104" t="s">
        <v>14</v>
      </c>
      <c r="F20" s="91"/>
      <c r="G20" s="85"/>
      <c r="H20" s="70"/>
      <c r="I20" s="70"/>
      <c r="J20" s="86"/>
      <c r="K20" s="87"/>
      <c r="L20" s="87"/>
      <c r="M20" s="87"/>
      <c r="N20" s="87"/>
      <c r="O20" s="87"/>
      <c r="P20" s="87"/>
      <c r="Q20" s="87"/>
      <c r="R20" s="87"/>
      <c r="S20" s="87"/>
    </row>
    <row r="21" spans="1:19" s="88" customFormat="1" ht="93.75" customHeight="1" x14ac:dyDescent="0.2">
      <c r="A21" s="152"/>
      <c r="B21" s="83" t="s">
        <v>45</v>
      </c>
      <c r="C21" s="99">
        <v>14.1</v>
      </c>
      <c r="D21" s="100" t="s">
        <v>46</v>
      </c>
      <c r="E21" s="104" t="s">
        <v>14</v>
      </c>
      <c r="F21" s="91"/>
      <c r="G21" s="85"/>
      <c r="H21" s="70"/>
      <c r="I21" s="70"/>
      <c r="J21" s="86"/>
      <c r="K21" s="87"/>
      <c r="L21" s="87"/>
      <c r="M21" s="87"/>
      <c r="N21" s="87"/>
      <c r="O21" s="87"/>
      <c r="P21" s="87"/>
      <c r="Q21" s="87"/>
      <c r="R21" s="87"/>
      <c r="S21" s="87"/>
    </row>
    <row r="22" spans="1:19" s="88" customFormat="1" ht="107.25" customHeight="1" x14ac:dyDescent="0.2">
      <c r="A22" s="152"/>
      <c r="B22" s="83" t="s">
        <v>47</v>
      </c>
      <c r="C22" s="99">
        <v>15.1</v>
      </c>
      <c r="D22" s="100" t="s">
        <v>48</v>
      </c>
      <c r="E22" s="104" t="s">
        <v>14</v>
      </c>
      <c r="F22" s="91"/>
      <c r="G22" s="85"/>
      <c r="H22" s="70"/>
      <c r="I22" s="70"/>
      <c r="J22" s="86"/>
      <c r="K22" s="87"/>
      <c r="L22" s="87"/>
      <c r="M22" s="87"/>
      <c r="N22" s="87"/>
      <c r="O22" s="87"/>
      <c r="P22" s="87"/>
      <c r="Q22" s="87"/>
      <c r="R22" s="87"/>
      <c r="S22" s="87"/>
    </row>
    <row r="23" spans="1:19" s="88" customFormat="1" ht="35.1" hidden="1" customHeight="1" x14ac:dyDescent="0.2">
      <c r="A23" s="152"/>
      <c r="B23" s="93"/>
      <c r="C23" s="99">
        <v>16.100000000000001</v>
      </c>
      <c r="D23" s="105"/>
      <c r="E23" s="104" t="s">
        <v>14</v>
      </c>
      <c r="F23" s="91"/>
      <c r="G23" s="85">
        <f t="shared" ref="G23:G53" si="1">F23*1.2</f>
        <v>0</v>
      </c>
      <c r="H23" s="70"/>
      <c r="I23" s="70"/>
      <c r="J23" s="86"/>
      <c r="K23" s="87"/>
      <c r="L23" s="87"/>
      <c r="M23" s="87"/>
      <c r="N23" s="87"/>
      <c r="O23" s="87"/>
      <c r="P23" s="87"/>
      <c r="Q23" s="87"/>
      <c r="R23" s="87"/>
      <c r="S23" s="87"/>
    </row>
    <row r="24" spans="1:19" s="88" customFormat="1" ht="35.1" hidden="1" customHeight="1" x14ac:dyDescent="0.2">
      <c r="A24" s="152"/>
      <c r="B24" s="93"/>
      <c r="C24" s="99">
        <v>17.100000000000001</v>
      </c>
      <c r="D24" s="105"/>
      <c r="E24" s="104" t="s">
        <v>14</v>
      </c>
      <c r="F24" s="91"/>
      <c r="G24" s="85">
        <f t="shared" si="1"/>
        <v>0</v>
      </c>
      <c r="H24" s="70"/>
      <c r="I24" s="70"/>
      <c r="J24" s="86"/>
      <c r="K24" s="87"/>
      <c r="L24" s="87"/>
      <c r="M24" s="87"/>
      <c r="N24" s="87"/>
      <c r="O24" s="87"/>
      <c r="P24" s="87"/>
      <c r="Q24" s="87"/>
      <c r="R24" s="87"/>
      <c r="S24" s="87"/>
    </row>
    <row r="25" spans="1:19" s="88" customFormat="1" ht="35.1" hidden="1" customHeight="1" x14ac:dyDescent="0.2">
      <c r="A25" s="152"/>
      <c r="B25" s="93"/>
      <c r="C25" s="99">
        <v>18.100000000000001</v>
      </c>
      <c r="D25" s="105"/>
      <c r="E25" s="104" t="s">
        <v>14</v>
      </c>
      <c r="F25" s="92"/>
      <c r="G25" s="94">
        <f t="shared" si="1"/>
        <v>0</v>
      </c>
      <c r="H25" s="70"/>
      <c r="I25" s="70"/>
      <c r="J25" s="86"/>
      <c r="K25" s="87"/>
      <c r="L25" s="87"/>
      <c r="M25" s="87"/>
      <c r="N25" s="87"/>
      <c r="O25" s="87"/>
      <c r="P25" s="87"/>
      <c r="Q25" s="87"/>
      <c r="R25" s="87"/>
      <c r="S25" s="87"/>
    </row>
    <row r="26" spans="1:19" s="88" customFormat="1" ht="111" customHeight="1" x14ac:dyDescent="0.2">
      <c r="A26" s="152"/>
      <c r="B26" s="89" t="s">
        <v>49</v>
      </c>
      <c r="C26" s="99">
        <v>16.100000000000001</v>
      </c>
      <c r="D26" s="100" t="s">
        <v>50</v>
      </c>
      <c r="E26" s="104" t="s">
        <v>14</v>
      </c>
      <c r="F26" s="91"/>
      <c r="G26" s="85"/>
      <c r="H26" s="70"/>
      <c r="I26" s="70"/>
      <c r="J26" s="86"/>
      <c r="K26" s="87"/>
      <c r="L26" s="87"/>
      <c r="M26" s="87"/>
      <c r="N26" s="87"/>
      <c r="O26" s="87"/>
      <c r="P26" s="87"/>
      <c r="Q26" s="87"/>
      <c r="R26" s="87"/>
      <c r="S26" s="87"/>
    </row>
    <row r="27" spans="1:19" s="88" customFormat="1" ht="104.25" customHeight="1" x14ac:dyDescent="0.2">
      <c r="A27" s="152"/>
      <c r="B27" s="89" t="s">
        <v>51</v>
      </c>
      <c r="C27" s="99">
        <v>17.100000000000001</v>
      </c>
      <c r="D27" s="100" t="s">
        <v>52</v>
      </c>
      <c r="E27" s="104" t="s">
        <v>14</v>
      </c>
      <c r="F27" s="91"/>
      <c r="G27" s="85"/>
      <c r="H27" s="70"/>
      <c r="I27" s="70"/>
      <c r="J27" s="86"/>
      <c r="K27" s="87"/>
      <c r="L27" s="87"/>
      <c r="M27" s="87"/>
      <c r="N27" s="87"/>
      <c r="O27" s="87"/>
      <c r="P27" s="87"/>
      <c r="Q27" s="87"/>
      <c r="R27" s="87"/>
      <c r="S27" s="87"/>
    </row>
    <row r="28" spans="1:19" s="88" customFormat="1" ht="104.25" customHeight="1" x14ac:dyDescent="0.2">
      <c r="A28" s="152"/>
      <c r="B28" s="89" t="s">
        <v>53</v>
      </c>
      <c r="C28" s="99">
        <v>18.100000000000001</v>
      </c>
      <c r="D28" s="100" t="s">
        <v>54</v>
      </c>
      <c r="E28" s="104" t="s">
        <v>14</v>
      </c>
      <c r="F28" s="91"/>
      <c r="G28" s="85"/>
      <c r="H28" s="70"/>
      <c r="I28" s="70"/>
      <c r="J28" s="86"/>
      <c r="K28" s="87"/>
      <c r="L28" s="87"/>
      <c r="M28" s="87"/>
      <c r="N28" s="87"/>
      <c r="O28" s="87"/>
      <c r="P28" s="87"/>
      <c r="Q28" s="87"/>
      <c r="R28" s="87"/>
      <c r="S28" s="87"/>
    </row>
    <row r="29" spans="1:19" s="88" customFormat="1" ht="96" customHeight="1" x14ac:dyDescent="0.2">
      <c r="A29" s="152"/>
      <c r="B29" s="89" t="s">
        <v>55</v>
      </c>
      <c r="C29" s="99">
        <v>19.100000000000001</v>
      </c>
      <c r="D29" s="100" t="s">
        <v>56</v>
      </c>
      <c r="E29" s="104" t="s">
        <v>14</v>
      </c>
      <c r="F29" s="91"/>
      <c r="G29" s="85"/>
      <c r="H29" s="70"/>
      <c r="I29" s="70"/>
      <c r="J29" s="86"/>
      <c r="K29" s="87"/>
      <c r="L29" s="87"/>
      <c r="M29" s="87"/>
      <c r="N29" s="87"/>
      <c r="O29" s="87"/>
      <c r="P29" s="87"/>
      <c r="Q29" s="87"/>
      <c r="R29" s="87"/>
      <c r="S29" s="87"/>
    </row>
    <row r="30" spans="1:19" s="88" customFormat="1" ht="101.25" customHeight="1" x14ac:dyDescent="0.2">
      <c r="A30" s="152"/>
      <c r="B30" s="89" t="s">
        <v>57</v>
      </c>
      <c r="C30" s="99">
        <v>20.100000000000001</v>
      </c>
      <c r="D30" s="100" t="s">
        <v>58</v>
      </c>
      <c r="E30" s="104" t="s">
        <v>14</v>
      </c>
      <c r="F30" s="91"/>
      <c r="G30" s="85"/>
      <c r="H30" s="70"/>
      <c r="I30" s="70"/>
      <c r="J30" s="86"/>
      <c r="K30" s="87"/>
      <c r="L30" s="87"/>
      <c r="M30" s="87"/>
      <c r="N30" s="87"/>
      <c r="O30" s="87"/>
      <c r="P30" s="87"/>
      <c r="Q30" s="87"/>
      <c r="R30" s="87"/>
      <c r="S30" s="87"/>
    </row>
    <row r="31" spans="1:19" s="88" customFormat="1" ht="84" customHeight="1" x14ac:dyDescent="0.2">
      <c r="A31" s="152"/>
      <c r="B31" s="89" t="s">
        <v>59</v>
      </c>
      <c r="C31" s="99">
        <v>21.1</v>
      </c>
      <c r="D31" s="100" t="s">
        <v>60</v>
      </c>
      <c r="E31" s="104" t="s">
        <v>14</v>
      </c>
      <c r="F31" s="95"/>
      <c r="G31" s="96"/>
      <c r="H31" s="70"/>
      <c r="I31" s="70"/>
      <c r="J31" s="86"/>
      <c r="K31" s="87"/>
      <c r="L31" s="87"/>
      <c r="M31" s="87"/>
      <c r="N31" s="87"/>
      <c r="O31" s="87"/>
      <c r="P31" s="87"/>
      <c r="Q31" s="87"/>
      <c r="R31" s="87"/>
      <c r="S31" s="87"/>
    </row>
    <row r="32" spans="1:19" s="88" customFormat="1" ht="85.5" customHeight="1" x14ac:dyDescent="0.2">
      <c r="A32" s="152"/>
      <c r="B32" s="89" t="s">
        <v>61</v>
      </c>
      <c r="C32" s="99">
        <v>22.1</v>
      </c>
      <c r="D32" s="100" t="s">
        <v>62</v>
      </c>
      <c r="E32" s="104" t="s">
        <v>14</v>
      </c>
      <c r="F32" s="95"/>
      <c r="G32" s="96"/>
      <c r="H32" s="70"/>
      <c r="I32" s="70"/>
      <c r="J32" s="86"/>
      <c r="K32" s="87"/>
      <c r="L32" s="87"/>
      <c r="M32" s="87"/>
      <c r="N32" s="87"/>
      <c r="O32" s="87"/>
      <c r="P32" s="87"/>
      <c r="Q32" s="87"/>
      <c r="R32" s="87"/>
      <c r="S32" s="87"/>
    </row>
    <row r="33" spans="1:19" s="88" customFormat="1" ht="88.5" customHeight="1" x14ac:dyDescent="0.2">
      <c r="A33" s="152"/>
      <c r="B33" s="89" t="s">
        <v>63</v>
      </c>
      <c r="C33" s="99">
        <v>23.1</v>
      </c>
      <c r="D33" s="100" t="s">
        <v>64</v>
      </c>
      <c r="E33" s="104" t="s">
        <v>14</v>
      </c>
      <c r="F33" s="95"/>
      <c r="G33" s="96"/>
      <c r="H33" s="70"/>
      <c r="I33" s="70"/>
      <c r="J33" s="86"/>
      <c r="K33" s="87"/>
      <c r="L33" s="87"/>
      <c r="M33" s="87"/>
      <c r="N33" s="87"/>
      <c r="O33" s="87"/>
      <c r="P33" s="87"/>
      <c r="Q33" s="87"/>
      <c r="R33" s="87"/>
      <c r="S33" s="87"/>
    </row>
    <row r="34" spans="1:19" s="88" customFormat="1" ht="92.25" customHeight="1" x14ac:dyDescent="0.2">
      <c r="A34" s="152"/>
      <c r="B34" s="89" t="s">
        <v>65</v>
      </c>
      <c r="C34" s="99">
        <v>24.1</v>
      </c>
      <c r="D34" s="100" t="s">
        <v>66</v>
      </c>
      <c r="E34" s="104" t="s">
        <v>14</v>
      </c>
      <c r="F34" s="95"/>
      <c r="G34" s="96"/>
      <c r="H34" s="70"/>
      <c r="I34" s="70"/>
      <c r="J34" s="86"/>
      <c r="K34" s="87"/>
      <c r="L34" s="87"/>
      <c r="M34" s="87"/>
      <c r="N34" s="87"/>
      <c r="O34" s="87"/>
      <c r="P34" s="87"/>
      <c r="Q34" s="87"/>
      <c r="R34" s="87"/>
      <c r="S34" s="87"/>
    </row>
    <row r="35" spans="1:19" s="88" customFormat="1" ht="85.5" customHeight="1" x14ac:dyDescent="0.2">
      <c r="A35" s="152"/>
      <c r="B35" s="89" t="s">
        <v>67</v>
      </c>
      <c r="C35" s="99">
        <v>25.1</v>
      </c>
      <c r="D35" s="100" t="s">
        <v>66</v>
      </c>
      <c r="E35" s="104" t="s">
        <v>14</v>
      </c>
      <c r="F35" s="95"/>
      <c r="G35" s="96"/>
      <c r="H35" s="70"/>
      <c r="I35" s="70"/>
      <c r="J35" s="86"/>
      <c r="K35" s="87"/>
      <c r="L35" s="87"/>
      <c r="M35" s="87"/>
      <c r="N35" s="87"/>
      <c r="O35" s="87"/>
      <c r="P35" s="87"/>
      <c r="Q35" s="87"/>
      <c r="R35" s="87"/>
      <c r="S35" s="87"/>
    </row>
    <row r="36" spans="1:19" s="88" customFormat="1" ht="91.5" customHeight="1" x14ac:dyDescent="0.2">
      <c r="A36" s="152"/>
      <c r="B36" s="89" t="s">
        <v>68</v>
      </c>
      <c r="C36" s="99">
        <v>26.1</v>
      </c>
      <c r="D36" s="100" t="s">
        <v>66</v>
      </c>
      <c r="E36" s="104" t="s">
        <v>14</v>
      </c>
      <c r="F36" s="95"/>
      <c r="G36" s="96"/>
      <c r="H36" s="70"/>
      <c r="I36" s="70"/>
      <c r="J36" s="86"/>
      <c r="K36" s="87"/>
      <c r="L36" s="87"/>
      <c r="M36" s="87"/>
      <c r="N36" s="87"/>
      <c r="O36" s="87"/>
      <c r="P36" s="87"/>
      <c r="Q36" s="87"/>
      <c r="R36" s="87"/>
      <c r="S36" s="87"/>
    </row>
    <row r="37" spans="1:19" s="88" customFormat="1" ht="43.5" customHeight="1" x14ac:dyDescent="0.2">
      <c r="A37" s="152"/>
      <c r="B37" s="89" t="s">
        <v>69</v>
      </c>
      <c r="C37" s="99">
        <v>27.1</v>
      </c>
      <c r="D37" s="100" t="s">
        <v>70</v>
      </c>
      <c r="E37" s="104" t="s">
        <v>14</v>
      </c>
      <c r="F37" s="95"/>
      <c r="G37" s="96"/>
      <c r="H37" s="70"/>
      <c r="I37" s="70"/>
      <c r="J37" s="86"/>
      <c r="K37" s="87"/>
      <c r="L37" s="87"/>
      <c r="M37" s="87"/>
      <c r="N37" s="87"/>
      <c r="O37" s="87"/>
      <c r="P37" s="87"/>
      <c r="Q37" s="87"/>
      <c r="R37" s="87"/>
      <c r="S37" s="87"/>
    </row>
    <row r="38" spans="1:19" s="88" customFormat="1" ht="54.75" customHeight="1" x14ac:dyDescent="0.2">
      <c r="A38" s="152"/>
      <c r="B38" s="89" t="s">
        <v>71</v>
      </c>
      <c r="C38" s="99">
        <v>28.1</v>
      </c>
      <c r="D38" s="100" t="s">
        <v>70</v>
      </c>
      <c r="E38" s="104" t="s">
        <v>14</v>
      </c>
      <c r="F38" s="95"/>
      <c r="G38" s="96"/>
      <c r="H38" s="70"/>
      <c r="I38" s="70"/>
      <c r="J38" s="86"/>
      <c r="K38" s="87"/>
      <c r="L38" s="87"/>
      <c r="M38" s="87"/>
      <c r="N38" s="87"/>
      <c r="O38" s="87"/>
      <c r="P38" s="87"/>
      <c r="Q38" s="87"/>
      <c r="R38" s="87"/>
      <c r="S38" s="87"/>
    </row>
    <row r="39" spans="1:19" s="88" customFormat="1" ht="35.1" customHeight="1" x14ac:dyDescent="0.2">
      <c r="A39" s="152"/>
      <c r="B39" s="153" t="s">
        <v>72</v>
      </c>
      <c r="C39" s="99">
        <v>29.1</v>
      </c>
      <c r="D39" s="106" t="s">
        <v>73</v>
      </c>
      <c r="E39" s="107" t="s">
        <v>74</v>
      </c>
      <c r="F39" s="91"/>
      <c r="G39" s="85">
        <f t="shared" si="1"/>
        <v>0</v>
      </c>
      <c r="H39" s="70"/>
      <c r="I39" s="70"/>
      <c r="J39" s="86"/>
      <c r="K39" s="87"/>
      <c r="L39" s="87"/>
      <c r="M39" s="87"/>
      <c r="N39" s="87"/>
      <c r="O39" s="87"/>
      <c r="P39" s="87"/>
      <c r="Q39" s="87"/>
      <c r="R39" s="87"/>
      <c r="S39" s="87"/>
    </row>
    <row r="40" spans="1:19" s="88" customFormat="1" ht="35.1" customHeight="1" x14ac:dyDescent="0.2">
      <c r="A40" s="152"/>
      <c r="B40" s="154"/>
      <c r="C40" s="99">
        <v>29.2</v>
      </c>
      <c r="D40" s="108" t="s">
        <v>75</v>
      </c>
      <c r="E40" s="109" t="s">
        <v>74</v>
      </c>
      <c r="F40" s="91"/>
      <c r="G40" s="85">
        <f t="shared" si="1"/>
        <v>0</v>
      </c>
      <c r="H40" s="70"/>
      <c r="I40" s="70"/>
      <c r="J40" s="86"/>
      <c r="K40" s="87"/>
      <c r="L40" s="87"/>
      <c r="M40" s="87"/>
      <c r="N40" s="87"/>
      <c r="O40" s="87"/>
      <c r="P40" s="87"/>
      <c r="Q40" s="87"/>
      <c r="R40" s="87"/>
      <c r="S40" s="87"/>
    </row>
    <row r="41" spans="1:19" s="88" customFormat="1" ht="35.1" customHeight="1" x14ac:dyDescent="0.2">
      <c r="A41" s="152"/>
      <c r="B41" s="154"/>
      <c r="C41" s="99">
        <v>29.3</v>
      </c>
      <c r="D41" s="100" t="s">
        <v>76</v>
      </c>
      <c r="E41" s="101" t="s">
        <v>74</v>
      </c>
      <c r="F41" s="91"/>
      <c r="G41" s="85">
        <f t="shared" si="1"/>
        <v>0</v>
      </c>
      <c r="H41" s="70"/>
      <c r="I41" s="70"/>
      <c r="J41" s="86"/>
      <c r="K41" s="87"/>
      <c r="L41" s="87"/>
      <c r="M41" s="87"/>
      <c r="N41" s="87"/>
      <c r="O41" s="87"/>
      <c r="P41" s="87"/>
      <c r="Q41" s="87"/>
      <c r="R41" s="87"/>
      <c r="S41" s="87"/>
    </row>
    <row r="42" spans="1:19" s="88" customFormat="1" ht="35.1" customHeight="1" x14ac:dyDescent="0.2">
      <c r="A42" s="152"/>
      <c r="B42" s="154"/>
      <c r="C42" s="99">
        <v>29.4</v>
      </c>
      <c r="D42" s="100" t="s">
        <v>77</v>
      </c>
      <c r="E42" s="101" t="s">
        <v>74</v>
      </c>
      <c r="F42" s="91"/>
      <c r="G42" s="85">
        <f t="shared" si="1"/>
        <v>0</v>
      </c>
      <c r="H42" s="70"/>
      <c r="I42" s="70"/>
      <c r="J42" s="86"/>
      <c r="K42" s="87"/>
      <c r="L42" s="87"/>
      <c r="M42" s="87"/>
      <c r="N42" s="87"/>
      <c r="O42" s="87"/>
      <c r="P42" s="87"/>
      <c r="Q42" s="87"/>
      <c r="R42" s="87"/>
      <c r="S42" s="87"/>
    </row>
    <row r="43" spans="1:19" s="88" customFormat="1" ht="35.1" customHeight="1" x14ac:dyDescent="0.2">
      <c r="A43" s="152"/>
      <c r="B43" s="154"/>
      <c r="C43" s="99">
        <v>29.5</v>
      </c>
      <c r="D43" s="100" t="s">
        <v>78</v>
      </c>
      <c r="E43" s="101" t="s">
        <v>74</v>
      </c>
      <c r="F43" s="91"/>
      <c r="G43" s="85">
        <f t="shared" si="1"/>
        <v>0</v>
      </c>
      <c r="H43" s="70"/>
      <c r="I43" s="70"/>
      <c r="J43" s="86"/>
      <c r="K43" s="87"/>
      <c r="L43" s="87"/>
      <c r="M43" s="87"/>
      <c r="N43" s="87"/>
      <c r="O43" s="87"/>
      <c r="P43" s="87"/>
      <c r="Q43" s="87"/>
      <c r="R43" s="87"/>
      <c r="S43" s="87"/>
    </row>
    <row r="44" spans="1:19" s="88" customFormat="1" ht="35.1" customHeight="1" x14ac:dyDescent="0.2">
      <c r="A44" s="152"/>
      <c r="B44" s="154"/>
      <c r="C44" s="99">
        <v>29.6</v>
      </c>
      <c r="D44" s="100" t="s">
        <v>79</v>
      </c>
      <c r="E44" s="101" t="s">
        <v>74</v>
      </c>
      <c r="F44" s="91"/>
      <c r="G44" s="85">
        <f t="shared" si="1"/>
        <v>0</v>
      </c>
      <c r="H44" s="70"/>
      <c r="I44" s="70"/>
      <c r="J44" s="86"/>
      <c r="K44" s="87"/>
      <c r="L44" s="87"/>
      <c r="M44" s="87"/>
      <c r="N44" s="87"/>
      <c r="O44" s="87"/>
      <c r="P44" s="87"/>
      <c r="Q44" s="87"/>
      <c r="R44" s="87"/>
      <c r="S44" s="87"/>
    </row>
    <row r="45" spans="1:19" s="88" customFormat="1" ht="35.1" customHeight="1" x14ac:dyDescent="0.2">
      <c r="A45" s="152"/>
      <c r="B45" s="154"/>
      <c r="C45" s="99">
        <v>29.7</v>
      </c>
      <c r="D45" s="100" t="s">
        <v>80</v>
      </c>
      <c r="E45" s="101" t="s">
        <v>74</v>
      </c>
      <c r="F45" s="91"/>
      <c r="G45" s="85">
        <f t="shared" si="1"/>
        <v>0</v>
      </c>
      <c r="H45" s="70"/>
      <c r="I45" s="70"/>
      <c r="J45" s="86"/>
      <c r="K45" s="87"/>
      <c r="L45" s="87"/>
      <c r="M45" s="87"/>
      <c r="N45" s="87"/>
      <c r="O45" s="87"/>
      <c r="P45" s="87"/>
      <c r="Q45" s="87"/>
      <c r="R45" s="87"/>
      <c r="S45" s="87"/>
    </row>
    <row r="46" spans="1:19" s="88" customFormat="1" ht="35.1" customHeight="1" x14ac:dyDescent="0.2">
      <c r="A46" s="152"/>
      <c r="B46" s="158"/>
      <c r="C46" s="99">
        <v>29.8</v>
      </c>
      <c r="D46" s="100" t="s">
        <v>81</v>
      </c>
      <c r="E46" s="101" t="s">
        <v>74</v>
      </c>
      <c r="F46" s="91"/>
      <c r="G46" s="85">
        <f t="shared" si="1"/>
        <v>0</v>
      </c>
      <c r="H46" s="70"/>
      <c r="I46" s="70"/>
      <c r="J46" s="86"/>
      <c r="K46" s="87"/>
      <c r="L46" s="87"/>
      <c r="M46" s="87"/>
      <c r="N46" s="87"/>
      <c r="O46" s="87"/>
      <c r="P46" s="87"/>
      <c r="Q46" s="87"/>
      <c r="R46" s="87"/>
      <c r="S46" s="87"/>
    </row>
    <row r="47" spans="1:19" s="88" customFormat="1" ht="35.1" customHeight="1" x14ac:dyDescent="0.2">
      <c r="A47" s="152"/>
      <c r="B47" s="161" t="s">
        <v>82</v>
      </c>
      <c r="C47" s="139" t="s">
        <v>83</v>
      </c>
      <c r="D47" s="110" t="s">
        <v>84</v>
      </c>
      <c r="E47" s="111" t="s">
        <v>14</v>
      </c>
      <c r="F47" s="91"/>
      <c r="G47" s="85">
        <f t="shared" si="1"/>
        <v>0</v>
      </c>
      <c r="H47" s="70"/>
      <c r="I47" s="70"/>
      <c r="J47" s="86"/>
      <c r="K47" s="87"/>
      <c r="L47" s="87"/>
      <c r="M47" s="87"/>
      <c r="N47" s="87"/>
      <c r="O47" s="87"/>
      <c r="P47" s="87"/>
      <c r="Q47" s="87"/>
      <c r="R47" s="87"/>
      <c r="S47" s="87"/>
    </row>
    <row r="48" spans="1:19" s="88" customFormat="1" ht="35.1" customHeight="1" x14ac:dyDescent="0.2">
      <c r="A48" s="152"/>
      <c r="B48" s="162"/>
      <c r="C48" s="139" t="s">
        <v>85</v>
      </c>
      <c r="D48" s="110" t="s">
        <v>86</v>
      </c>
      <c r="E48" s="111" t="s">
        <v>14</v>
      </c>
      <c r="F48" s="91"/>
      <c r="G48" s="85">
        <f t="shared" si="1"/>
        <v>0</v>
      </c>
      <c r="H48" s="70"/>
      <c r="I48" s="70"/>
      <c r="J48" s="86"/>
      <c r="K48" s="87"/>
      <c r="L48" s="87"/>
      <c r="M48" s="87"/>
      <c r="N48" s="87"/>
      <c r="O48" s="87"/>
      <c r="P48" s="87"/>
      <c r="Q48" s="87"/>
      <c r="R48" s="87"/>
      <c r="S48" s="87"/>
    </row>
    <row r="49" spans="1:19" s="88" customFormat="1" ht="35.1" customHeight="1" x14ac:dyDescent="0.2">
      <c r="A49" s="152"/>
      <c r="B49" s="162"/>
      <c r="C49" s="139" t="s">
        <v>87</v>
      </c>
      <c r="D49" s="110" t="s">
        <v>88</v>
      </c>
      <c r="E49" s="111" t="s">
        <v>89</v>
      </c>
      <c r="F49" s="91"/>
      <c r="G49" s="85">
        <f t="shared" si="1"/>
        <v>0</v>
      </c>
      <c r="H49" s="70"/>
      <c r="I49" s="70"/>
      <c r="J49" s="86"/>
      <c r="K49" s="87"/>
      <c r="L49" s="87"/>
      <c r="M49" s="87"/>
      <c r="N49" s="87"/>
      <c r="O49" s="87"/>
      <c r="P49" s="87"/>
      <c r="Q49" s="87"/>
      <c r="R49" s="87"/>
      <c r="S49" s="87"/>
    </row>
    <row r="50" spans="1:19" s="88" customFormat="1" ht="35.1" customHeight="1" x14ac:dyDescent="0.2">
      <c r="A50" s="152"/>
      <c r="B50" s="162"/>
      <c r="C50" s="139" t="s">
        <v>90</v>
      </c>
      <c r="D50" s="110" t="s">
        <v>91</v>
      </c>
      <c r="E50" s="111" t="s">
        <v>92</v>
      </c>
      <c r="F50" s="91"/>
      <c r="G50" s="85">
        <f t="shared" si="1"/>
        <v>0</v>
      </c>
      <c r="H50" s="70"/>
      <c r="I50" s="70"/>
      <c r="J50" s="86"/>
      <c r="K50" s="87"/>
      <c r="L50" s="87"/>
      <c r="M50" s="87"/>
      <c r="N50" s="87"/>
      <c r="O50" s="87"/>
      <c r="P50" s="87"/>
      <c r="Q50" s="87"/>
      <c r="R50" s="87"/>
      <c r="S50" s="87"/>
    </row>
    <row r="51" spans="1:19" s="88" customFormat="1" ht="35.1" customHeight="1" x14ac:dyDescent="0.2">
      <c r="A51" s="152"/>
      <c r="B51" s="162"/>
      <c r="C51" s="139" t="s">
        <v>93</v>
      </c>
      <c r="D51" s="110" t="s">
        <v>94</v>
      </c>
      <c r="E51" s="111" t="s">
        <v>89</v>
      </c>
      <c r="F51" s="91"/>
      <c r="G51" s="85">
        <f t="shared" si="1"/>
        <v>0</v>
      </c>
      <c r="H51" s="70"/>
      <c r="I51" s="70"/>
      <c r="J51" s="86"/>
      <c r="K51" s="87"/>
      <c r="L51" s="87"/>
      <c r="M51" s="87"/>
      <c r="N51" s="87"/>
      <c r="O51" s="87"/>
      <c r="P51" s="87"/>
      <c r="Q51" s="87"/>
      <c r="R51" s="87"/>
      <c r="S51" s="87"/>
    </row>
    <row r="52" spans="1:19" s="88" customFormat="1" ht="35.1" customHeight="1" x14ac:dyDescent="0.2">
      <c r="A52" s="152"/>
      <c r="B52" s="162"/>
      <c r="C52" s="139" t="s">
        <v>95</v>
      </c>
      <c r="D52" s="110" t="s">
        <v>96</v>
      </c>
      <c r="E52" s="111" t="s">
        <v>89</v>
      </c>
      <c r="F52" s="91"/>
      <c r="G52" s="85">
        <f t="shared" si="1"/>
        <v>0</v>
      </c>
      <c r="H52" s="70"/>
      <c r="I52" s="70"/>
      <c r="J52" s="86"/>
      <c r="K52" s="87"/>
      <c r="L52" s="87"/>
      <c r="M52" s="87"/>
      <c r="N52" s="87"/>
      <c r="O52" s="87"/>
      <c r="P52" s="87"/>
      <c r="Q52" s="87"/>
      <c r="R52" s="87"/>
      <c r="S52" s="87"/>
    </row>
    <row r="53" spans="1:19" s="88" customFormat="1" ht="35.1" customHeight="1" x14ac:dyDescent="0.2">
      <c r="A53" s="152"/>
      <c r="B53" s="162"/>
      <c r="C53" s="139" t="s">
        <v>97</v>
      </c>
      <c r="D53" s="110" t="s">
        <v>98</v>
      </c>
      <c r="E53" s="111" t="s">
        <v>14</v>
      </c>
      <c r="F53" s="91"/>
      <c r="G53" s="85">
        <f t="shared" si="1"/>
        <v>0</v>
      </c>
      <c r="H53" s="70"/>
      <c r="I53" s="70"/>
      <c r="J53" s="86"/>
      <c r="K53" s="87"/>
      <c r="L53" s="87"/>
      <c r="M53" s="87"/>
      <c r="N53" s="87"/>
      <c r="O53" s="87"/>
      <c r="P53" s="87"/>
      <c r="Q53" s="87"/>
      <c r="R53" s="87"/>
      <c r="S53" s="87"/>
    </row>
    <row r="54" spans="1:19" ht="26.25" customHeight="1" x14ac:dyDescent="0.2">
      <c r="A54" s="172" t="s">
        <v>99</v>
      </c>
      <c r="B54" s="179" t="s">
        <v>100</v>
      </c>
      <c r="C54" s="99" t="s">
        <v>101</v>
      </c>
      <c r="D54" s="112" t="s">
        <v>102</v>
      </c>
      <c r="E54" s="113" t="s">
        <v>74</v>
      </c>
      <c r="F54" s="24"/>
      <c r="G54" s="30">
        <f t="shared" ref="G54:G165" si="2">F54*1.2</f>
        <v>0</v>
      </c>
      <c r="H54" s="27"/>
      <c r="I54" s="27"/>
      <c r="J54" s="3"/>
    </row>
    <row r="55" spans="1:19" ht="21.75" customHeight="1" x14ac:dyDescent="0.2">
      <c r="A55" s="173"/>
      <c r="B55" s="154"/>
      <c r="C55" s="99" t="s">
        <v>103</v>
      </c>
      <c r="D55" s="112" t="s">
        <v>104</v>
      </c>
      <c r="E55" s="113" t="s">
        <v>74</v>
      </c>
      <c r="F55" s="24"/>
      <c r="G55" s="30">
        <f t="shared" si="2"/>
        <v>0</v>
      </c>
      <c r="H55" s="27"/>
      <c r="I55" s="27"/>
      <c r="J55" s="3"/>
    </row>
    <row r="56" spans="1:19" ht="24.75" customHeight="1" x14ac:dyDescent="0.2">
      <c r="A56" s="173"/>
      <c r="B56" s="154"/>
      <c r="C56" s="99" t="s">
        <v>105</v>
      </c>
      <c r="D56" s="98" t="s">
        <v>106</v>
      </c>
      <c r="E56" s="113" t="s">
        <v>74</v>
      </c>
      <c r="F56" s="25"/>
      <c r="G56" s="30">
        <f t="shared" si="2"/>
        <v>0</v>
      </c>
      <c r="H56" s="27"/>
      <c r="I56" s="27"/>
      <c r="J56" s="3"/>
    </row>
    <row r="57" spans="1:19" ht="24.75" customHeight="1" x14ac:dyDescent="0.2">
      <c r="A57" s="173"/>
      <c r="B57" s="154"/>
      <c r="C57" s="99" t="s">
        <v>107</v>
      </c>
      <c r="D57" s="98" t="s">
        <v>108</v>
      </c>
      <c r="E57" s="113" t="s">
        <v>74</v>
      </c>
      <c r="F57" s="25"/>
      <c r="G57" s="30">
        <f t="shared" si="2"/>
        <v>0</v>
      </c>
      <c r="H57" s="27"/>
      <c r="I57" s="27"/>
      <c r="J57" s="3"/>
    </row>
    <row r="58" spans="1:19" ht="24.75" customHeight="1" x14ac:dyDescent="0.2">
      <c r="A58" s="173"/>
      <c r="B58" s="154"/>
      <c r="C58" s="99" t="s">
        <v>109</v>
      </c>
      <c r="D58" s="98" t="s">
        <v>110</v>
      </c>
      <c r="E58" s="113" t="s">
        <v>74</v>
      </c>
      <c r="F58" s="25"/>
      <c r="G58" s="30">
        <f t="shared" si="2"/>
        <v>0</v>
      </c>
      <c r="H58" s="27"/>
      <c r="I58" s="27"/>
      <c r="J58" s="3"/>
    </row>
    <row r="59" spans="1:19" ht="24.75" customHeight="1" x14ac:dyDescent="0.2">
      <c r="A59" s="173"/>
      <c r="B59" s="154"/>
      <c r="C59" s="99" t="s">
        <v>111</v>
      </c>
      <c r="D59" s="98" t="s">
        <v>112</v>
      </c>
      <c r="E59" s="113" t="s">
        <v>74</v>
      </c>
      <c r="F59" s="25"/>
      <c r="G59" s="30"/>
      <c r="H59" s="27"/>
      <c r="I59" s="27"/>
      <c r="J59" s="3"/>
    </row>
    <row r="60" spans="1:19" ht="24.75" customHeight="1" x14ac:dyDescent="0.2">
      <c r="A60" s="173"/>
      <c r="B60" s="154"/>
      <c r="C60" s="99" t="s">
        <v>113</v>
      </c>
      <c r="D60" s="98" t="s">
        <v>114</v>
      </c>
      <c r="E60" s="113" t="s">
        <v>74</v>
      </c>
      <c r="F60" s="25"/>
      <c r="G60" s="30">
        <f t="shared" si="2"/>
        <v>0</v>
      </c>
      <c r="H60" s="27"/>
      <c r="I60" s="27"/>
      <c r="J60" s="3"/>
    </row>
    <row r="61" spans="1:19" ht="24.75" customHeight="1" x14ac:dyDescent="0.2">
      <c r="A61" s="173"/>
      <c r="B61" s="154"/>
      <c r="C61" s="99" t="s">
        <v>115</v>
      </c>
      <c r="D61" s="112" t="s">
        <v>116</v>
      </c>
      <c r="E61" s="113" t="s">
        <v>74</v>
      </c>
      <c r="F61" s="24"/>
      <c r="G61" s="30">
        <f t="shared" si="2"/>
        <v>0</v>
      </c>
      <c r="H61" s="27"/>
      <c r="I61" s="27"/>
      <c r="J61" s="3"/>
    </row>
    <row r="62" spans="1:19" ht="28.5" x14ac:dyDescent="0.2">
      <c r="A62" s="173"/>
      <c r="B62" s="154"/>
      <c r="C62" s="99" t="s">
        <v>117</v>
      </c>
      <c r="D62" s="112" t="s">
        <v>118</v>
      </c>
      <c r="E62" s="113" t="s">
        <v>14</v>
      </c>
      <c r="F62" s="24"/>
      <c r="G62" s="30"/>
      <c r="H62" s="27"/>
      <c r="I62" s="27"/>
      <c r="J62" s="3"/>
    </row>
    <row r="63" spans="1:19" ht="28.5" x14ac:dyDescent="0.2">
      <c r="A63" s="173"/>
      <c r="B63" s="154"/>
      <c r="C63" s="99" t="s">
        <v>119</v>
      </c>
      <c r="D63" s="112" t="s">
        <v>120</v>
      </c>
      <c r="E63" s="113" t="s">
        <v>14</v>
      </c>
      <c r="F63" s="24"/>
      <c r="G63" s="30"/>
      <c r="H63" s="27"/>
      <c r="I63" s="27"/>
      <c r="J63" s="3"/>
    </row>
    <row r="64" spans="1:19" ht="28.5" x14ac:dyDescent="0.2">
      <c r="A64" s="173"/>
      <c r="B64" s="154"/>
      <c r="C64" s="99" t="s">
        <v>121</v>
      </c>
      <c r="D64" s="112" t="s">
        <v>122</v>
      </c>
      <c r="E64" s="113" t="s">
        <v>14</v>
      </c>
      <c r="F64" s="24"/>
      <c r="G64" s="30"/>
      <c r="H64" s="27"/>
      <c r="I64" s="27"/>
      <c r="J64" s="3"/>
    </row>
    <row r="65" spans="1:10" ht="28.5" x14ac:dyDescent="0.2">
      <c r="A65" s="173"/>
      <c r="B65" s="154"/>
      <c r="C65" s="99" t="s">
        <v>123</v>
      </c>
      <c r="D65" s="112" t="s">
        <v>124</v>
      </c>
      <c r="E65" s="113" t="s">
        <v>14</v>
      </c>
      <c r="F65" s="24"/>
      <c r="G65" s="30"/>
      <c r="H65" s="27"/>
      <c r="I65" s="27"/>
      <c r="J65" s="3"/>
    </row>
    <row r="66" spans="1:10" ht="28.5" x14ac:dyDescent="0.2">
      <c r="A66" s="173"/>
      <c r="B66" s="154"/>
      <c r="C66" s="99" t="s">
        <v>125</v>
      </c>
      <c r="D66" s="112" t="s">
        <v>126</v>
      </c>
      <c r="E66" s="113" t="s">
        <v>14</v>
      </c>
      <c r="F66" s="24"/>
      <c r="G66" s="30"/>
      <c r="H66" s="27"/>
      <c r="I66" s="27"/>
      <c r="J66" s="3"/>
    </row>
    <row r="67" spans="1:10" ht="28.5" x14ac:dyDescent="0.2">
      <c r="A67" s="173"/>
      <c r="B67" s="154"/>
      <c r="C67" s="99" t="s">
        <v>127</v>
      </c>
      <c r="D67" s="112" t="s">
        <v>128</v>
      </c>
      <c r="E67" s="113" t="s">
        <v>14</v>
      </c>
      <c r="F67" s="24"/>
      <c r="G67" s="30"/>
      <c r="H67" s="27"/>
      <c r="I67" s="27"/>
      <c r="J67" s="3"/>
    </row>
    <row r="68" spans="1:10" ht="28.5" x14ac:dyDescent="0.2">
      <c r="A68" s="173"/>
      <c r="B68" s="154"/>
      <c r="C68" s="99" t="s">
        <v>129</v>
      </c>
      <c r="D68" s="112" t="s">
        <v>130</v>
      </c>
      <c r="E68" s="113" t="s">
        <v>14</v>
      </c>
      <c r="F68" s="24"/>
      <c r="G68" s="30"/>
      <c r="H68" s="27"/>
      <c r="I68" s="27"/>
      <c r="J68" s="3"/>
    </row>
    <row r="69" spans="1:10" ht="28.5" x14ac:dyDescent="0.2">
      <c r="A69" s="173"/>
      <c r="B69" s="154"/>
      <c r="C69" s="99" t="s">
        <v>131</v>
      </c>
      <c r="D69" s="112" t="s">
        <v>132</v>
      </c>
      <c r="E69" s="113" t="s">
        <v>14</v>
      </c>
      <c r="F69" s="24"/>
      <c r="G69" s="30"/>
      <c r="H69" s="27"/>
      <c r="I69" s="27"/>
      <c r="J69" s="3"/>
    </row>
    <row r="70" spans="1:10" ht="36" customHeight="1" x14ac:dyDescent="0.2">
      <c r="A70" s="173"/>
      <c r="B70" s="154"/>
      <c r="C70" s="99" t="s">
        <v>133</v>
      </c>
      <c r="D70" s="112" t="s">
        <v>134</v>
      </c>
      <c r="E70" s="114" t="s">
        <v>74</v>
      </c>
      <c r="F70" s="24"/>
      <c r="G70" s="30"/>
      <c r="H70" s="27"/>
      <c r="I70" s="27"/>
      <c r="J70" s="3"/>
    </row>
    <row r="71" spans="1:10" ht="33.75" customHeight="1" x14ac:dyDescent="0.2">
      <c r="A71" s="173"/>
      <c r="B71" s="158"/>
      <c r="C71" s="99" t="s">
        <v>135</v>
      </c>
      <c r="D71" s="112" t="s">
        <v>136</v>
      </c>
      <c r="E71" s="114" t="s">
        <v>74</v>
      </c>
      <c r="F71" s="24"/>
      <c r="G71" s="30"/>
      <c r="H71" s="27"/>
      <c r="I71" s="27"/>
      <c r="J71" s="3"/>
    </row>
    <row r="72" spans="1:10" ht="25.5" customHeight="1" x14ac:dyDescent="0.2">
      <c r="A72" s="173"/>
      <c r="B72" s="174" t="s">
        <v>137</v>
      </c>
      <c r="C72" s="99" t="s">
        <v>138</v>
      </c>
      <c r="D72" s="112" t="s">
        <v>102</v>
      </c>
      <c r="E72" s="113" t="s">
        <v>74</v>
      </c>
      <c r="F72" s="24"/>
      <c r="G72" s="30">
        <f t="shared" si="2"/>
        <v>0</v>
      </c>
      <c r="H72" s="27"/>
      <c r="I72" s="27"/>
      <c r="J72" s="3"/>
    </row>
    <row r="73" spans="1:10" ht="25.5" customHeight="1" x14ac:dyDescent="0.2">
      <c r="A73" s="173"/>
      <c r="B73" s="175"/>
      <c r="C73" s="99" t="s">
        <v>139</v>
      </c>
      <c r="D73" s="112" t="s">
        <v>104</v>
      </c>
      <c r="E73" s="113" t="s">
        <v>74</v>
      </c>
      <c r="F73" s="24"/>
      <c r="G73" s="30">
        <f t="shared" si="2"/>
        <v>0</v>
      </c>
      <c r="H73" s="27"/>
      <c r="I73" s="27"/>
      <c r="J73" s="3"/>
    </row>
    <row r="74" spans="1:10" ht="23.25" customHeight="1" x14ac:dyDescent="0.2">
      <c r="A74" s="173"/>
      <c r="B74" s="175"/>
      <c r="C74" s="99" t="s">
        <v>140</v>
      </c>
      <c r="D74" s="98" t="s">
        <v>106</v>
      </c>
      <c r="E74" s="113" t="s">
        <v>74</v>
      </c>
      <c r="F74" s="25"/>
      <c r="G74" s="30">
        <f t="shared" si="2"/>
        <v>0</v>
      </c>
      <c r="H74" s="27"/>
      <c r="I74" s="27"/>
      <c r="J74" s="3"/>
    </row>
    <row r="75" spans="1:10" ht="23.25" customHeight="1" x14ac:dyDescent="0.2">
      <c r="A75" s="173"/>
      <c r="B75" s="175"/>
      <c r="C75" s="99" t="s">
        <v>141</v>
      </c>
      <c r="D75" s="98" t="s">
        <v>108</v>
      </c>
      <c r="E75" s="113" t="s">
        <v>74</v>
      </c>
      <c r="F75" s="25"/>
      <c r="G75" s="30">
        <f t="shared" si="2"/>
        <v>0</v>
      </c>
      <c r="H75" s="27"/>
      <c r="I75" s="27"/>
      <c r="J75" s="3"/>
    </row>
    <row r="76" spans="1:10" ht="23.25" customHeight="1" x14ac:dyDescent="0.2">
      <c r="A76" s="173"/>
      <c r="B76" s="175"/>
      <c r="C76" s="99" t="s">
        <v>142</v>
      </c>
      <c r="D76" s="98" t="s">
        <v>110</v>
      </c>
      <c r="E76" s="114" t="s">
        <v>74</v>
      </c>
      <c r="F76" s="25"/>
      <c r="G76" s="30">
        <f t="shared" si="2"/>
        <v>0</v>
      </c>
      <c r="H76" s="27"/>
      <c r="I76" s="27"/>
      <c r="J76" s="3"/>
    </row>
    <row r="77" spans="1:10" ht="23.25" customHeight="1" x14ac:dyDescent="0.2">
      <c r="A77" s="173"/>
      <c r="B77" s="175"/>
      <c r="C77" s="99" t="s">
        <v>143</v>
      </c>
      <c r="D77" s="98" t="s">
        <v>112</v>
      </c>
      <c r="E77" s="114" t="s">
        <v>74</v>
      </c>
      <c r="F77" s="25"/>
      <c r="G77" s="30"/>
      <c r="H77" s="27"/>
      <c r="I77" s="27"/>
      <c r="J77" s="3"/>
    </row>
    <row r="78" spans="1:10" ht="23.25" customHeight="1" x14ac:dyDescent="0.2">
      <c r="A78" s="173"/>
      <c r="B78" s="175"/>
      <c r="C78" s="99" t="s">
        <v>144</v>
      </c>
      <c r="D78" s="98" t="s">
        <v>114</v>
      </c>
      <c r="E78" s="113" t="s">
        <v>74</v>
      </c>
      <c r="F78" s="25"/>
      <c r="G78" s="30">
        <f t="shared" si="2"/>
        <v>0</v>
      </c>
      <c r="H78" s="27"/>
      <c r="I78" s="27"/>
      <c r="J78" s="3"/>
    </row>
    <row r="79" spans="1:10" ht="23.25" customHeight="1" x14ac:dyDescent="0.2">
      <c r="A79" s="173"/>
      <c r="B79" s="176"/>
      <c r="C79" s="99" t="s">
        <v>145</v>
      </c>
      <c r="D79" s="112" t="s">
        <v>116</v>
      </c>
      <c r="E79" s="113" t="s">
        <v>74</v>
      </c>
      <c r="F79" s="24"/>
      <c r="G79" s="30">
        <f t="shared" si="2"/>
        <v>0</v>
      </c>
      <c r="H79" s="27"/>
      <c r="I79" s="27"/>
      <c r="J79" s="3"/>
    </row>
    <row r="80" spans="1:10" ht="25.5" customHeight="1" x14ac:dyDescent="0.2">
      <c r="A80" s="173"/>
      <c r="B80" s="174" t="s">
        <v>146</v>
      </c>
      <c r="C80" s="99" t="s">
        <v>147</v>
      </c>
      <c r="D80" s="112" t="s">
        <v>102</v>
      </c>
      <c r="E80" s="113" t="s">
        <v>74</v>
      </c>
      <c r="F80" s="24"/>
      <c r="G80" s="30">
        <f t="shared" si="2"/>
        <v>0</v>
      </c>
      <c r="H80" s="27"/>
      <c r="I80" s="27"/>
      <c r="J80" s="3"/>
    </row>
    <row r="81" spans="1:10" ht="25.5" customHeight="1" x14ac:dyDescent="0.2">
      <c r="A81" s="173"/>
      <c r="B81" s="175"/>
      <c r="C81" s="99" t="s">
        <v>148</v>
      </c>
      <c r="D81" s="112" t="s">
        <v>104</v>
      </c>
      <c r="E81" s="113" t="s">
        <v>74</v>
      </c>
      <c r="F81" s="24"/>
      <c r="G81" s="30">
        <f t="shared" si="2"/>
        <v>0</v>
      </c>
      <c r="H81" s="27"/>
      <c r="I81" s="27"/>
      <c r="J81" s="3"/>
    </row>
    <row r="82" spans="1:10" ht="25.5" customHeight="1" x14ac:dyDescent="0.2">
      <c r="A82" s="173"/>
      <c r="B82" s="175"/>
      <c r="C82" s="99" t="s">
        <v>149</v>
      </c>
      <c r="D82" s="98" t="s">
        <v>106</v>
      </c>
      <c r="E82" s="113" t="s">
        <v>74</v>
      </c>
      <c r="F82" s="25"/>
      <c r="G82" s="30">
        <f t="shared" si="2"/>
        <v>0</v>
      </c>
      <c r="H82" s="27"/>
      <c r="I82" s="27"/>
      <c r="J82" s="3"/>
    </row>
    <row r="83" spans="1:10" ht="25.5" customHeight="1" x14ac:dyDescent="0.2">
      <c r="A83" s="173"/>
      <c r="B83" s="175"/>
      <c r="C83" s="99" t="s">
        <v>150</v>
      </c>
      <c r="D83" s="98" t="s">
        <v>108</v>
      </c>
      <c r="E83" s="113" t="s">
        <v>74</v>
      </c>
      <c r="F83" s="25"/>
      <c r="G83" s="30">
        <f t="shared" si="2"/>
        <v>0</v>
      </c>
      <c r="H83" s="27"/>
      <c r="I83" s="27"/>
      <c r="J83" s="3"/>
    </row>
    <row r="84" spans="1:10" ht="25.5" customHeight="1" x14ac:dyDescent="0.2">
      <c r="A84" s="173"/>
      <c r="B84" s="175"/>
      <c r="C84" s="99" t="s">
        <v>151</v>
      </c>
      <c r="D84" s="98" t="s">
        <v>110</v>
      </c>
      <c r="E84" s="114" t="s">
        <v>74</v>
      </c>
      <c r="F84" s="25"/>
      <c r="G84" s="30">
        <f t="shared" si="2"/>
        <v>0</v>
      </c>
      <c r="H84" s="27"/>
      <c r="I84" s="27"/>
      <c r="J84" s="3"/>
    </row>
    <row r="85" spans="1:10" ht="25.5" customHeight="1" x14ac:dyDescent="0.2">
      <c r="A85" s="173"/>
      <c r="B85" s="175"/>
      <c r="C85" s="99" t="s">
        <v>152</v>
      </c>
      <c r="D85" s="98" t="s">
        <v>112</v>
      </c>
      <c r="E85" s="114" t="s">
        <v>74</v>
      </c>
      <c r="F85" s="25"/>
      <c r="G85" s="30"/>
      <c r="H85" s="27"/>
      <c r="I85" s="27"/>
      <c r="J85" s="3"/>
    </row>
    <row r="86" spans="1:10" ht="25.5" customHeight="1" x14ac:dyDescent="0.2">
      <c r="A86" s="173"/>
      <c r="B86" s="175"/>
      <c r="C86" s="99" t="s">
        <v>153</v>
      </c>
      <c r="D86" s="98" t="s">
        <v>114</v>
      </c>
      <c r="E86" s="113" t="s">
        <v>74</v>
      </c>
      <c r="F86" s="25"/>
      <c r="G86" s="30">
        <f t="shared" si="2"/>
        <v>0</v>
      </c>
      <c r="H86" s="27"/>
      <c r="I86" s="27"/>
      <c r="J86" s="3"/>
    </row>
    <row r="87" spans="1:10" ht="25.5" customHeight="1" x14ac:dyDescent="0.2">
      <c r="A87" s="173"/>
      <c r="B87" s="176"/>
      <c r="C87" s="99" t="s">
        <v>154</v>
      </c>
      <c r="D87" s="112" t="s">
        <v>116</v>
      </c>
      <c r="E87" s="113" t="s">
        <v>74</v>
      </c>
      <c r="F87" s="24"/>
      <c r="G87" s="30">
        <f t="shared" si="2"/>
        <v>0</v>
      </c>
      <c r="H87" s="27"/>
      <c r="I87" s="27"/>
      <c r="J87" s="3"/>
    </row>
    <row r="88" spans="1:10" ht="25.5" customHeight="1" x14ac:dyDescent="0.2">
      <c r="A88" s="173"/>
      <c r="B88" s="174" t="s">
        <v>155</v>
      </c>
      <c r="C88" s="99" t="s">
        <v>156</v>
      </c>
      <c r="D88" s="112" t="s">
        <v>102</v>
      </c>
      <c r="E88" s="113" t="s">
        <v>74</v>
      </c>
      <c r="F88" s="24"/>
      <c r="G88" s="30">
        <f t="shared" si="2"/>
        <v>0</v>
      </c>
      <c r="H88" s="27"/>
      <c r="I88" s="27"/>
      <c r="J88" s="3"/>
    </row>
    <row r="89" spans="1:10" ht="25.5" customHeight="1" x14ac:dyDescent="0.2">
      <c r="A89" s="173"/>
      <c r="B89" s="175"/>
      <c r="C89" s="99" t="s">
        <v>157</v>
      </c>
      <c r="D89" s="112" t="s">
        <v>104</v>
      </c>
      <c r="E89" s="113" t="s">
        <v>74</v>
      </c>
      <c r="F89" s="24"/>
      <c r="G89" s="30">
        <f t="shared" si="2"/>
        <v>0</v>
      </c>
      <c r="H89" s="27"/>
      <c r="I89" s="27"/>
      <c r="J89" s="3"/>
    </row>
    <row r="90" spans="1:10" ht="25.5" customHeight="1" x14ac:dyDescent="0.2">
      <c r="A90" s="173"/>
      <c r="B90" s="175"/>
      <c r="C90" s="99" t="s">
        <v>158</v>
      </c>
      <c r="D90" s="98" t="s">
        <v>106</v>
      </c>
      <c r="E90" s="113" t="s">
        <v>74</v>
      </c>
      <c r="F90" s="25"/>
      <c r="G90" s="30">
        <f t="shared" si="2"/>
        <v>0</v>
      </c>
      <c r="H90" s="27"/>
      <c r="I90" s="27"/>
      <c r="J90" s="3"/>
    </row>
    <row r="91" spans="1:10" ht="25.5" customHeight="1" x14ac:dyDescent="0.2">
      <c r="A91" s="173"/>
      <c r="B91" s="175"/>
      <c r="C91" s="99" t="s">
        <v>159</v>
      </c>
      <c r="D91" s="98" t="s">
        <v>108</v>
      </c>
      <c r="E91" s="113" t="s">
        <v>74</v>
      </c>
      <c r="F91" s="25"/>
      <c r="G91" s="30">
        <f t="shared" si="2"/>
        <v>0</v>
      </c>
      <c r="H91" s="27"/>
      <c r="I91" s="27"/>
      <c r="J91" s="3"/>
    </row>
    <row r="92" spans="1:10" ht="25.5" customHeight="1" x14ac:dyDescent="0.2">
      <c r="A92" s="173"/>
      <c r="B92" s="175"/>
      <c r="C92" s="99" t="s">
        <v>160</v>
      </c>
      <c r="D92" s="98" t="s">
        <v>110</v>
      </c>
      <c r="E92" s="114" t="s">
        <v>74</v>
      </c>
      <c r="F92" s="25"/>
      <c r="G92" s="30">
        <f t="shared" si="2"/>
        <v>0</v>
      </c>
      <c r="H92" s="27"/>
      <c r="I92" s="27"/>
      <c r="J92" s="3"/>
    </row>
    <row r="93" spans="1:10" ht="25.5" customHeight="1" x14ac:dyDescent="0.2">
      <c r="A93" s="173"/>
      <c r="B93" s="175"/>
      <c r="C93" s="99" t="s">
        <v>161</v>
      </c>
      <c r="D93" s="98" t="s">
        <v>112</v>
      </c>
      <c r="E93" s="114" t="s">
        <v>74</v>
      </c>
      <c r="F93" s="25"/>
      <c r="G93" s="30"/>
      <c r="H93" s="27"/>
      <c r="I93" s="27"/>
      <c r="J93" s="3"/>
    </row>
    <row r="94" spans="1:10" ht="25.5" customHeight="1" x14ac:dyDescent="0.2">
      <c r="A94" s="173"/>
      <c r="B94" s="175"/>
      <c r="C94" s="99" t="s">
        <v>162</v>
      </c>
      <c r="D94" s="98" t="s">
        <v>114</v>
      </c>
      <c r="E94" s="113" t="s">
        <v>74</v>
      </c>
      <c r="F94" s="25"/>
      <c r="G94" s="30">
        <f t="shared" si="2"/>
        <v>0</v>
      </c>
      <c r="H94" s="27"/>
      <c r="I94" s="27"/>
      <c r="J94" s="3"/>
    </row>
    <row r="95" spans="1:10" ht="25.5" customHeight="1" x14ac:dyDescent="0.2">
      <c r="A95" s="173"/>
      <c r="B95" s="176"/>
      <c r="C95" s="99" t="s">
        <v>163</v>
      </c>
      <c r="D95" s="112" t="s">
        <v>116</v>
      </c>
      <c r="E95" s="113" t="s">
        <v>74</v>
      </c>
      <c r="F95" s="24"/>
      <c r="G95" s="30">
        <f t="shared" si="2"/>
        <v>0</v>
      </c>
      <c r="H95" s="27"/>
      <c r="I95" s="27"/>
      <c r="J95" s="3"/>
    </row>
    <row r="96" spans="1:10" ht="25.5" customHeight="1" x14ac:dyDescent="0.2">
      <c r="A96" s="173"/>
      <c r="B96" s="174" t="s">
        <v>164</v>
      </c>
      <c r="C96" s="99" t="s">
        <v>165</v>
      </c>
      <c r="D96" s="112" t="s">
        <v>102</v>
      </c>
      <c r="E96" s="113" t="s">
        <v>74</v>
      </c>
      <c r="F96" s="24"/>
      <c r="G96" s="30">
        <f t="shared" si="2"/>
        <v>0</v>
      </c>
      <c r="H96" s="27"/>
      <c r="I96" s="27"/>
      <c r="J96" s="3"/>
    </row>
    <row r="97" spans="1:10" ht="25.5" customHeight="1" x14ac:dyDescent="0.2">
      <c r="A97" s="173"/>
      <c r="B97" s="177"/>
      <c r="C97" s="99" t="s">
        <v>166</v>
      </c>
      <c r="D97" s="112" t="s">
        <v>104</v>
      </c>
      <c r="E97" s="113" t="s">
        <v>74</v>
      </c>
      <c r="F97" s="24"/>
      <c r="G97" s="30">
        <f t="shared" si="2"/>
        <v>0</v>
      </c>
      <c r="H97" s="27"/>
      <c r="I97" s="27"/>
      <c r="J97" s="3"/>
    </row>
    <row r="98" spans="1:10" ht="25.5" customHeight="1" x14ac:dyDescent="0.2">
      <c r="A98" s="173"/>
      <c r="B98" s="177"/>
      <c r="C98" s="99" t="s">
        <v>167</v>
      </c>
      <c r="D98" s="98" t="s">
        <v>106</v>
      </c>
      <c r="E98" s="113" t="s">
        <v>74</v>
      </c>
      <c r="F98" s="25"/>
      <c r="G98" s="30">
        <f t="shared" si="2"/>
        <v>0</v>
      </c>
      <c r="H98" s="27"/>
      <c r="I98" s="27"/>
      <c r="J98" s="3"/>
    </row>
    <row r="99" spans="1:10" ht="25.5" customHeight="1" x14ac:dyDescent="0.2">
      <c r="A99" s="173"/>
      <c r="B99" s="177"/>
      <c r="C99" s="99" t="s">
        <v>168</v>
      </c>
      <c r="D99" s="98" t="s">
        <v>108</v>
      </c>
      <c r="E99" s="113" t="s">
        <v>74</v>
      </c>
      <c r="F99" s="25"/>
      <c r="G99" s="30">
        <f t="shared" si="2"/>
        <v>0</v>
      </c>
      <c r="H99" s="27"/>
      <c r="I99" s="27"/>
      <c r="J99" s="3"/>
    </row>
    <row r="100" spans="1:10" ht="25.5" customHeight="1" x14ac:dyDescent="0.2">
      <c r="A100" s="173"/>
      <c r="B100" s="177"/>
      <c r="C100" s="99" t="s">
        <v>169</v>
      </c>
      <c r="D100" s="98" t="s">
        <v>110</v>
      </c>
      <c r="E100" s="114" t="s">
        <v>74</v>
      </c>
      <c r="F100" s="25"/>
      <c r="G100" s="30">
        <f t="shared" si="2"/>
        <v>0</v>
      </c>
      <c r="H100" s="27"/>
      <c r="I100" s="27"/>
      <c r="J100" s="3"/>
    </row>
    <row r="101" spans="1:10" ht="25.5" customHeight="1" x14ac:dyDescent="0.2">
      <c r="A101" s="173"/>
      <c r="B101" s="177"/>
      <c r="C101" s="99" t="s">
        <v>170</v>
      </c>
      <c r="D101" s="98" t="s">
        <v>112</v>
      </c>
      <c r="E101" s="114" t="s">
        <v>74</v>
      </c>
      <c r="F101" s="25"/>
      <c r="G101" s="30"/>
      <c r="H101" s="27"/>
      <c r="I101" s="27"/>
      <c r="J101" s="3"/>
    </row>
    <row r="102" spans="1:10" ht="25.5" customHeight="1" x14ac:dyDescent="0.2">
      <c r="A102" s="173"/>
      <c r="B102" s="177"/>
      <c r="C102" s="99" t="s">
        <v>171</v>
      </c>
      <c r="D102" s="98" t="s">
        <v>114</v>
      </c>
      <c r="E102" s="113" t="s">
        <v>74</v>
      </c>
      <c r="F102" s="25"/>
      <c r="G102" s="30">
        <f t="shared" si="2"/>
        <v>0</v>
      </c>
      <c r="H102" s="27"/>
      <c r="I102" s="27"/>
      <c r="J102" s="3"/>
    </row>
    <row r="103" spans="1:10" ht="25.5" customHeight="1" x14ac:dyDescent="0.2">
      <c r="A103" s="173"/>
      <c r="B103" s="177"/>
      <c r="C103" s="99" t="s">
        <v>172</v>
      </c>
      <c r="D103" s="112" t="s">
        <v>116</v>
      </c>
      <c r="E103" s="113" t="s">
        <v>74</v>
      </c>
      <c r="F103" s="24"/>
      <c r="G103" s="30">
        <f t="shared" si="2"/>
        <v>0</v>
      </c>
      <c r="H103" s="27"/>
      <c r="I103" s="27"/>
      <c r="J103" s="3"/>
    </row>
    <row r="104" spans="1:10" ht="28.5" x14ac:dyDescent="0.2">
      <c r="A104" s="173"/>
      <c r="B104" s="177"/>
      <c r="C104" s="99" t="s">
        <v>173</v>
      </c>
      <c r="D104" s="112" t="s">
        <v>118</v>
      </c>
      <c r="E104" s="114" t="s">
        <v>14</v>
      </c>
      <c r="F104" s="24"/>
      <c r="G104" s="30"/>
      <c r="H104" s="27"/>
      <c r="I104" s="27"/>
      <c r="J104" s="3"/>
    </row>
    <row r="105" spans="1:10" ht="28.5" x14ac:dyDescent="0.2">
      <c r="A105" s="173"/>
      <c r="B105" s="177"/>
      <c r="C105" s="99" t="s">
        <v>174</v>
      </c>
      <c r="D105" s="112" t="s">
        <v>120</v>
      </c>
      <c r="E105" s="114" t="s">
        <v>14</v>
      </c>
      <c r="F105" s="24"/>
      <c r="G105" s="30"/>
      <c r="H105" s="27"/>
      <c r="I105" s="27"/>
      <c r="J105" s="3"/>
    </row>
    <row r="106" spans="1:10" ht="28.5" x14ac:dyDescent="0.2">
      <c r="A106" s="173"/>
      <c r="B106" s="177"/>
      <c r="C106" s="99" t="s">
        <v>175</v>
      </c>
      <c r="D106" s="112" t="s">
        <v>122</v>
      </c>
      <c r="E106" s="114" t="s">
        <v>14</v>
      </c>
      <c r="F106" s="24"/>
      <c r="G106" s="30"/>
      <c r="H106" s="27"/>
      <c r="I106" s="27"/>
      <c r="J106" s="3"/>
    </row>
    <row r="107" spans="1:10" ht="28.5" x14ac:dyDescent="0.2">
      <c r="A107" s="173"/>
      <c r="B107" s="177"/>
      <c r="C107" s="99" t="s">
        <v>176</v>
      </c>
      <c r="D107" s="112" t="s">
        <v>124</v>
      </c>
      <c r="E107" s="114" t="s">
        <v>14</v>
      </c>
      <c r="F107" s="24"/>
      <c r="G107" s="30"/>
      <c r="H107" s="27"/>
      <c r="I107" s="27"/>
      <c r="J107" s="3"/>
    </row>
    <row r="108" spans="1:10" ht="28.5" x14ac:dyDescent="0.2">
      <c r="A108" s="173"/>
      <c r="B108" s="177"/>
      <c r="C108" s="99" t="s">
        <v>177</v>
      </c>
      <c r="D108" s="112" t="s">
        <v>126</v>
      </c>
      <c r="E108" s="114" t="s">
        <v>14</v>
      </c>
      <c r="F108" s="24"/>
      <c r="G108" s="30"/>
      <c r="H108" s="27"/>
      <c r="I108" s="27"/>
      <c r="J108" s="3"/>
    </row>
    <row r="109" spans="1:10" ht="28.5" x14ac:dyDescent="0.2">
      <c r="A109" s="173"/>
      <c r="B109" s="177"/>
      <c r="C109" s="99" t="s">
        <v>178</v>
      </c>
      <c r="D109" s="112" t="s">
        <v>128</v>
      </c>
      <c r="E109" s="114" t="s">
        <v>14</v>
      </c>
      <c r="F109" s="24"/>
      <c r="G109" s="30"/>
      <c r="H109" s="27"/>
      <c r="I109" s="27"/>
      <c r="J109" s="3"/>
    </row>
    <row r="110" spans="1:10" ht="28.5" x14ac:dyDescent="0.2">
      <c r="A110" s="173"/>
      <c r="B110" s="177"/>
      <c r="C110" s="99" t="s">
        <v>179</v>
      </c>
      <c r="D110" s="112" t="s">
        <v>130</v>
      </c>
      <c r="E110" s="114" t="s">
        <v>14</v>
      </c>
      <c r="F110" s="24"/>
      <c r="G110" s="30"/>
      <c r="H110" s="27"/>
      <c r="I110" s="27"/>
      <c r="J110" s="3"/>
    </row>
    <row r="111" spans="1:10" ht="28.5" x14ac:dyDescent="0.2">
      <c r="A111" s="173"/>
      <c r="B111" s="177"/>
      <c r="C111" s="99" t="s">
        <v>180</v>
      </c>
      <c r="D111" s="112" t="s">
        <v>132</v>
      </c>
      <c r="E111" s="114" t="s">
        <v>14</v>
      </c>
      <c r="F111" s="24"/>
      <c r="G111" s="30"/>
      <c r="H111" s="27"/>
      <c r="I111" s="27"/>
      <c r="J111" s="3"/>
    </row>
    <row r="112" spans="1:10" ht="31.5" customHeight="1" x14ac:dyDescent="0.2">
      <c r="A112" s="173"/>
      <c r="B112" s="177"/>
      <c r="C112" s="99" t="s">
        <v>181</v>
      </c>
      <c r="D112" s="112" t="s">
        <v>134</v>
      </c>
      <c r="E112" s="114" t="s">
        <v>74</v>
      </c>
      <c r="F112" s="24"/>
      <c r="G112" s="30"/>
      <c r="H112" s="27"/>
      <c r="I112" s="27"/>
      <c r="J112" s="3"/>
    </row>
    <row r="113" spans="1:10" ht="36.75" customHeight="1" x14ac:dyDescent="0.2">
      <c r="A113" s="173"/>
      <c r="B113" s="178"/>
      <c r="C113" s="99" t="s">
        <v>182</v>
      </c>
      <c r="D113" s="112" t="s">
        <v>136</v>
      </c>
      <c r="E113" s="113" t="s">
        <v>74</v>
      </c>
      <c r="F113" s="24"/>
      <c r="G113" s="66">
        <f>F113*1.2</f>
        <v>0</v>
      </c>
      <c r="H113" s="27"/>
      <c r="I113" s="27"/>
      <c r="J113" s="3"/>
    </row>
    <row r="114" spans="1:10" ht="25.5" customHeight="1" x14ac:dyDescent="0.2">
      <c r="A114" s="173"/>
      <c r="B114" s="174" t="s">
        <v>183</v>
      </c>
      <c r="C114" s="99" t="s">
        <v>184</v>
      </c>
      <c r="D114" s="112" t="s">
        <v>102</v>
      </c>
      <c r="E114" s="113" t="s">
        <v>74</v>
      </c>
      <c r="F114" s="24"/>
      <c r="G114" s="30">
        <f t="shared" si="2"/>
        <v>0</v>
      </c>
      <c r="H114" s="27"/>
      <c r="I114" s="27"/>
      <c r="J114" s="3"/>
    </row>
    <row r="115" spans="1:10" ht="26.25" customHeight="1" x14ac:dyDescent="0.2">
      <c r="A115" s="173"/>
      <c r="B115" s="175"/>
      <c r="C115" s="99" t="s">
        <v>185</v>
      </c>
      <c r="D115" s="112" t="s">
        <v>104</v>
      </c>
      <c r="E115" s="113" t="s">
        <v>74</v>
      </c>
      <c r="F115" s="24"/>
      <c r="G115" s="30">
        <f t="shared" si="2"/>
        <v>0</v>
      </c>
      <c r="H115" s="27"/>
      <c r="I115" s="27"/>
      <c r="J115" s="3"/>
    </row>
    <row r="116" spans="1:10" ht="27" customHeight="1" x14ac:dyDescent="0.2">
      <c r="A116" s="173"/>
      <c r="B116" s="175"/>
      <c r="C116" s="99" t="s">
        <v>186</v>
      </c>
      <c r="D116" s="98" t="s">
        <v>106</v>
      </c>
      <c r="E116" s="113" t="s">
        <v>74</v>
      </c>
      <c r="F116" s="25"/>
      <c r="G116" s="30">
        <f t="shared" si="2"/>
        <v>0</v>
      </c>
      <c r="H116" s="27"/>
      <c r="I116" s="27"/>
      <c r="J116" s="3"/>
    </row>
    <row r="117" spans="1:10" ht="26.25" customHeight="1" x14ac:dyDescent="0.2">
      <c r="A117" s="173"/>
      <c r="B117" s="175"/>
      <c r="C117" s="99" t="s">
        <v>187</v>
      </c>
      <c r="D117" s="98" t="s">
        <v>108</v>
      </c>
      <c r="E117" s="113" t="s">
        <v>74</v>
      </c>
      <c r="F117" s="25"/>
      <c r="G117" s="30">
        <f t="shared" si="2"/>
        <v>0</v>
      </c>
      <c r="H117" s="27"/>
      <c r="I117" s="27"/>
      <c r="J117" s="3"/>
    </row>
    <row r="118" spans="1:10" ht="26.25" customHeight="1" x14ac:dyDescent="0.2">
      <c r="A118" s="173"/>
      <c r="B118" s="175"/>
      <c r="C118" s="99" t="s">
        <v>188</v>
      </c>
      <c r="D118" s="98" t="s">
        <v>110</v>
      </c>
      <c r="E118" s="114" t="s">
        <v>74</v>
      </c>
      <c r="F118" s="25"/>
      <c r="G118" s="30">
        <f t="shared" si="2"/>
        <v>0</v>
      </c>
      <c r="H118" s="27"/>
      <c r="I118" s="27"/>
      <c r="J118" s="3"/>
    </row>
    <row r="119" spans="1:10" ht="26.25" customHeight="1" x14ac:dyDescent="0.2">
      <c r="A119" s="173"/>
      <c r="B119" s="175"/>
      <c r="C119" s="99" t="s">
        <v>189</v>
      </c>
      <c r="D119" s="98" t="s">
        <v>112</v>
      </c>
      <c r="E119" s="114" t="s">
        <v>74</v>
      </c>
      <c r="F119" s="25"/>
      <c r="G119" s="30"/>
      <c r="H119" s="27"/>
      <c r="I119" s="27"/>
      <c r="J119" s="3"/>
    </row>
    <row r="120" spans="1:10" ht="26.25" customHeight="1" x14ac:dyDescent="0.2">
      <c r="A120" s="173"/>
      <c r="B120" s="175"/>
      <c r="C120" s="99" t="s">
        <v>190</v>
      </c>
      <c r="D120" s="98" t="s">
        <v>114</v>
      </c>
      <c r="E120" s="113" t="s">
        <v>74</v>
      </c>
      <c r="F120" s="25"/>
      <c r="G120" s="30">
        <f t="shared" si="2"/>
        <v>0</v>
      </c>
      <c r="H120" s="27"/>
      <c r="I120" s="27"/>
      <c r="J120" s="3"/>
    </row>
    <row r="121" spans="1:10" ht="26.25" customHeight="1" x14ac:dyDescent="0.2">
      <c r="A121" s="173"/>
      <c r="B121" s="175"/>
      <c r="C121" s="99" t="s">
        <v>191</v>
      </c>
      <c r="D121" s="112" t="s">
        <v>116</v>
      </c>
      <c r="E121" s="113" t="s">
        <v>74</v>
      </c>
      <c r="F121" s="24"/>
      <c r="G121" s="30">
        <f t="shared" si="2"/>
        <v>0</v>
      </c>
      <c r="H121" s="27"/>
      <c r="I121" s="27"/>
      <c r="J121" s="3"/>
    </row>
    <row r="122" spans="1:10" ht="26.25" customHeight="1" x14ac:dyDescent="0.2">
      <c r="A122" s="173"/>
      <c r="B122" s="176"/>
      <c r="C122" s="99" t="s">
        <v>192</v>
      </c>
      <c r="D122" s="112" t="s">
        <v>193</v>
      </c>
      <c r="E122" s="113" t="s">
        <v>74</v>
      </c>
      <c r="F122" s="24"/>
      <c r="G122" s="30"/>
      <c r="H122" s="27"/>
      <c r="I122" s="27"/>
      <c r="J122" s="3"/>
    </row>
    <row r="123" spans="1:10" ht="25.5" customHeight="1" x14ac:dyDescent="0.2">
      <c r="A123" s="173"/>
      <c r="B123" s="174" t="s">
        <v>194</v>
      </c>
      <c r="C123" s="99" t="s">
        <v>195</v>
      </c>
      <c r="D123" s="112" t="s">
        <v>102</v>
      </c>
      <c r="E123" s="113" t="s">
        <v>74</v>
      </c>
      <c r="F123" s="24"/>
      <c r="G123" s="30">
        <f t="shared" si="2"/>
        <v>0</v>
      </c>
      <c r="H123" s="27"/>
      <c r="I123" s="27"/>
      <c r="J123" s="3"/>
    </row>
    <row r="124" spans="1:10" ht="26.25" customHeight="1" x14ac:dyDescent="0.2">
      <c r="A124" s="173"/>
      <c r="B124" s="175"/>
      <c r="C124" s="99" t="s">
        <v>196</v>
      </c>
      <c r="D124" s="112" t="s">
        <v>104</v>
      </c>
      <c r="E124" s="113" t="s">
        <v>74</v>
      </c>
      <c r="F124" s="24"/>
      <c r="G124" s="30">
        <f t="shared" si="2"/>
        <v>0</v>
      </c>
      <c r="H124" s="27"/>
      <c r="I124" s="27"/>
      <c r="J124" s="3"/>
    </row>
    <row r="125" spans="1:10" ht="24.75" customHeight="1" x14ac:dyDescent="0.2">
      <c r="A125" s="173"/>
      <c r="B125" s="175"/>
      <c r="C125" s="99" t="s">
        <v>197</v>
      </c>
      <c r="D125" s="98" t="s">
        <v>106</v>
      </c>
      <c r="E125" s="113" t="s">
        <v>74</v>
      </c>
      <c r="F125" s="25"/>
      <c r="G125" s="30">
        <f t="shared" si="2"/>
        <v>0</v>
      </c>
      <c r="H125" s="27"/>
      <c r="I125" s="27"/>
      <c r="J125" s="3"/>
    </row>
    <row r="126" spans="1:10" ht="24.75" customHeight="1" x14ac:dyDescent="0.2">
      <c r="A126" s="173"/>
      <c r="B126" s="175"/>
      <c r="C126" s="99" t="s">
        <v>198</v>
      </c>
      <c r="D126" s="98" t="s">
        <v>108</v>
      </c>
      <c r="E126" s="113" t="s">
        <v>74</v>
      </c>
      <c r="F126" s="25"/>
      <c r="G126" s="30">
        <f t="shared" si="2"/>
        <v>0</v>
      </c>
      <c r="H126" s="27"/>
      <c r="I126" s="27"/>
      <c r="J126" s="3"/>
    </row>
    <row r="127" spans="1:10" ht="24.75" customHeight="1" x14ac:dyDescent="0.2">
      <c r="A127" s="173"/>
      <c r="B127" s="175"/>
      <c r="C127" s="99" t="s">
        <v>199</v>
      </c>
      <c r="D127" s="98" t="s">
        <v>110</v>
      </c>
      <c r="E127" s="114" t="s">
        <v>74</v>
      </c>
      <c r="F127" s="25"/>
      <c r="G127" s="30">
        <f t="shared" si="2"/>
        <v>0</v>
      </c>
      <c r="H127" s="27"/>
      <c r="I127" s="27"/>
      <c r="J127" s="3"/>
    </row>
    <row r="128" spans="1:10" ht="24.75" customHeight="1" x14ac:dyDescent="0.2">
      <c r="A128" s="173"/>
      <c r="B128" s="175"/>
      <c r="C128" s="99" t="s">
        <v>200</v>
      </c>
      <c r="D128" s="98" t="s">
        <v>112</v>
      </c>
      <c r="E128" s="114" t="s">
        <v>74</v>
      </c>
      <c r="F128" s="25"/>
      <c r="G128" s="30"/>
      <c r="H128" s="27"/>
      <c r="I128" s="27"/>
      <c r="J128" s="3"/>
    </row>
    <row r="129" spans="1:10" ht="24.75" customHeight="1" x14ac:dyDescent="0.2">
      <c r="A129" s="173"/>
      <c r="B129" s="175"/>
      <c r="C129" s="99" t="s">
        <v>201</v>
      </c>
      <c r="D129" s="98" t="s">
        <v>114</v>
      </c>
      <c r="E129" s="113" t="s">
        <v>74</v>
      </c>
      <c r="F129" s="25"/>
      <c r="G129" s="30">
        <f t="shared" si="2"/>
        <v>0</v>
      </c>
      <c r="H129" s="27"/>
      <c r="I129" s="27"/>
      <c r="J129" s="3"/>
    </row>
    <row r="130" spans="1:10" ht="24.75" customHeight="1" x14ac:dyDescent="0.2">
      <c r="A130" s="173"/>
      <c r="B130" s="175"/>
      <c r="C130" s="99" t="s">
        <v>202</v>
      </c>
      <c r="D130" s="112" t="s">
        <v>116</v>
      </c>
      <c r="E130" s="113" t="s">
        <v>74</v>
      </c>
      <c r="F130" s="24"/>
      <c r="G130" s="30">
        <f t="shared" si="2"/>
        <v>0</v>
      </c>
      <c r="H130" s="27"/>
      <c r="I130" s="27"/>
      <c r="J130" s="3"/>
    </row>
    <row r="131" spans="1:10" ht="24.75" customHeight="1" x14ac:dyDescent="0.2">
      <c r="A131" s="173"/>
      <c r="B131" s="176"/>
      <c r="C131" s="99" t="s">
        <v>203</v>
      </c>
      <c r="D131" s="112" t="s">
        <v>193</v>
      </c>
      <c r="E131" s="113" t="s">
        <v>74</v>
      </c>
      <c r="F131" s="24"/>
      <c r="G131" s="30"/>
      <c r="H131" s="27"/>
      <c r="I131" s="27"/>
      <c r="J131" s="3"/>
    </row>
    <row r="132" spans="1:10" ht="24.75" customHeight="1" x14ac:dyDescent="0.2">
      <c r="A132" s="173"/>
      <c r="B132" s="174" t="s">
        <v>204</v>
      </c>
      <c r="C132" s="99" t="s">
        <v>205</v>
      </c>
      <c r="D132" s="112" t="s">
        <v>102</v>
      </c>
      <c r="E132" s="113" t="s">
        <v>74</v>
      </c>
      <c r="F132" s="24"/>
      <c r="G132" s="30">
        <f t="shared" si="2"/>
        <v>0</v>
      </c>
      <c r="H132" s="27"/>
      <c r="I132" s="27"/>
      <c r="J132" s="3"/>
    </row>
    <row r="133" spans="1:10" ht="26.25" customHeight="1" x14ac:dyDescent="0.2">
      <c r="A133" s="173"/>
      <c r="B133" s="175"/>
      <c r="C133" s="99" t="s">
        <v>206</v>
      </c>
      <c r="D133" s="112" t="s">
        <v>104</v>
      </c>
      <c r="E133" s="113" t="s">
        <v>74</v>
      </c>
      <c r="F133" s="24"/>
      <c r="G133" s="30">
        <f t="shared" si="2"/>
        <v>0</v>
      </c>
      <c r="H133" s="27"/>
      <c r="I133" s="27"/>
      <c r="J133" s="3"/>
    </row>
    <row r="134" spans="1:10" ht="24.75" customHeight="1" x14ac:dyDescent="0.2">
      <c r="A134" s="173"/>
      <c r="B134" s="175"/>
      <c r="C134" s="99" t="s">
        <v>207</v>
      </c>
      <c r="D134" s="98" t="s">
        <v>106</v>
      </c>
      <c r="E134" s="113" t="s">
        <v>74</v>
      </c>
      <c r="F134" s="25"/>
      <c r="G134" s="30">
        <f t="shared" si="2"/>
        <v>0</v>
      </c>
      <c r="H134" s="27"/>
      <c r="I134" s="27"/>
      <c r="J134" s="3"/>
    </row>
    <row r="135" spans="1:10" ht="24.75" customHeight="1" x14ac:dyDescent="0.2">
      <c r="A135" s="173"/>
      <c r="B135" s="175"/>
      <c r="C135" s="99" t="s">
        <v>208</v>
      </c>
      <c r="D135" s="98" t="s">
        <v>108</v>
      </c>
      <c r="E135" s="113" t="s">
        <v>74</v>
      </c>
      <c r="F135" s="25"/>
      <c r="G135" s="30">
        <f t="shared" si="2"/>
        <v>0</v>
      </c>
      <c r="H135" s="27"/>
      <c r="I135" s="27"/>
      <c r="J135" s="3"/>
    </row>
    <row r="136" spans="1:10" ht="24.75" customHeight="1" x14ac:dyDescent="0.2">
      <c r="A136" s="173"/>
      <c r="B136" s="175"/>
      <c r="C136" s="99" t="s">
        <v>209</v>
      </c>
      <c r="D136" s="98" t="s">
        <v>110</v>
      </c>
      <c r="E136" s="114" t="s">
        <v>74</v>
      </c>
      <c r="F136" s="25"/>
      <c r="G136" s="30">
        <f t="shared" si="2"/>
        <v>0</v>
      </c>
      <c r="H136" s="27"/>
      <c r="I136" s="27"/>
      <c r="J136" s="3"/>
    </row>
    <row r="137" spans="1:10" ht="24.75" customHeight="1" x14ac:dyDescent="0.2">
      <c r="A137" s="173"/>
      <c r="B137" s="175"/>
      <c r="C137" s="99" t="s">
        <v>210</v>
      </c>
      <c r="D137" s="98" t="s">
        <v>112</v>
      </c>
      <c r="E137" s="114" t="s">
        <v>74</v>
      </c>
      <c r="F137" s="25"/>
      <c r="G137" s="30"/>
      <c r="H137" s="27"/>
      <c r="I137" s="27"/>
      <c r="J137" s="3"/>
    </row>
    <row r="138" spans="1:10" ht="24.75" customHeight="1" x14ac:dyDescent="0.2">
      <c r="A138" s="173"/>
      <c r="B138" s="175"/>
      <c r="C138" s="99" t="s">
        <v>211</v>
      </c>
      <c r="D138" s="98" t="s">
        <v>114</v>
      </c>
      <c r="E138" s="113" t="s">
        <v>74</v>
      </c>
      <c r="F138" s="25"/>
      <c r="G138" s="30">
        <f t="shared" si="2"/>
        <v>0</v>
      </c>
      <c r="H138" s="27"/>
      <c r="I138" s="27"/>
      <c r="J138" s="3"/>
    </row>
    <row r="139" spans="1:10" ht="24.75" customHeight="1" x14ac:dyDescent="0.2">
      <c r="A139" s="173"/>
      <c r="B139" s="175"/>
      <c r="C139" s="99" t="s">
        <v>212</v>
      </c>
      <c r="D139" s="112" t="s">
        <v>116</v>
      </c>
      <c r="E139" s="113" t="s">
        <v>74</v>
      </c>
      <c r="F139" s="24"/>
      <c r="G139" s="30">
        <f t="shared" si="2"/>
        <v>0</v>
      </c>
      <c r="H139" s="27"/>
      <c r="I139" s="27"/>
      <c r="J139" s="3"/>
    </row>
    <row r="140" spans="1:10" ht="24.75" customHeight="1" x14ac:dyDescent="0.2">
      <c r="A140" s="173"/>
      <c r="B140" s="176"/>
      <c r="C140" s="99" t="s">
        <v>213</v>
      </c>
      <c r="D140" s="112" t="s">
        <v>193</v>
      </c>
      <c r="E140" s="113" t="s">
        <v>74</v>
      </c>
      <c r="F140" s="24"/>
      <c r="G140" s="30"/>
      <c r="H140" s="27"/>
      <c r="I140" s="27"/>
      <c r="J140" s="3"/>
    </row>
    <row r="141" spans="1:10" ht="24.75" customHeight="1" x14ac:dyDescent="0.2">
      <c r="A141" s="173"/>
      <c r="B141" s="174" t="s">
        <v>214</v>
      </c>
      <c r="C141" s="99" t="s">
        <v>215</v>
      </c>
      <c r="D141" s="112" t="s">
        <v>102</v>
      </c>
      <c r="E141" s="113" t="s">
        <v>74</v>
      </c>
      <c r="F141" s="24"/>
      <c r="G141" s="30">
        <f t="shared" si="2"/>
        <v>0</v>
      </c>
      <c r="H141" s="27"/>
      <c r="I141" s="27"/>
      <c r="J141" s="3"/>
    </row>
    <row r="142" spans="1:10" ht="24.75" customHeight="1" x14ac:dyDescent="0.2">
      <c r="A142" s="173"/>
      <c r="B142" s="175"/>
      <c r="C142" s="99" t="s">
        <v>216</v>
      </c>
      <c r="D142" s="112" t="s">
        <v>104</v>
      </c>
      <c r="E142" s="113" t="s">
        <v>74</v>
      </c>
      <c r="F142" s="24"/>
      <c r="G142" s="30">
        <f t="shared" si="2"/>
        <v>0</v>
      </c>
      <c r="H142" s="27"/>
      <c r="I142" s="27"/>
      <c r="J142" s="3"/>
    </row>
    <row r="143" spans="1:10" ht="24.75" customHeight="1" x14ac:dyDescent="0.2">
      <c r="A143" s="173"/>
      <c r="B143" s="175"/>
      <c r="C143" s="99" t="s">
        <v>217</v>
      </c>
      <c r="D143" s="112" t="s">
        <v>106</v>
      </c>
      <c r="E143" s="113" t="s">
        <v>74</v>
      </c>
      <c r="F143" s="24"/>
      <c r="G143" s="30">
        <f t="shared" si="2"/>
        <v>0</v>
      </c>
      <c r="H143" s="27"/>
      <c r="I143" s="27"/>
      <c r="J143" s="3"/>
    </row>
    <row r="144" spans="1:10" ht="24.75" customHeight="1" x14ac:dyDescent="0.2">
      <c r="A144" s="173"/>
      <c r="B144" s="175"/>
      <c r="C144" s="99" t="s">
        <v>218</v>
      </c>
      <c r="D144" s="112" t="s">
        <v>108</v>
      </c>
      <c r="E144" s="113" t="s">
        <v>74</v>
      </c>
      <c r="F144" s="24"/>
      <c r="G144" s="30">
        <f t="shared" si="2"/>
        <v>0</v>
      </c>
      <c r="H144" s="27"/>
      <c r="I144" s="27"/>
      <c r="J144" s="3"/>
    </row>
    <row r="145" spans="1:10" ht="24.75" customHeight="1" x14ac:dyDescent="0.2">
      <c r="A145" s="173"/>
      <c r="B145" s="175"/>
      <c r="C145" s="99" t="s">
        <v>219</v>
      </c>
      <c r="D145" s="98" t="s">
        <v>110</v>
      </c>
      <c r="E145" s="114" t="s">
        <v>74</v>
      </c>
      <c r="F145" s="24"/>
      <c r="G145" s="30">
        <f t="shared" si="2"/>
        <v>0</v>
      </c>
      <c r="H145" s="27"/>
      <c r="I145" s="27"/>
      <c r="J145" s="3"/>
    </row>
    <row r="146" spans="1:10" ht="24.75" customHeight="1" x14ac:dyDescent="0.2">
      <c r="A146" s="173"/>
      <c r="B146" s="175"/>
      <c r="C146" s="99" t="s">
        <v>220</v>
      </c>
      <c r="D146" s="98" t="s">
        <v>112</v>
      </c>
      <c r="E146" s="114" t="s">
        <v>74</v>
      </c>
      <c r="F146" s="24"/>
      <c r="G146" s="30"/>
      <c r="H146" s="27"/>
      <c r="I146" s="27"/>
      <c r="J146" s="3"/>
    </row>
    <row r="147" spans="1:10" ht="24.75" customHeight="1" x14ac:dyDescent="0.2">
      <c r="A147" s="173"/>
      <c r="B147" s="175"/>
      <c r="C147" s="99" t="s">
        <v>221</v>
      </c>
      <c r="D147" s="112" t="s">
        <v>222</v>
      </c>
      <c r="E147" s="113" t="s">
        <v>74</v>
      </c>
      <c r="F147" s="24"/>
      <c r="G147" s="30">
        <f t="shared" si="2"/>
        <v>0</v>
      </c>
      <c r="H147" s="27"/>
      <c r="I147" s="27"/>
      <c r="J147" s="3"/>
    </row>
    <row r="148" spans="1:10" ht="24.75" customHeight="1" x14ac:dyDescent="0.2">
      <c r="A148" s="173"/>
      <c r="B148" s="175"/>
      <c r="C148" s="99" t="s">
        <v>223</v>
      </c>
      <c r="D148" s="112" t="s">
        <v>116</v>
      </c>
      <c r="E148" s="113" t="s">
        <v>74</v>
      </c>
      <c r="F148" s="24"/>
      <c r="G148" s="30">
        <f t="shared" si="2"/>
        <v>0</v>
      </c>
      <c r="H148" s="27"/>
      <c r="I148" s="27"/>
      <c r="J148" s="3"/>
    </row>
    <row r="149" spans="1:10" ht="24.75" customHeight="1" x14ac:dyDescent="0.2">
      <c r="A149" s="173"/>
      <c r="B149" s="176"/>
      <c r="C149" s="99" t="s">
        <v>224</v>
      </c>
      <c r="D149" s="112" t="s">
        <v>193</v>
      </c>
      <c r="E149" s="113" t="s">
        <v>74</v>
      </c>
      <c r="F149" s="24"/>
      <c r="G149" s="30"/>
      <c r="H149" s="27"/>
      <c r="I149" s="27"/>
      <c r="J149" s="3"/>
    </row>
    <row r="150" spans="1:10" ht="26.45" customHeight="1" x14ac:dyDescent="0.2">
      <c r="A150" s="173"/>
      <c r="B150" s="187" t="s">
        <v>225</v>
      </c>
      <c r="C150" s="140" t="s">
        <v>226</v>
      </c>
      <c r="D150" s="112" t="s">
        <v>102</v>
      </c>
      <c r="E150" s="113" t="s">
        <v>74</v>
      </c>
      <c r="F150" s="24"/>
      <c r="G150" s="30">
        <f t="shared" si="2"/>
        <v>0</v>
      </c>
      <c r="H150" s="28"/>
      <c r="I150" s="28"/>
      <c r="J150" s="3"/>
    </row>
    <row r="151" spans="1:10" ht="26.45" customHeight="1" x14ac:dyDescent="0.2">
      <c r="A151" s="173"/>
      <c r="B151" s="188"/>
      <c r="C151" s="140" t="s">
        <v>227</v>
      </c>
      <c r="D151" s="112" t="s">
        <v>104</v>
      </c>
      <c r="E151" s="113" t="s">
        <v>74</v>
      </c>
      <c r="F151" s="24"/>
      <c r="G151" s="30">
        <f t="shared" si="2"/>
        <v>0</v>
      </c>
      <c r="H151" s="28"/>
      <c r="I151" s="28"/>
      <c r="J151" s="3"/>
    </row>
    <row r="152" spans="1:10" ht="25.5" customHeight="1" x14ac:dyDescent="0.2">
      <c r="A152" s="173"/>
      <c r="B152" s="188"/>
      <c r="C152" s="140" t="s">
        <v>228</v>
      </c>
      <c r="D152" s="112" t="s">
        <v>229</v>
      </c>
      <c r="E152" s="114" t="s">
        <v>74</v>
      </c>
      <c r="F152" s="24"/>
      <c r="G152" s="30"/>
      <c r="H152" s="28"/>
      <c r="I152" s="28"/>
      <c r="J152" s="3"/>
    </row>
    <row r="153" spans="1:10" ht="28.5" x14ac:dyDescent="0.2">
      <c r="A153" s="173"/>
      <c r="B153" s="188"/>
      <c r="C153" s="140" t="s">
        <v>230</v>
      </c>
      <c r="D153" s="115" t="s">
        <v>231</v>
      </c>
      <c r="E153" s="114" t="s">
        <v>74</v>
      </c>
      <c r="F153" s="24"/>
      <c r="G153" s="30"/>
      <c r="H153" s="28"/>
      <c r="I153" s="28"/>
      <c r="J153" s="3"/>
    </row>
    <row r="154" spans="1:10" ht="28.5" customHeight="1" x14ac:dyDescent="0.2">
      <c r="A154" s="173"/>
      <c r="B154" s="188"/>
      <c r="C154" s="140" t="s">
        <v>232</v>
      </c>
      <c r="D154" s="98" t="s">
        <v>106</v>
      </c>
      <c r="E154" s="113" t="s">
        <v>74</v>
      </c>
      <c r="F154" s="25"/>
      <c r="G154" s="30">
        <f t="shared" si="2"/>
        <v>0</v>
      </c>
      <c r="H154" s="27"/>
      <c r="I154" s="27"/>
      <c r="J154" s="3"/>
    </row>
    <row r="155" spans="1:10" ht="28.5" customHeight="1" x14ac:dyDescent="0.2">
      <c r="A155" s="173"/>
      <c r="B155" s="188"/>
      <c r="C155" s="140" t="s">
        <v>233</v>
      </c>
      <c r="D155" s="98" t="s">
        <v>234</v>
      </c>
      <c r="E155" s="114" t="s">
        <v>74</v>
      </c>
      <c r="F155" s="25"/>
      <c r="G155" s="30"/>
      <c r="H155" s="27"/>
      <c r="I155" s="27"/>
      <c r="J155" s="3"/>
    </row>
    <row r="156" spans="1:10" ht="28.5" customHeight="1" x14ac:dyDescent="0.2">
      <c r="A156" s="173"/>
      <c r="B156" s="188"/>
      <c r="C156" s="140" t="s">
        <v>235</v>
      </c>
      <c r="D156" s="98" t="s">
        <v>236</v>
      </c>
      <c r="E156" s="114" t="s">
        <v>74</v>
      </c>
      <c r="F156" s="25"/>
      <c r="G156" s="30"/>
      <c r="H156" s="27"/>
      <c r="I156" s="27"/>
      <c r="J156" s="3"/>
    </row>
    <row r="157" spans="1:10" ht="28.5" customHeight="1" x14ac:dyDescent="0.2">
      <c r="A157" s="173"/>
      <c r="B157" s="188"/>
      <c r="C157" s="140" t="s">
        <v>237</v>
      </c>
      <c r="D157" s="98" t="s">
        <v>238</v>
      </c>
      <c r="E157" s="113" t="s">
        <v>74</v>
      </c>
      <c r="F157" s="67"/>
      <c r="G157" s="66">
        <f>F157*1.2</f>
        <v>0</v>
      </c>
      <c r="H157" s="27"/>
      <c r="I157" s="27"/>
      <c r="J157" s="3"/>
    </row>
    <row r="158" spans="1:10" ht="28.5" customHeight="1" x14ac:dyDescent="0.2">
      <c r="A158" s="173"/>
      <c r="B158" s="188"/>
      <c r="C158" s="140" t="s">
        <v>239</v>
      </c>
      <c r="D158" s="98" t="s">
        <v>240</v>
      </c>
      <c r="E158" s="113" t="s">
        <v>74</v>
      </c>
      <c r="F158" s="67"/>
      <c r="G158" s="66"/>
      <c r="H158" s="27"/>
      <c r="I158" s="27"/>
      <c r="J158" s="3"/>
    </row>
    <row r="159" spans="1:10" ht="28.5" customHeight="1" x14ac:dyDescent="0.2">
      <c r="A159" s="173"/>
      <c r="B159" s="188"/>
      <c r="C159" s="140" t="s">
        <v>241</v>
      </c>
      <c r="D159" s="98" t="s">
        <v>108</v>
      </c>
      <c r="E159" s="113" t="s">
        <v>74</v>
      </c>
      <c r="F159" s="25"/>
      <c r="G159" s="30">
        <f t="shared" si="2"/>
        <v>0</v>
      </c>
      <c r="H159" s="28"/>
      <c r="I159" s="28"/>
      <c r="J159" s="3"/>
    </row>
    <row r="160" spans="1:10" ht="28.5" customHeight="1" x14ac:dyDescent="0.2">
      <c r="A160" s="173"/>
      <c r="B160" s="188"/>
      <c r="C160" s="140" t="s">
        <v>242</v>
      </c>
      <c r="D160" s="112" t="s">
        <v>116</v>
      </c>
      <c r="E160" s="113" t="s">
        <v>74</v>
      </c>
      <c r="F160" s="24"/>
      <c r="G160" s="30">
        <f t="shared" si="2"/>
        <v>0</v>
      </c>
      <c r="H160" s="28"/>
      <c r="I160" s="28"/>
      <c r="J160" s="3"/>
    </row>
    <row r="161" spans="1:10" ht="28.5" customHeight="1" x14ac:dyDescent="0.2">
      <c r="A161" s="173"/>
      <c r="B161" s="188"/>
      <c r="C161" s="140" t="s">
        <v>243</v>
      </c>
      <c r="D161" s="112" t="s">
        <v>134</v>
      </c>
      <c r="E161" s="114" t="s">
        <v>74</v>
      </c>
      <c r="F161" s="24"/>
      <c r="G161" s="30"/>
      <c r="H161" s="28"/>
      <c r="I161" s="28"/>
      <c r="J161" s="3"/>
    </row>
    <row r="162" spans="1:10" ht="28.5" customHeight="1" x14ac:dyDescent="0.2">
      <c r="A162" s="173"/>
      <c r="B162" s="188"/>
      <c r="C162" s="140" t="s">
        <v>244</v>
      </c>
      <c r="D162" s="112" t="s">
        <v>136</v>
      </c>
      <c r="E162" s="114" t="s">
        <v>74</v>
      </c>
      <c r="F162" s="24"/>
      <c r="G162" s="30"/>
      <c r="H162" s="28"/>
      <c r="I162" s="28"/>
      <c r="J162" s="3"/>
    </row>
    <row r="163" spans="1:10" ht="28.5" customHeight="1" x14ac:dyDescent="0.2">
      <c r="A163" s="173"/>
      <c r="B163" s="188"/>
      <c r="C163" s="140" t="s">
        <v>245</v>
      </c>
      <c r="D163" s="116" t="s">
        <v>246</v>
      </c>
      <c r="E163" s="114" t="s">
        <v>74</v>
      </c>
      <c r="F163" s="24"/>
      <c r="G163" s="30"/>
      <c r="H163" s="28"/>
      <c r="I163" s="28"/>
      <c r="J163" s="3"/>
    </row>
    <row r="164" spans="1:10" ht="24.75" customHeight="1" x14ac:dyDescent="0.2">
      <c r="A164" s="173"/>
      <c r="B164" s="189"/>
      <c r="C164" s="140" t="s">
        <v>247</v>
      </c>
      <c r="D164" s="112" t="s">
        <v>193</v>
      </c>
      <c r="E164" s="113" t="s">
        <v>74</v>
      </c>
      <c r="F164" s="24"/>
      <c r="G164" s="30"/>
      <c r="H164" s="27"/>
      <c r="I164" s="27"/>
      <c r="J164" s="3"/>
    </row>
    <row r="165" spans="1:10" ht="27" customHeight="1" x14ac:dyDescent="0.2">
      <c r="A165" s="173"/>
      <c r="B165" s="190" t="s">
        <v>336</v>
      </c>
      <c r="C165" s="140" t="s">
        <v>248</v>
      </c>
      <c r="D165" s="112" t="s">
        <v>102</v>
      </c>
      <c r="E165" s="113" t="s">
        <v>74</v>
      </c>
      <c r="F165" s="24"/>
      <c r="G165" s="30">
        <f t="shared" si="2"/>
        <v>0</v>
      </c>
      <c r="H165" s="26"/>
      <c r="I165" s="26"/>
      <c r="J165" s="3"/>
    </row>
    <row r="166" spans="1:10" ht="27" customHeight="1" x14ac:dyDescent="0.2">
      <c r="A166" s="173"/>
      <c r="B166" s="191"/>
      <c r="C166" s="140" t="s">
        <v>249</v>
      </c>
      <c r="D166" s="112" t="s">
        <v>104</v>
      </c>
      <c r="E166" s="113" t="s">
        <v>74</v>
      </c>
      <c r="F166" s="24"/>
      <c r="G166" s="30">
        <f t="shared" ref="G166:G189" si="3">F166*1.2</f>
        <v>0</v>
      </c>
      <c r="H166" s="26"/>
      <c r="I166" s="26"/>
      <c r="J166" s="3"/>
    </row>
    <row r="167" spans="1:10" ht="26.25" customHeight="1" x14ac:dyDescent="0.2">
      <c r="A167" s="173"/>
      <c r="B167" s="191"/>
      <c r="C167" s="140" t="s">
        <v>250</v>
      </c>
      <c r="D167" s="98" t="s">
        <v>106</v>
      </c>
      <c r="E167" s="113" t="s">
        <v>74</v>
      </c>
      <c r="F167" s="25"/>
      <c r="G167" s="30">
        <f t="shared" si="3"/>
        <v>0</v>
      </c>
      <c r="H167" s="28"/>
      <c r="I167" s="28"/>
      <c r="J167" s="3"/>
    </row>
    <row r="168" spans="1:10" ht="27" customHeight="1" x14ac:dyDescent="0.2">
      <c r="A168" s="173"/>
      <c r="B168" s="191"/>
      <c r="C168" s="140" t="s">
        <v>251</v>
      </c>
      <c r="D168" s="98" t="s">
        <v>108</v>
      </c>
      <c r="E168" s="113" t="s">
        <v>74</v>
      </c>
      <c r="F168" s="25"/>
      <c r="G168" s="30">
        <f t="shared" si="3"/>
        <v>0</v>
      </c>
      <c r="H168" s="28"/>
      <c r="I168" s="28"/>
      <c r="J168" s="3"/>
    </row>
    <row r="169" spans="1:10" ht="27" customHeight="1" x14ac:dyDescent="0.2">
      <c r="A169" s="5"/>
      <c r="B169" s="191"/>
      <c r="C169" s="140" t="s">
        <v>252</v>
      </c>
      <c r="D169" s="98" t="s">
        <v>254</v>
      </c>
      <c r="E169" s="114" t="s">
        <v>74</v>
      </c>
      <c r="F169" s="25"/>
      <c r="G169" s="30">
        <f t="shared" si="3"/>
        <v>0</v>
      </c>
      <c r="H169" s="28"/>
      <c r="I169" s="28"/>
      <c r="J169" s="3"/>
    </row>
    <row r="170" spans="1:10" ht="27" customHeight="1" x14ac:dyDescent="0.2">
      <c r="A170" s="5"/>
      <c r="B170" s="191"/>
      <c r="C170" s="140" t="s">
        <v>253</v>
      </c>
      <c r="D170" s="98" t="s">
        <v>256</v>
      </c>
      <c r="E170" s="114" t="s">
        <v>74</v>
      </c>
      <c r="F170" s="25"/>
      <c r="G170" s="30"/>
      <c r="H170" s="28"/>
      <c r="I170" s="28"/>
      <c r="J170" s="3"/>
    </row>
    <row r="171" spans="1:10" ht="27" customHeight="1" x14ac:dyDescent="0.2">
      <c r="A171" s="5"/>
      <c r="B171" s="191"/>
      <c r="C171" s="140" t="s">
        <v>255</v>
      </c>
      <c r="D171" s="98" t="s">
        <v>114</v>
      </c>
      <c r="E171" s="113" t="s">
        <v>74</v>
      </c>
      <c r="F171" s="25"/>
      <c r="G171" s="30">
        <f t="shared" si="3"/>
        <v>0</v>
      </c>
      <c r="H171" s="28"/>
      <c r="I171" s="28"/>
      <c r="J171" s="3"/>
    </row>
    <row r="172" spans="1:10" ht="27" customHeight="1" x14ac:dyDescent="0.2">
      <c r="A172" s="5"/>
      <c r="B172" s="191"/>
      <c r="C172" s="140" t="s">
        <v>257</v>
      </c>
      <c r="D172" s="117" t="s">
        <v>116</v>
      </c>
      <c r="E172" s="118" t="s">
        <v>74</v>
      </c>
      <c r="F172" s="52"/>
      <c r="G172" s="50">
        <f t="shared" si="3"/>
        <v>0</v>
      </c>
      <c r="H172" s="53"/>
      <c r="I172" s="53"/>
      <c r="J172" s="51"/>
    </row>
    <row r="173" spans="1:10" ht="27" customHeight="1" x14ac:dyDescent="0.2">
      <c r="A173" s="5"/>
      <c r="B173" s="191"/>
      <c r="C173" s="140" t="s">
        <v>258</v>
      </c>
      <c r="D173" s="112" t="s">
        <v>118</v>
      </c>
      <c r="E173" s="114" t="s">
        <v>14</v>
      </c>
      <c r="F173" s="68"/>
      <c r="G173" s="69"/>
      <c r="H173" s="70"/>
      <c r="I173" s="70"/>
      <c r="J173" s="71"/>
    </row>
    <row r="174" spans="1:10" ht="27" customHeight="1" x14ac:dyDescent="0.2">
      <c r="A174" s="5"/>
      <c r="B174" s="191"/>
      <c r="C174" s="140" t="s">
        <v>259</v>
      </c>
      <c r="D174" s="112" t="s">
        <v>120</v>
      </c>
      <c r="E174" s="114" t="s">
        <v>14</v>
      </c>
      <c r="F174" s="68"/>
      <c r="G174" s="69"/>
      <c r="H174" s="70"/>
      <c r="I174" s="70"/>
      <c r="J174" s="71"/>
    </row>
    <row r="175" spans="1:10" ht="27" customHeight="1" x14ac:dyDescent="0.2">
      <c r="A175" s="5"/>
      <c r="B175" s="191"/>
      <c r="C175" s="140" t="s">
        <v>260</v>
      </c>
      <c r="D175" s="112" t="s">
        <v>122</v>
      </c>
      <c r="E175" s="114" t="s">
        <v>14</v>
      </c>
      <c r="F175" s="68"/>
      <c r="G175" s="69"/>
      <c r="H175" s="70"/>
      <c r="I175" s="70"/>
      <c r="J175" s="71"/>
    </row>
    <row r="176" spans="1:10" ht="27" customHeight="1" x14ac:dyDescent="0.2">
      <c r="A176" s="5"/>
      <c r="B176" s="191"/>
      <c r="C176" s="140" t="s">
        <v>261</v>
      </c>
      <c r="D176" s="112" t="s">
        <v>124</v>
      </c>
      <c r="E176" s="114" t="s">
        <v>14</v>
      </c>
      <c r="F176" s="68"/>
      <c r="G176" s="69"/>
      <c r="H176" s="70"/>
      <c r="I176" s="70"/>
      <c r="J176" s="71"/>
    </row>
    <row r="177" spans="1:10" ht="27" customHeight="1" x14ac:dyDescent="0.2">
      <c r="A177" s="5"/>
      <c r="B177" s="191"/>
      <c r="C177" s="140" t="s">
        <v>262</v>
      </c>
      <c r="D177" s="112" t="s">
        <v>126</v>
      </c>
      <c r="E177" s="114" t="s">
        <v>14</v>
      </c>
      <c r="F177" s="68"/>
      <c r="G177" s="69"/>
      <c r="H177" s="70"/>
      <c r="I177" s="70"/>
      <c r="J177" s="71"/>
    </row>
    <row r="178" spans="1:10" ht="27" customHeight="1" x14ac:dyDescent="0.2">
      <c r="A178" s="5"/>
      <c r="B178" s="191"/>
      <c r="C178" s="140" t="s">
        <v>263</v>
      </c>
      <c r="D178" s="112" t="s">
        <v>128</v>
      </c>
      <c r="E178" s="114" t="s">
        <v>14</v>
      </c>
      <c r="F178" s="68"/>
      <c r="G178" s="69"/>
      <c r="H178" s="70"/>
      <c r="I178" s="70"/>
      <c r="J178" s="71"/>
    </row>
    <row r="179" spans="1:10" ht="27" customHeight="1" x14ac:dyDescent="0.2">
      <c r="A179" s="5"/>
      <c r="B179" s="191"/>
      <c r="C179" s="140" t="s">
        <v>264</v>
      </c>
      <c r="D179" s="112" t="s">
        <v>130</v>
      </c>
      <c r="E179" s="114" t="s">
        <v>14</v>
      </c>
      <c r="F179" s="68"/>
      <c r="G179" s="69"/>
      <c r="H179" s="70"/>
      <c r="I179" s="70"/>
      <c r="J179" s="71"/>
    </row>
    <row r="180" spans="1:10" ht="27" customHeight="1" x14ac:dyDescent="0.2">
      <c r="A180" s="5"/>
      <c r="B180" s="191"/>
      <c r="C180" s="140" t="s">
        <v>265</v>
      </c>
      <c r="D180" s="112" t="s">
        <v>132</v>
      </c>
      <c r="E180" s="114" t="s">
        <v>14</v>
      </c>
      <c r="F180" s="68"/>
      <c r="G180" s="69"/>
      <c r="H180" s="70"/>
      <c r="I180" s="70"/>
      <c r="J180" s="71"/>
    </row>
    <row r="181" spans="1:10" ht="27" customHeight="1" x14ac:dyDescent="0.2">
      <c r="A181" s="5"/>
      <c r="B181" s="191"/>
      <c r="C181" s="140" t="s">
        <v>266</v>
      </c>
      <c r="D181" s="112" t="s">
        <v>134</v>
      </c>
      <c r="E181" s="114" t="s">
        <v>74</v>
      </c>
      <c r="F181" s="68"/>
      <c r="G181" s="69"/>
      <c r="H181" s="70"/>
      <c r="I181" s="70"/>
      <c r="J181" s="71"/>
    </row>
    <row r="182" spans="1:10" ht="27" customHeight="1" x14ac:dyDescent="0.2">
      <c r="A182" s="5"/>
      <c r="B182" s="191"/>
      <c r="C182" s="140" t="s">
        <v>267</v>
      </c>
      <c r="D182" s="112" t="s">
        <v>136</v>
      </c>
      <c r="E182" s="114" t="s">
        <v>74</v>
      </c>
      <c r="F182" s="68"/>
      <c r="G182" s="69"/>
      <c r="H182" s="70"/>
      <c r="I182" s="70"/>
      <c r="J182" s="71"/>
    </row>
    <row r="183" spans="1:10" ht="27" customHeight="1" x14ac:dyDescent="0.2">
      <c r="A183" s="5"/>
      <c r="B183" s="191"/>
      <c r="C183" s="140" t="s">
        <v>268</v>
      </c>
      <c r="D183" s="119" t="s">
        <v>246</v>
      </c>
      <c r="E183" s="120" t="s">
        <v>74</v>
      </c>
      <c r="F183" s="68"/>
      <c r="G183" s="69"/>
      <c r="H183" s="70"/>
      <c r="I183" s="70"/>
      <c r="J183" s="71"/>
    </row>
    <row r="184" spans="1:10" ht="24.75" customHeight="1" x14ac:dyDescent="0.2">
      <c r="A184" s="78"/>
      <c r="B184" s="192"/>
      <c r="C184" s="140" t="s">
        <v>269</v>
      </c>
      <c r="D184" s="112" t="s">
        <v>193</v>
      </c>
      <c r="E184" s="113" t="s">
        <v>74</v>
      </c>
      <c r="F184" s="24"/>
      <c r="G184" s="30"/>
      <c r="H184" s="27"/>
      <c r="I184" s="27"/>
      <c r="J184" s="3"/>
    </row>
    <row r="185" spans="1:10" ht="33.75" customHeight="1" x14ac:dyDescent="0.2">
      <c r="A185" s="163"/>
      <c r="B185" s="187" t="s">
        <v>270</v>
      </c>
      <c r="C185" s="164" t="s">
        <v>271</v>
      </c>
      <c r="D185" s="165"/>
      <c r="E185" s="165"/>
      <c r="F185" s="165"/>
      <c r="G185" s="165"/>
      <c r="H185" s="165"/>
      <c r="I185" s="165"/>
      <c r="J185" s="166"/>
    </row>
    <row r="186" spans="1:10" ht="26.25" customHeight="1" x14ac:dyDescent="0.2">
      <c r="A186" s="163"/>
      <c r="B186" s="188"/>
      <c r="C186" s="140" t="s">
        <v>272</v>
      </c>
      <c r="D186" s="98" t="s">
        <v>273</v>
      </c>
      <c r="E186" s="121" t="s">
        <v>74</v>
      </c>
      <c r="F186" s="77"/>
      <c r="G186" s="30">
        <f t="shared" si="3"/>
        <v>0</v>
      </c>
      <c r="H186" s="27"/>
      <c r="I186" s="27"/>
      <c r="J186" s="3"/>
    </row>
    <row r="187" spans="1:10" ht="24" customHeight="1" x14ac:dyDescent="0.2">
      <c r="A187" s="163"/>
      <c r="B187" s="188"/>
      <c r="C187" s="140" t="s">
        <v>274</v>
      </c>
      <c r="D187" s="98" t="s">
        <v>275</v>
      </c>
      <c r="E187" s="121" t="s">
        <v>74</v>
      </c>
      <c r="F187" s="77"/>
      <c r="G187" s="30">
        <f t="shared" si="3"/>
        <v>0</v>
      </c>
      <c r="H187" s="27"/>
      <c r="I187" s="27"/>
      <c r="J187" s="3"/>
    </row>
    <row r="188" spans="1:10" ht="24" customHeight="1" x14ac:dyDescent="0.2">
      <c r="A188" s="163"/>
      <c r="B188" s="188"/>
      <c r="C188" s="140" t="s">
        <v>276</v>
      </c>
      <c r="D188" s="98" t="s">
        <v>277</v>
      </c>
      <c r="E188" s="121" t="s">
        <v>74</v>
      </c>
      <c r="F188" s="77"/>
      <c r="G188" s="30">
        <f t="shared" si="3"/>
        <v>0</v>
      </c>
      <c r="H188" s="27"/>
      <c r="I188" s="27"/>
      <c r="J188" s="3"/>
    </row>
    <row r="189" spans="1:10" ht="24" customHeight="1" x14ac:dyDescent="0.2">
      <c r="A189" s="163"/>
      <c r="B189" s="188"/>
      <c r="C189" s="140" t="s">
        <v>278</v>
      </c>
      <c r="D189" s="98" t="s">
        <v>279</v>
      </c>
      <c r="E189" s="121" t="s">
        <v>74</v>
      </c>
      <c r="F189" s="77"/>
      <c r="G189" s="30">
        <f t="shared" si="3"/>
        <v>0</v>
      </c>
      <c r="H189" s="27"/>
      <c r="I189" s="27"/>
      <c r="J189" s="3"/>
    </row>
    <row r="190" spans="1:10" ht="35.450000000000003" customHeight="1" x14ac:dyDescent="0.2">
      <c r="A190" s="72"/>
      <c r="B190" s="188"/>
      <c r="C190" s="167" t="s">
        <v>280</v>
      </c>
      <c r="D190" s="168"/>
      <c r="E190" s="168"/>
      <c r="F190" s="168"/>
      <c r="G190" s="168"/>
      <c r="H190" s="168"/>
      <c r="I190" s="168"/>
      <c r="J190" s="169"/>
    </row>
    <row r="191" spans="1:10" ht="24" customHeight="1" x14ac:dyDescent="0.2">
      <c r="A191" s="72"/>
      <c r="B191" s="188"/>
      <c r="C191" s="140" t="s">
        <v>281</v>
      </c>
      <c r="D191" s="122" t="s">
        <v>282</v>
      </c>
      <c r="E191" s="121" t="s">
        <v>14</v>
      </c>
      <c r="F191" s="25"/>
      <c r="G191" s="30"/>
      <c r="H191" s="27"/>
      <c r="I191" s="27"/>
      <c r="J191" s="3"/>
    </row>
    <row r="192" spans="1:10" ht="24" customHeight="1" x14ac:dyDescent="0.2">
      <c r="A192" s="72"/>
      <c r="B192" s="188"/>
      <c r="C192" s="140" t="s">
        <v>283</v>
      </c>
      <c r="D192" s="122" t="s">
        <v>284</v>
      </c>
      <c r="E192" s="121" t="s">
        <v>285</v>
      </c>
      <c r="F192" s="25"/>
      <c r="G192" s="30"/>
      <c r="H192" s="27"/>
      <c r="I192" s="27"/>
      <c r="J192" s="3"/>
    </row>
    <row r="193" spans="1:10" ht="24" customHeight="1" x14ac:dyDescent="0.2">
      <c r="A193" s="72"/>
      <c r="B193" s="188"/>
      <c r="C193" s="140" t="s">
        <v>286</v>
      </c>
      <c r="D193" s="122" t="s">
        <v>287</v>
      </c>
      <c r="E193" s="121" t="s">
        <v>285</v>
      </c>
      <c r="F193" s="25"/>
      <c r="G193" s="30"/>
      <c r="H193" s="27"/>
      <c r="I193" s="27"/>
      <c r="J193" s="3"/>
    </row>
    <row r="194" spans="1:10" ht="24" customHeight="1" x14ac:dyDescent="0.2">
      <c r="A194" s="72"/>
      <c r="B194" s="188"/>
      <c r="C194" s="184" t="s">
        <v>288</v>
      </c>
      <c r="D194" s="185"/>
      <c r="E194" s="185"/>
      <c r="F194" s="185"/>
      <c r="G194" s="185"/>
      <c r="H194" s="185"/>
      <c r="I194" s="185"/>
      <c r="J194" s="186"/>
    </row>
    <row r="195" spans="1:10" ht="24" customHeight="1" x14ac:dyDescent="0.2">
      <c r="A195" s="72"/>
      <c r="B195" s="188"/>
      <c r="C195" s="140" t="s">
        <v>289</v>
      </c>
      <c r="D195" s="122" t="s">
        <v>290</v>
      </c>
      <c r="E195" s="121" t="s">
        <v>14</v>
      </c>
      <c r="F195" s="25"/>
      <c r="G195" s="30"/>
      <c r="H195" s="27"/>
      <c r="I195" s="27"/>
      <c r="J195" s="3"/>
    </row>
    <row r="196" spans="1:10" ht="24" customHeight="1" x14ac:dyDescent="0.2">
      <c r="A196" s="72"/>
      <c r="B196" s="188"/>
      <c r="C196" s="140" t="s">
        <v>291</v>
      </c>
      <c r="D196" s="122" t="s">
        <v>292</v>
      </c>
      <c r="E196" s="121" t="s">
        <v>14</v>
      </c>
      <c r="F196" s="25"/>
      <c r="G196" s="30"/>
      <c r="H196" s="27"/>
      <c r="I196" s="27"/>
      <c r="J196" s="3"/>
    </row>
    <row r="197" spans="1:10" ht="33" customHeight="1" x14ac:dyDescent="0.2">
      <c r="A197" s="72"/>
      <c r="B197" s="188"/>
      <c r="C197" s="184" t="s">
        <v>293</v>
      </c>
      <c r="D197" s="185"/>
      <c r="E197" s="185"/>
      <c r="F197" s="185"/>
      <c r="G197" s="185"/>
      <c r="H197" s="185"/>
      <c r="I197" s="185"/>
      <c r="J197" s="186"/>
    </row>
    <row r="198" spans="1:10" ht="24" customHeight="1" x14ac:dyDescent="0.2">
      <c r="A198" s="72"/>
      <c r="B198" s="188"/>
      <c r="C198" s="140" t="s">
        <v>294</v>
      </c>
      <c r="D198" s="122" t="s">
        <v>295</v>
      </c>
      <c r="E198" s="121" t="s">
        <v>74</v>
      </c>
      <c r="F198" s="25"/>
      <c r="G198" s="30"/>
      <c r="H198" s="27"/>
      <c r="I198" s="27"/>
      <c r="J198" s="3"/>
    </row>
    <row r="199" spans="1:10" ht="24" customHeight="1" x14ac:dyDescent="0.2">
      <c r="A199" s="72"/>
      <c r="B199" s="188"/>
      <c r="C199" s="140" t="s">
        <v>296</v>
      </c>
      <c r="D199" s="122" t="s">
        <v>297</v>
      </c>
      <c r="E199" s="121" t="s">
        <v>74</v>
      </c>
      <c r="F199" s="25"/>
      <c r="G199" s="30"/>
      <c r="H199" s="27"/>
      <c r="I199" s="27"/>
      <c r="J199" s="3"/>
    </row>
    <row r="200" spans="1:10" ht="24" customHeight="1" x14ac:dyDescent="0.2">
      <c r="A200" s="72"/>
      <c r="B200" s="189"/>
      <c r="C200" s="140" t="s">
        <v>298</v>
      </c>
      <c r="D200" s="122" t="s">
        <v>299</v>
      </c>
      <c r="E200" s="121" t="s">
        <v>74</v>
      </c>
      <c r="F200" s="25"/>
      <c r="G200" s="30"/>
      <c r="H200" s="27"/>
      <c r="I200" s="27"/>
      <c r="J200" s="3"/>
    </row>
    <row r="201" spans="1:10" ht="24" customHeight="1" x14ac:dyDescent="0.2">
      <c r="A201" s="43"/>
      <c r="B201" s="73"/>
      <c r="C201" s="141"/>
      <c r="D201" s="123"/>
      <c r="E201" s="124"/>
      <c r="F201" s="74"/>
      <c r="G201" s="75"/>
      <c r="H201" s="76"/>
      <c r="I201" s="76"/>
    </row>
    <row r="202" spans="1:10" ht="24" customHeight="1" thickBot="1" x14ac:dyDescent="0.25">
      <c r="A202" s="43"/>
      <c r="B202" s="20"/>
      <c r="C202" s="141"/>
      <c r="D202" s="125"/>
      <c r="E202" s="126"/>
      <c r="F202" s="21"/>
      <c r="G202" s="22"/>
      <c r="H202" s="23"/>
      <c r="I202" s="23"/>
    </row>
    <row r="203" spans="1:10" ht="40.5" customHeight="1" thickBot="1" x14ac:dyDescent="0.25">
      <c r="A203" s="43"/>
      <c r="B203" s="182" t="s">
        <v>300</v>
      </c>
      <c r="C203" s="183"/>
      <c r="D203" s="183"/>
      <c r="E203" s="127"/>
      <c r="F203" s="44">
        <f>SUM(F6:F189)</f>
        <v>0</v>
      </c>
      <c r="G203" s="45">
        <f>SUM(G6:G189)</f>
        <v>0</v>
      </c>
      <c r="H203" s="22"/>
      <c r="I203" s="22"/>
    </row>
    <row r="204" spans="1:10" ht="24" customHeight="1" thickBot="1" x14ac:dyDescent="0.25">
      <c r="A204" s="43"/>
      <c r="B204" s="46" t="s">
        <v>301</v>
      </c>
      <c r="C204" s="142"/>
      <c r="D204" s="128"/>
      <c r="E204" s="128"/>
      <c r="F204" s="47"/>
      <c r="G204" s="48"/>
      <c r="H204" s="49">
        <f>SUM(H6:H189)</f>
        <v>0</v>
      </c>
      <c r="I204" s="49">
        <f>SUM(I6:I189)</f>
        <v>0</v>
      </c>
    </row>
    <row r="206" spans="1:10" s="4" customFormat="1" ht="18.75" customHeight="1" x14ac:dyDescent="0.2">
      <c r="A206" s="8" t="s">
        <v>302</v>
      </c>
      <c r="B206" s="6"/>
      <c r="C206" s="6"/>
      <c r="D206" s="6"/>
      <c r="E206" s="6"/>
      <c r="F206" s="6"/>
      <c r="G206" s="6"/>
      <c r="H206" s="6"/>
      <c r="I206" s="17"/>
      <c r="J206" s="1"/>
    </row>
    <row r="207" spans="1:10" ht="39.75" customHeight="1" x14ac:dyDescent="0.2">
      <c r="A207" s="180"/>
      <c r="B207" s="19" t="s">
        <v>303</v>
      </c>
      <c r="C207" s="7"/>
      <c r="D207" s="7"/>
      <c r="E207" s="7"/>
      <c r="F207" s="7" t="s">
        <v>304</v>
      </c>
      <c r="G207" s="7" t="s">
        <v>305</v>
      </c>
      <c r="H207" s="7" t="s">
        <v>306</v>
      </c>
      <c r="I207" s="7" t="s">
        <v>307</v>
      </c>
    </row>
    <row r="208" spans="1:10" ht="20.100000000000001" customHeight="1" x14ac:dyDescent="0.2">
      <c r="A208" s="180"/>
      <c r="B208" s="3" t="s">
        <v>308</v>
      </c>
      <c r="C208" s="143" t="s">
        <v>309</v>
      </c>
      <c r="D208" s="129" t="s">
        <v>310</v>
      </c>
      <c r="E208" s="129"/>
      <c r="F208" s="31"/>
      <c r="G208" s="31">
        <f>F208*1.2</f>
        <v>0</v>
      </c>
      <c r="H208" s="31"/>
      <c r="I208" s="31">
        <f>H208*1.2</f>
        <v>0</v>
      </c>
    </row>
    <row r="209" spans="1:10" ht="20.100000000000001" customHeight="1" x14ac:dyDescent="0.2">
      <c r="A209" s="181"/>
      <c r="B209" s="3" t="s">
        <v>311</v>
      </c>
      <c r="C209" s="143" t="s">
        <v>312</v>
      </c>
      <c r="D209" s="129" t="s">
        <v>310</v>
      </c>
      <c r="E209" s="129"/>
      <c r="F209" s="31"/>
      <c r="G209" s="31">
        <f>F209*1.2</f>
        <v>0</v>
      </c>
      <c r="H209" s="31"/>
      <c r="I209" s="31">
        <f>H209*1.2</f>
        <v>0</v>
      </c>
    </row>
    <row r="210" spans="1:10" ht="15" thickBot="1" x14ac:dyDescent="0.25">
      <c r="F210" s="42"/>
      <c r="G210" s="42"/>
      <c r="H210" s="42"/>
      <c r="I210" s="42"/>
    </row>
    <row r="211" spans="1:10" ht="15.75" thickBot="1" x14ac:dyDescent="0.3">
      <c r="B211" s="33" t="s">
        <v>313</v>
      </c>
      <c r="C211" s="131"/>
      <c r="D211" s="131"/>
      <c r="E211" s="131"/>
      <c r="F211" s="34">
        <f>SUM(F208:F209)</f>
        <v>0</v>
      </c>
      <c r="G211" s="34">
        <f>SUM(G208:G209)</f>
        <v>0</v>
      </c>
      <c r="H211" s="34">
        <f>SUM(H208:H209)</f>
        <v>0</v>
      </c>
      <c r="I211" s="35">
        <f>SUM(I208:I209)</f>
        <v>0</v>
      </c>
    </row>
    <row r="213" spans="1:10" ht="15" x14ac:dyDescent="0.2">
      <c r="A213" s="170" t="s">
        <v>314</v>
      </c>
      <c r="B213" s="171"/>
      <c r="C213" s="11"/>
      <c r="D213" s="9"/>
      <c r="E213" s="9"/>
      <c r="F213" s="9"/>
      <c r="G213" s="9"/>
      <c r="H213" s="9"/>
      <c r="I213" s="18"/>
      <c r="J213" s="15"/>
    </row>
    <row r="214" spans="1:10" ht="25.5" x14ac:dyDescent="0.2">
      <c r="A214" s="10"/>
      <c r="B214" s="19" t="s">
        <v>315</v>
      </c>
      <c r="C214" s="7"/>
      <c r="D214" s="7"/>
      <c r="E214" s="7"/>
      <c r="F214" s="7" t="s">
        <v>316</v>
      </c>
      <c r="G214" s="7" t="s">
        <v>317</v>
      </c>
      <c r="H214" s="7" t="s">
        <v>318</v>
      </c>
      <c r="I214" s="7" t="s">
        <v>319</v>
      </c>
      <c r="J214" s="15"/>
    </row>
    <row r="215" spans="1:10" ht="15" x14ac:dyDescent="0.2">
      <c r="A215" s="13"/>
      <c r="B215" s="12" t="s">
        <v>320</v>
      </c>
      <c r="C215" s="144" t="s">
        <v>321</v>
      </c>
      <c r="D215" s="130" t="s">
        <v>322</v>
      </c>
      <c r="E215" s="132"/>
      <c r="F215" s="29"/>
      <c r="G215" s="29">
        <f>F215*1.2</f>
        <v>0</v>
      </c>
      <c r="H215" s="29"/>
      <c r="I215" s="32">
        <f>H215*1.2</f>
        <v>0</v>
      </c>
      <c r="J215" s="16"/>
    </row>
    <row r="216" spans="1:10" ht="15" x14ac:dyDescent="0.2">
      <c r="A216" s="13"/>
      <c r="B216" s="12" t="s">
        <v>323</v>
      </c>
      <c r="C216" s="144" t="s">
        <v>324</v>
      </c>
      <c r="D216" s="132"/>
      <c r="E216" s="132"/>
      <c r="F216" s="29"/>
      <c r="G216" s="29">
        <f t="shared" ref="G216:G218" si="4">F216*1.2</f>
        <v>0</v>
      </c>
      <c r="H216" s="29"/>
      <c r="I216" s="32">
        <f t="shared" ref="I216:I218" si="5">H216*1.2</f>
        <v>0</v>
      </c>
      <c r="J216" s="16"/>
    </row>
    <row r="217" spans="1:10" ht="15" x14ac:dyDescent="0.2">
      <c r="A217" s="14"/>
      <c r="B217" s="64" t="s">
        <v>325</v>
      </c>
      <c r="C217" s="144" t="s">
        <v>326</v>
      </c>
      <c r="D217" s="133"/>
      <c r="E217" s="132"/>
      <c r="F217" s="29"/>
      <c r="G217" s="29">
        <f t="shared" si="4"/>
        <v>0</v>
      </c>
      <c r="H217" s="29"/>
      <c r="I217" s="32">
        <f t="shared" si="5"/>
        <v>0</v>
      </c>
      <c r="J217" s="16"/>
    </row>
    <row r="218" spans="1:10" ht="30" x14ac:dyDescent="0.2">
      <c r="A218" s="62"/>
      <c r="B218" s="65" t="s">
        <v>327</v>
      </c>
      <c r="C218" s="145" t="s">
        <v>328</v>
      </c>
      <c r="D218" s="133"/>
      <c r="E218" s="132"/>
      <c r="F218" s="29"/>
      <c r="G218" s="29">
        <f t="shared" si="4"/>
        <v>0</v>
      </c>
      <c r="H218" s="29"/>
      <c r="I218" s="32">
        <f t="shared" si="5"/>
        <v>0</v>
      </c>
      <c r="J218" s="16"/>
    </row>
    <row r="219" spans="1:10" s="57" customFormat="1" ht="15" x14ac:dyDescent="0.2">
      <c r="A219" s="1"/>
      <c r="B219" s="55"/>
      <c r="C219" s="97"/>
      <c r="D219" s="97"/>
      <c r="E219" s="55"/>
      <c r="F219" s="55"/>
      <c r="G219" s="56"/>
    </row>
    <row r="220" spans="1:10" s="57" customFormat="1" ht="30" customHeight="1" x14ac:dyDescent="0.2">
      <c r="A220" s="1"/>
      <c r="C220" s="97"/>
      <c r="D220" s="63" t="s">
        <v>329</v>
      </c>
      <c r="E220" s="134"/>
      <c r="F220" s="58"/>
      <c r="G220" s="56"/>
    </row>
    <row r="221" spans="1:10" s="57" customFormat="1" ht="7.5" customHeight="1" x14ac:dyDescent="0.2">
      <c r="A221" s="1"/>
      <c r="C221" s="54"/>
      <c r="D221" s="59"/>
      <c r="E221" s="55"/>
      <c r="F221" s="55"/>
      <c r="G221" s="56"/>
    </row>
    <row r="222" spans="1:10" s="57" customFormat="1" ht="31.5" customHeight="1" x14ac:dyDescent="0.2">
      <c r="A222" s="1"/>
      <c r="C222" s="97"/>
      <c r="D222" s="63" t="s">
        <v>330</v>
      </c>
      <c r="E222" s="134"/>
      <c r="F222" s="58"/>
      <c r="G222" s="56"/>
      <c r="H222" s="4"/>
      <c r="I222" s="4"/>
      <c r="J222" s="60"/>
    </row>
    <row r="223" spans="1:10" s="57" customFormat="1" ht="8.25" customHeight="1" x14ac:dyDescent="0.2">
      <c r="A223" s="1"/>
      <c r="C223" s="97"/>
      <c r="D223" s="61"/>
      <c r="E223" s="135"/>
      <c r="F223" s="60"/>
      <c r="G223" s="56"/>
      <c r="H223" s="4"/>
      <c r="I223" s="4"/>
      <c r="J223" s="60"/>
    </row>
    <row r="224" spans="1:10" s="57" customFormat="1" ht="24" customHeight="1" x14ac:dyDescent="0.2">
      <c r="A224" s="1"/>
      <c r="C224" s="97"/>
      <c r="D224" s="63" t="s">
        <v>331</v>
      </c>
      <c r="E224" s="134"/>
      <c r="F224" s="58"/>
      <c r="G224" s="56"/>
      <c r="H224" s="4"/>
      <c r="I224" s="4"/>
      <c r="J224" s="60"/>
    </row>
    <row r="225" spans="1:10" s="57" customFormat="1" ht="6" customHeight="1" x14ac:dyDescent="0.2">
      <c r="A225" s="1"/>
      <c r="C225" s="97"/>
      <c r="D225" s="136"/>
      <c r="E225" s="135"/>
      <c r="F225" s="60"/>
      <c r="G225" s="56"/>
      <c r="H225" s="4"/>
      <c r="I225" s="4"/>
      <c r="J225" s="60"/>
    </row>
    <row r="226" spans="1:10" s="57" customFormat="1" ht="24" customHeight="1" x14ac:dyDescent="0.2">
      <c r="A226" s="1"/>
      <c r="C226" s="97"/>
      <c r="D226" s="63" t="s">
        <v>332</v>
      </c>
      <c r="E226" s="134"/>
      <c r="F226" s="60"/>
      <c r="G226" s="56"/>
      <c r="H226" s="4"/>
      <c r="I226" s="4"/>
      <c r="J226" s="60"/>
    </row>
    <row r="227" spans="1:10" ht="15" thickBot="1" x14ac:dyDescent="0.25"/>
    <row r="228" spans="1:10" ht="15.75" thickBot="1" x14ac:dyDescent="0.3">
      <c r="B228" s="36" t="s">
        <v>333</v>
      </c>
      <c r="C228" s="137"/>
      <c r="D228" s="137"/>
      <c r="E228" s="137"/>
      <c r="F228" s="37">
        <f>SUM(F215:F218)</f>
        <v>0</v>
      </c>
      <c r="G228" s="37">
        <f>SUM(G215:G218)</f>
        <v>0</v>
      </c>
      <c r="H228" s="37">
        <f>SUM(H215:H218)</f>
        <v>0</v>
      </c>
      <c r="I228" s="38">
        <f>SUM(I215:I218)</f>
        <v>0</v>
      </c>
    </row>
    <row r="229" spans="1:10" ht="15" thickBot="1" x14ac:dyDescent="0.25"/>
    <row r="230" spans="1:10" ht="15.75" thickBot="1" x14ac:dyDescent="0.3">
      <c r="B230" s="39" t="s">
        <v>334</v>
      </c>
      <c r="C230" s="138"/>
      <c r="D230" s="138"/>
      <c r="E230" s="138"/>
      <c r="F230" s="40"/>
      <c r="G230" s="40"/>
      <c r="H230" s="40"/>
      <c r="I230" s="41">
        <f>F203+F211+H211+F228+H228</f>
        <v>0</v>
      </c>
    </row>
    <row r="231" spans="1:10" ht="15.75" thickBot="1" x14ac:dyDescent="0.3">
      <c r="B231" s="39" t="s">
        <v>335</v>
      </c>
      <c r="C231" s="138"/>
      <c r="D231" s="138"/>
      <c r="E231" s="138"/>
      <c r="F231" s="40"/>
      <c r="G231" s="40"/>
      <c r="H231" s="40"/>
      <c r="I231" s="41">
        <f>G203+G211+I211+G228+I228</f>
        <v>0</v>
      </c>
    </row>
    <row r="234" spans="1:10" s="57" customFormat="1" ht="15" x14ac:dyDescent="0.25">
      <c r="A234" s="54"/>
      <c r="B234" s="55"/>
      <c r="C234" s="97"/>
      <c r="D234" s="97"/>
      <c r="E234" s="55"/>
      <c r="F234" s="55"/>
      <c r="G234" s="56"/>
    </row>
  </sheetData>
  <mergeCells count="37">
    <mergeCell ref="B114:B122"/>
    <mergeCell ref="B123:B131"/>
    <mergeCell ref="B132:B140"/>
    <mergeCell ref="B141:B149"/>
    <mergeCell ref="B165:B184"/>
    <mergeCell ref="B150:B164"/>
    <mergeCell ref="A185:A189"/>
    <mergeCell ref="C185:J185"/>
    <mergeCell ref="C190:J190"/>
    <mergeCell ref="A213:B213"/>
    <mergeCell ref="G4:G5"/>
    <mergeCell ref="A54:A168"/>
    <mergeCell ref="B72:B79"/>
    <mergeCell ref="B80:B87"/>
    <mergeCell ref="B88:B95"/>
    <mergeCell ref="B96:B113"/>
    <mergeCell ref="B54:B71"/>
    <mergeCell ref="A207:A209"/>
    <mergeCell ref="B203:D203"/>
    <mergeCell ref="C197:J197"/>
    <mergeCell ref="C194:J194"/>
    <mergeCell ref="B185:B200"/>
    <mergeCell ref="A1:J1"/>
    <mergeCell ref="A2:J2"/>
    <mergeCell ref="A6:A53"/>
    <mergeCell ref="B6:B7"/>
    <mergeCell ref="J4:J5"/>
    <mergeCell ref="F4:F5"/>
    <mergeCell ref="B4:B5"/>
    <mergeCell ref="D4:D5"/>
    <mergeCell ref="B9:B10"/>
    <mergeCell ref="H4:H5"/>
    <mergeCell ref="I4:I5"/>
    <mergeCell ref="E4:E5"/>
    <mergeCell ref="C4:C5"/>
    <mergeCell ref="B47:B53"/>
    <mergeCell ref="B39:B46"/>
  </mergeCells>
  <phoneticPr fontId="23" type="noConversion"/>
  <printOptions horizontalCentered="1" verticalCentered="1"/>
  <pageMargins left="0.23622047244094491" right="0.23622047244094491" top="0.74803149606299213" bottom="0.74803149606299213" header="0.31496062992125984" footer="0.31496062992125984"/>
  <pageSetup paperSize="9" scale="34" fitToHeight="2" orientation="portrait" r:id="rId1"/>
  <rowBreaks count="1" manualBreakCount="1">
    <brk id="53"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Manager/>
  <Company>MUSEE PICASSO PARIS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Audrey GONZALEZ</dc:creator>
  <cp:keywords/>
  <dc:description/>
  <cp:lastModifiedBy>Baptiste KORETA</cp:lastModifiedBy>
  <cp:revision/>
  <dcterms:created xsi:type="dcterms:W3CDTF">2014-07-01T12:59:37Z</dcterms:created>
  <dcterms:modified xsi:type="dcterms:W3CDTF">2024-12-17T14:13:36Z</dcterms:modified>
  <cp:category/>
  <cp:contentStatus/>
</cp:coreProperties>
</file>