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ARTAGE-COLLABORATIF\VISA ELECTRO BAP\SAUVAIN\MRS\DCE pour publication à venir Pascale\Annexes Financières\"/>
    </mc:Choice>
  </mc:AlternateContent>
  <bookViews>
    <workbookView xWindow="-120" yWindow="-120" windowWidth="29040" windowHeight="15840"/>
  </bookViews>
  <sheets>
    <sheet name="Feuil1" sheetId="1" r:id="rId1"/>
  </sheets>
  <definedNames>
    <definedName name="_xlnm.Print_Area" localSheetId="0">Feuil1!$B$1:$H$71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0" i="1" l="1"/>
  <c r="G72" i="1"/>
  <c r="G83" i="1"/>
  <c r="G104" i="1"/>
  <c r="G100" i="1"/>
  <c r="G96" i="1"/>
  <c r="G92" i="1"/>
  <c r="F82" i="1" l="1"/>
  <c r="F81" i="1"/>
  <c r="F71" i="1"/>
  <c r="F70" i="1"/>
  <c r="F57" i="1"/>
  <c r="F59" i="1"/>
  <c r="F54" i="1"/>
  <c r="F55" i="1"/>
  <c r="F53" i="1"/>
  <c r="F43" i="1"/>
  <c r="F44" i="1"/>
  <c r="F45" i="1"/>
  <c r="F46" i="1"/>
  <c r="F47" i="1"/>
  <c r="F48" i="1"/>
  <c r="F49" i="1"/>
  <c r="F50" i="1"/>
  <c r="F51" i="1"/>
  <c r="F42" i="1"/>
  <c r="F40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15" i="1"/>
  <c r="F11" i="1"/>
  <c r="F12" i="1"/>
  <c r="F10" i="1"/>
  <c r="F8" i="1"/>
  <c r="F7" i="1"/>
</calcChain>
</file>

<file path=xl/sharedStrings.xml><?xml version="1.0" encoding="utf-8"?>
<sst xmlns="http://schemas.openxmlformats.org/spreadsheetml/2006/main" count="206" uniqueCount="115">
  <si>
    <t>Poste 1 Lycée Militaire d'Aix en Provence</t>
  </si>
  <si>
    <t>Tonte quartier Miollis</t>
  </si>
  <si>
    <t>Tonte quartier Ruibert</t>
  </si>
  <si>
    <t>Tonte avant cérémonies militaires</t>
  </si>
  <si>
    <t>DEBROUSSAILLAGE (m2)</t>
  </si>
  <si>
    <t>Débroussaillage quartier Miollis</t>
  </si>
  <si>
    <t>Débroussaillage quartier Ruibert</t>
  </si>
  <si>
    <t>Quartier MIOLLIS</t>
  </si>
  <si>
    <t>Quartier RUIBET</t>
  </si>
  <si>
    <t>Hibiscus</t>
  </si>
  <si>
    <t>Désherbage</t>
  </si>
  <si>
    <t>Toutes zones utiles du site</t>
  </si>
  <si>
    <t>Désherbage avant cérémonies militaires</t>
  </si>
  <si>
    <t>ramassage de feuilles et aiguilles de pin</t>
  </si>
  <si>
    <t>arbres &gt; 3 m</t>
  </si>
  <si>
    <t>TRAITEMENT DES ROSIERS (unité)</t>
  </si>
  <si>
    <t>Traitement des rosiers</t>
  </si>
  <si>
    <t>Prestations</t>
  </si>
  <si>
    <t>Haies de cyprés (n°5 plan)
Hauteur 3 mètres - Largeur 2 mètres</t>
  </si>
  <si>
    <t>Haies de laurier-amande( n° 7 plan)
Hauteur 1,50 mètre - Largeur 1,20 mètre</t>
  </si>
  <si>
    <t>Haies de cyprés (n°8 plan)
Hauteur 2,50 mètres - Largeur 1,20 mètres</t>
  </si>
  <si>
    <t>Haies de pyracanthas(n°14 plan)
Hauteur 1,50 mètre - Largeur 1,50 mètres</t>
  </si>
  <si>
    <t>Haies de thuyas(n°17 plan)
Hauteur 4 mètres - Largeur 2,50 mètres</t>
  </si>
  <si>
    <t>Haies de thuyas(n°20 plan)
Hauteur 2 mètre - Largeur 2 mètres</t>
  </si>
  <si>
    <t>Taille des cyprés en forme colonnaire &gt;3m</t>
  </si>
  <si>
    <t>Taille des oliviers &gt; 3m en plateau.</t>
  </si>
  <si>
    <t>Haies de cyprés (n°2 plan)
Hauteur 2,80 mètres- Largeur 1 mètres</t>
  </si>
  <si>
    <t>Haies de thuya (n°16 plan)
Hauteur 2 mètres - Largeur 2 mètres</t>
  </si>
  <si>
    <t>Haies d'éléagnus (n° 6 plan) long du cimetieres Hauteur 4 métres Largeur 2 métres</t>
  </si>
  <si>
    <t>Haies d'éléagnus (n° 6 bis plan) long du cimetieres Hauteur 3 métres Largeur 2 métres</t>
  </si>
  <si>
    <t>Haies de laurier -amande (n°1 plan)
Hauteur  1,40 mètre - Largeur 0,80 mètre</t>
  </si>
  <si>
    <t>Haies de thuyas/laurier tin (n° 3 plan)
Hauteur 1,50 mètres - Largeur 1,50 mètres</t>
  </si>
  <si>
    <t>Haies de Troènes (n°4 plan)
Hauteur 1,80 m - Largeur 1 mètre</t>
  </si>
  <si>
    <t>Haies de thuya (n° 6 plan)
Hauteur 2,30m - Largeur 3,50 mètre</t>
  </si>
  <si>
    <t>Haies de cyprés(n°9 plan)
Hauteur 3 mètres - Largeur 1,20 mètres</t>
  </si>
  <si>
    <t>Haies de laurier rose (n°10 plan)
Hauteur 2,30 mètre -Largeur 2 mètre</t>
  </si>
  <si>
    <t>Haies de thuyas (n°11 plan)
Hauteur 2,50 mètre - Largeur 2 mètres</t>
  </si>
  <si>
    <t>Haies de troene(n° 19 plan)
Hauteur 2 mètres - Largeur 1,50 mètres</t>
  </si>
  <si>
    <t>Haies mixte foyer photinia,eleagnus(n°13 plan)
Hauteur 1,20  mètre - Largeur 1,4 mètres</t>
  </si>
  <si>
    <t>Haies mixte foyer laurier rose,laurier tin,abelia(n°12 plan) Hauteur 2,50 mètre - Largeur 1 mètres.</t>
  </si>
  <si>
    <t>haies de cyprés (n° 18 plan)                                                                    Hauteur 8 métres-Largeur 3 métres</t>
  </si>
  <si>
    <t>haies de cyprés (n°15 plan)                                                                        Hauteur 7 métres-Largeur 3 métres</t>
  </si>
  <si>
    <t>6.4</t>
  </si>
  <si>
    <t>6.1</t>
  </si>
  <si>
    <t>6.15</t>
  </si>
  <si>
    <t>6.25</t>
  </si>
  <si>
    <t>6.21</t>
  </si>
  <si>
    <t>6.8</t>
  </si>
  <si>
    <t>6.10</t>
  </si>
  <si>
    <t>6.27</t>
  </si>
  <si>
    <t>CCTP</t>
  </si>
  <si>
    <t>TOUTES PERIODES D'EXECUTION DU MARCHE</t>
  </si>
  <si>
    <t xml:space="preserve">Ligne </t>
  </si>
  <si>
    <t>Montant total en € HT</t>
  </si>
  <si>
    <t xml:space="preserve"> BPF LOT 3 EN FONCTION DE LA PERIODE D'EXECUTION DU MARCHE</t>
  </si>
  <si>
    <t>En plus des prestations continues forfaitaires annuelles toutes périodes d'exécution du marché décrites supra , 
certaines prestations continues forfaitaires annuelles ont des périodicités particulières décrites et détaillées infra.</t>
  </si>
  <si>
    <t>2ème PERIODE D'EXECUTION DU MARCHE</t>
  </si>
  <si>
    <t>Montant total en € HT
2ème période d'exécution</t>
  </si>
  <si>
    <t>4ème PERIODE D'EXECUTION DU MARCHE</t>
  </si>
  <si>
    <t>Montant total en € HT
4ème période d'exécution</t>
  </si>
  <si>
    <t>TAILLE ET ENTRETIEN DES HAIES  (ml)</t>
  </si>
  <si>
    <t>ELAGAGE DES ARBRES (unité)</t>
  </si>
  <si>
    <t>TONTE DES ZONES ENGAZONNEES  (m2)</t>
  </si>
  <si>
    <t xml:space="preserve">DESHERBAGE (m2) </t>
  </si>
  <si>
    <t>Haies d'Elaéganus( n° 1 plan)
Hauteur 1 mètre - Largeur 1,50 mètres</t>
  </si>
  <si>
    <t>Haies de laurie-amande (n°2 plan)
Hauteur 2 mètres - Largeur 2 mètres</t>
  </si>
  <si>
    <t>Haies mixte troènes, lauriers, tin,etc 
(n°3 plan) stade,
Hauteur 2 mètres - Largeur 1,50 mètre</t>
  </si>
  <si>
    <t>Haies de laurier rose (n°4 plan)
Hauteur 2 mètres -Largeur 1,80 mètre</t>
  </si>
  <si>
    <t>Haies d'Elaéganus( n°5 plan) tennis
Hauteur 1,20 mètre - Largeur 1,20 mètre</t>
  </si>
  <si>
    <t>Haies d'éléagnus (N°7 sur plan) hauteur 1,60métre largeur 2 métres</t>
  </si>
  <si>
    <t>Haies de lauries amande (N°8 sur plan)
Hauteur 3 mètres - Largeur 3 mètres</t>
  </si>
  <si>
    <t xml:space="preserve">Rosiers </t>
  </si>
  <si>
    <t>Lauriers roses, laurier tin, thuya, junéperus, troene,etc…</t>
  </si>
  <si>
    <t>ANNEXE 1 - ACTE DENGAGEMENT BPF LOT 3
Bordereau des Prix Forfaitaires (BPF) des prestations continues annuelles  - DAF 2024 000998 
LOT 3  Prestations d'entretien des espaces extérieurs du Lycée militaire d'Aix en Provence.</t>
  </si>
  <si>
    <t>Nb passage/an
(b)</t>
  </si>
  <si>
    <t xml:space="preserve">Nbr passage/an
(b)
</t>
  </si>
  <si>
    <t>Taux de TVA Applicable</t>
  </si>
  <si>
    <t>Périodes d'intervention</t>
  </si>
  <si>
    <t>avril, mai, juin, juillet, septembre et octobre</t>
  </si>
  <si>
    <t>début juin et septembre</t>
  </si>
  <si>
    <t>avril et  octobre</t>
  </si>
  <si>
    <t>vril et  octobre</t>
  </si>
  <si>
    <t>octobre</t>
  </si>
  <si>
    <t xml:space="preserve">avril </t>
  </si>
  <si>
    <t>avril  et en octobre</t>
  </si>
  <si>
    <t>juin et septembre</t>
  </si>
  <si>
    <t>janvier, février, juillet novembre et décembre.</t>
  </si>
  <si>
    <t>avril et octobre</t>
  </si>
  <si>
    <t>avril</t>
  </si>
  <si>
    <t>novembre</t>
  </si>
  <si>
    <t>janvier</t>
  </si>
  <si>
    <t>TAILLE ET ENTRETIEN DES HAIES  (ml) (unité  pour la ligne 38)</t>
  </si>
  <si>
    <t>Prestations
(cf. particularités inscrites au CCTP pour certains postes)</t>
  </si>
  <si>
    <t>surfaces (m²), quantité (unité)  ou longueur (ml) 
+ ou -10%
(a)</t>
  </si>
  <si>
    <t>Surface/ longueur/quantité totale à réaliser annuellement
+ ou -10%
(a x b)</t>
  </si>
  <si>
    <t>TAILLE ET ENTRETIEN DES HAIES  (ml) (en unité  pour les lignes 24 et 25)</t>
  </si>
  <si>
    <t>6.34</t>
  </si>
  <si>
    <t>6.18</t>
  </si>
  <si>
    <t xml:space="preserve"> ENTRETIEN TAILLE DES MASSIFS/ARBUSTES/VEGETAUX EN ISOLES SUR TOUT LE SITE (unité)</t>
  </si>
  <si>
    <t xml:space="preserve">longueur (ml)
+ ou -10%
(a)
</t>
  </si>
  <si>
    <t>Prix forfaitaire annuel en € HT</t>
  </si>
  <si>
    <t>Le soumissionnaire renseigne  la colonne "Prix forfaitaire annuel en €  HT"
 ainsi que la case taux de T.V.A applicable.</t>
  </si>
  <si>
    <t>RAMASSAGE DE FEUILLES ET AIGUILLES DE PINS SUR TOUT LE SITE  (m2)</t>
  </si>
  <si>
    <t>longueur (ml) totale à réaliser annuellement
+ ou -10%
(a x b)</t>
  </si>
  <si>
    <t>Prix forfaitaire annuel
 en € HT</t>
  </si>
  <si>
    <t>Prix forfaitaire annuel
 en €  HT</t>
  </si>
  <si>
    <t>2 passages/an</t>
  </si>
  <si>
    <t>1ère année d'exécution</t>
  </si>
  <si>
    <t>MONTANT FORFAITAIRE H.T ANNEE 1 LOT 3</t>
  </si>
  <si>
    <t>2ème année d'exécution</t>
  </si>
  <si>
    <t>MONTANT FORFAITAIRE H.T ANNEE 2 LOT 3</t>
  </si>
  <si>
    <t>3ème année d'exécution</t>
  </si>
  <si>
    <t>MONTANT FORFAITAIRE H.T ANNEE 3 LOT 3</t>
  </si>
  <si>
    <t>4ème année d'exécution</t>
  </si>
  <si>
    <t>MONTANT FORFAITAIRE H.T ANNEE 4 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</si>
</sst>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0C]_-;\-* #,##0.00\ [$€-40C]_-;_-* &quot;-&quot;??\ [$€-40C]_-;_-@_-"/>
    <numFmt numFmtId="165" formatCode="#,##0.00\ &quot;€&quot;"/>
  </numFmts>
  <fonts count="36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9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charset val="1"/>
    </font>
    <font>
      <sz val="10"/>
      <name val="Calibri"/>
      <family val="2"/>
      <charset val="1"/>
      <scheme val="minor"/>
    </font>
    <font>
      <sz val="10"/>
      <color rgb="FF006100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name val="Calibri"/>
      <family val="2"/>
      <charset val="1"/>
      <scheme val="minor"/>
    </font>
    <font>
      <b/>
      <sz val="16"/>
      <color rgb="FF0070C0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Arial Black"/>
      <family val="2"/>
    </font>
    <font>
      <b/>
      <u/>
      <sz val="16"/>
      <name val="Calibri"/>
      <family val="2"/>
      <scheme val="minor"/>
    </font>
    <font>
      <b/>
      <u/>
      <sz val="16"/>
      <color rgb="FF0070C0"/>
      <name val="Calibri"/>
      <family val="2"/>
      <scheme val="minor"/>
    </font>
    <font>
      <sz val="9"/>
      <color rgb="FF000000"/>
      <name val="Arial Black"/>
      <family val="2"/>
    </font>
    <font>
      <sz val="10"/>
      <color rgb="FF000000"/>
      <name val="Arial Black"/>
      <family val="2"/>
    </font>
    <font>
      <sz val="9"/>
      <name val="Calibri"/>
      <family val="2"/>
      <scheme val="minor"/>
    </font>
    <font>
      <sz val="7"/>
      <color rgb="FF000000"/>
      <name val="Times New Roman"/>
      <family val="1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</font>
    <font>
      <b/>
      <sz val="9"/>
      <name val="Calibri"/>
      <family val="2"/>
      <scheme val="minor"/>
    </font>
    <font>
      <b/>
      <sz val="18"/>
      <color rgb="FF000000"/>
      <name val="Times New Roman"/>
      <family val="1"/>
    </font>
    <font>
      <b/>
      <sz val="14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C5E0B4"/>
        <bgColor rgb="FFCCCCFF"/>
      </patternFill>
    </fill>
    <fill>
      <patternFill patternType="solid">
        <fgColor rgb="FFFFC000"/>
        <bgColor rgb="FFFF9900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rgb="FFFFCC99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6" fillId="4" borderId="0" applyNumberFormat="0" applyBorder="0" applyAlignment="0" applyProtection="0"/>
  </cellStyleXfs>
  <cellXfs count="14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vertical="center" wrapText="1" inden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0" fontId="0" fillId="5" borderId="0" xfId="0" applyFill="1"/>
    <xf numFmtId="0" fontId="3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14" fillId="5" borderId="1" xfId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2" fillId="5" borderId="8" xfId="1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2" fillId="5" borderId="7" xfId="1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3" fontId="12" fillId="5" borderId="1" xfId="1" applyNumberFormat="1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5" borderId="1" xfId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8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10" fillId="5" borderId="9" xfId="1" applyFont="1" applyFill="1" applyBorder="1" applyAlignment="1">
      <alignment horizontal="center" vertical="center" wrapText="1"/>
    </xf>
    <xf numFmtId="164" fontId="10" fillId="5" borderId="9" xfId="1" applyNumberFormat="1" applyFont="1" applyFill="1" applyBorder="1" applyAlignment="1">
      <alignment horizontal="center" vertical="center" wrapText="1"/>
    </xf>
    <xf numFmtId="0" fontId="17" fillId="5" borderId="6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7" fillId="5" borderId="10" xfId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/>
    </xf>
    <xf numFmtId="0" fontId="20" fillId="5" borderId="6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0" xfId="0" applyFill="1"/>
    <xf numFmtId="0" fontId="9" fillId="0" borderId="14" xfId="0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16" xfId="0" applyNumberFormat="1" applyFont="1" applyBorder="1" applyAlignment="1">
      <alignment horizontal="center" vertical="center" wrapText="1"/>
    </xf>
    <xf numFmtId="3" fontId="3" fillId="13" borderId="1" xfId="0" applyNumberFormat="1" applyFont="1" applyFill="1" applyBorder="1" applyAlignment="1">
      <alignment horizontal="center" vertical="center" wrapText="1"/>
    </xf>
    <xf numFmtId="3" fontId="29" fillId="13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9" fillId="15" borderId="19" xfId="0" applyFont="1" applyFill="1" applyBorder="1" applyAlignment="1">
      <alignment horizontal="center" vertical="center" wrapText="1"/>
    </xf>
    <xf numFmtId="165" fontId="35" fillId="12" borderId="19" xfId="0" applyNumberFormat="1" applyFont="1" applyFill="1" applyBorder="1" applyAlignment="1">
      <alignment horizontal="center" vertical="center" wrapText="1"/>
    </xf>
    <xf numFmtId="165" fontId="10" fillId="12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165" fontId="12" fillId="5" borderId="1" xfId="1" applyNumberFormat="1" applyFont="1" applyFill="1" applyBorder="1" applyAlignment="1">
      <alignment horizontal="center" vertical="center" wrapText="1"/>
    </xf>
    <xf numFmtId="165" fontId="11" fillId="5" borderId="1" xfId="0" applyNumberFormat="1" applyFont="1" applyFill="1" applyBorder="1" applyAlignment="1">
      <alignment horizontal="center" vertical="center" wrapText="1"/>
    </xf>
    <xf numFmtId="165" fontId="14" fillId="5" borderId="7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165" fontId="10" fillId="5" borderId="1" xfId="1" applyNumberFormat="1" applyFont="1" applyFill="1" applyBorder="1" applyAlignment="1">
      <alignment horizontal="center" vertical="center" wrapText="1"/>
    </xf>
    <xf numFmtId="165" fontId="35" fillId="12" borderId="17" xfId="0" applyNumberFormat="1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 wrapText="1"/>
    </xf>
    <xf numFmtId="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Font="1" applyFill="1" applyBorder="1" applyAlignment="1" applyProtection="1">
      <alignment horizontal="center" vertical="center" wrapText="1"/>
      <protection locked="0"/>
    </xf>
    <xf numFmtId="0" fontId="25" fillId="10" borderId="5" xfId="0" applyFont="1" applyFill="1" applyBorder="1" applyAlignment="1">
      <alignment horizontal="center" vertical="center" wrapText="1"/>
    </xf>
    <xf numFmtId="0" fontId="25" fillId="10" borderId="8" xfId="0" applyFont="1" applyFill="1" applyBorder="1" applyAlignment="1">
      <alignment horizontal="center" vertical="center" wrapText="1"/>
    </xf>
    <xf numFmtId="0" fontId="25" fillId="10" borderId="7" xfId="0" applyFont="1" applyFill="1" applyBorder="1" applyAlignment="1">
      <alignment horizontal="center" vertical="center" wrapText="1"/>
    </xf>
    <xf numFmtId="0" fontId="21" fillId="6" borderId="5" xfId="0" applyFont="1" applyFill="1" applyBorder="1" applyAlignment="1">
      <alignment horizontal="center" vertical="center" wrapText="1"/>
    </xf>
    <xf numFmtId="0" fontId="21" fillId="6" borderId="8" xfId="0" applyFont="1" applyFill="1" applyBorder="1" applyAlignment="1">
      <alignment horizontal="center" vertical="center" wrapText="1"/>
    </xf>
    <xf numFmtId="0" fontId="21" fillId="6" borderId="7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19" fillId="7" borderId="5" xfId="0" applyFont="1" applyFill="1" applyBorder="1" applyAlignment="1">
      <alignment horizontal="center" vertical="center" wrapText="1"/>
    </xf>
    <xf numFmtId="0" fontId="19" fillId="7" borderId="8" xfId="0" applyFont="1" applyFill="1" applyBorder="1" applyAlignment="1">
      <alignment horizontal="center" vertical="center" wrapText="1"/>
    </xf>
    <xf numFmtId="0" fontId="19" fillId="7" borderId="7" xfId="0" applyFont="1" applyFill="1" applyBorder="1" applyAlignment="1">
      <alignment horizontal="center" vertical="center" wrapText="1"/>
    </xf>
    <xf numFmtId="0" fontId="31" fillId="12" borderId="2" xfId="0" applyFont="1" applyFill="1" applyBorder="1" applyAlignment="1">
      <alignment horizontal="center" vertical="center" wrapText="1"/>
    </xf>
    <xf numFmtId="0" fontId="31" fillId="12" borderId="4" xfId="0" applyFont="1" applyFill="1" applyBorder="1" applyAlignment="1">
      <alignment horizontal="center" vertical="center" wrapText="1"/>
    </xf>
    <xf numFmtId="0" fontId="31" fillId="12" borderId="10" xfId="0" applyFont="1" applyFill="1" applyBorder="1" applyAlignment="1">
      <alignment horizontal="center" vertical="center" wrapText="1"/>
    </xf>
    <xf numFmtId="0" fontId="31" fillId="12" borderId="3" xfId="0" applyFont="1" applyFill="1" applyBorder="1" applyAlignment="1">
      <alignment horizontal="center" vertical="center" wrapText="1"/>
    </xf>
    <xf numFmtId="0" fontId="31" fillId="12" borderId="9" xfId="0" applyFont="1" applyFill="1" applyBorder="1" applyAlignment="1">
      <alignment horizontal="center" vertical="center" wrapText="1"/>
    </xf>
    <xf numFmtId="0" fontId="31" fillId="12" borderId="6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6" fillId="9" borderId="8" xfId="0" applyFont="1" applyFill="1" applyBorder="1" applyAlignment="1">
      <alignment horizontal="center" vertical="center" wrapText="1"/>
    </xf>
    <xf numFmtId="0" fontId="16" fillId="9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 wrapText="1"/>
    </xf>
    <xf numFmtId="0" fontId="1" fillId="11" borderId="7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18" fillId="6" borderId="7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3" fillId="13" borderId="2" xfId="0" applyFont="1" applyFill="1" applyBorder="1" applyAlignment="1">
      <alignment horizontal="center" vertical="center" wrapText="1"/>
    </xf>
    <xf numFmtId="0" fontId="3" fillId="13" borderId="10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9" fillId="10" borderId="5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9" fillId="10" borderId="7" xfId="0" applyFont="1" applyFill="1" applyBorder="1" applyAlignment="1">
      <alignment horizontal="center" vertical="center" wrapText="1"/>
    </xf>
    <xf numFmtId="0" fontId="20" fillId="8" borderId="5" xfId="0" applyFont="1" applyFill="1" applyBorder="1" applyAlignment="1">
      <alignment horizontal="center" vertical="center" wrapText="1"/>
    </xf>
    <xf numFmtId="0" fontId="20" fillId="8" borderId="8" xfId="0" applyFont="1" applyFill="1" applyBorder="1" applyAlignment="1">
      <alignment horizontal="center" vertical="center"/>
    </xf>
    <xf numFmtId="0" fontId="20" fillId="8" borderId="7" xfId="0" applyFont="1" applyFill="1" applyBorder="1" applyAlignment="1">
      <alignment horizontal="center" vertical="center"/>
    </xf>
    <xf numFmtId="0" fontId="34" fillId="14" borderId="17" xfId="0" applyFont="1" applyFill="1" applyBorder="1" applyAlignment="1">
      <alignment horizontal="right" vertical="center" wrapText="1"/>
    </xf>
    <xf numFmtId="0" fontId="34" fillId="14" borderId="18" xfId="0" applyFont="1" applyFill="1" applyBorder="1" applyAlignment="1">
      <alignment horizontal="right" vertical="center" wrapText="1"/>
    </xf>
    <xf numFmtId="0" fontId="33" fillId="6" borderId="0" xfId="0" applyFont="1" applyFill="1" applyAlignment="1">
      <alignment horizontal="center"/>
    </xf>
  </cellXfs>
  <cellStyles count="2">
    <cellStyle name="Normal" xfId="0" builtinId="0"/>
    <cellStyle name="Satisfaisant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104"/>
  <sheetViews>
    <sheetView tabSelected="1" topLeftCell="A28" zoomScale="90" zoomScaleNormal="90" workbookViewId="0">
      <selection activeCell="I101" sqref="I101"/>
    </sheetView>
  </sheetViews>
  <sheetFormatPr baseColWidth="10" defaultColWidth="10.7109375" defaultRowHeight="15" x14ac:dyDescent="0.25"/>
  <cols>
    <col min="2" max="2" width="7.5703125" customWidth="1"/>
    <col min="3" max="3" width="44.42578125" customWidth="1"/>
    <col min="4" max="4" width="19.5703125" customWidth="1"/>
    <col min="5" max="5" width="17" customWidth="1"/>
    <col min="6" max="6" width="18.140625" bestFit="1" customWidth="1"/>
    <col min="7" max="7" width="19.5703125" customWidth="1"/>
    <col min="8" max="8" width="31.28515625" style="4" customWidth="1"/>
    <col min="9" max="9" width="27" customWidth="1"/>
    <col min="10" max="86" width="10.7109375" style="10"/>
  </cols>
  <sheetData>
    <row r="1" spans="1:9" ht="61.5" customHeight="1" thickBot="1" x14ac:dyDescent="0.3">
      <c r="A1" s="106" t="s">
        <v>73</v>
      </c>
      <c r="B1" s="107"/>
      <c r="C1" s="107"/>
      <c r="D1" s="107"/>
      <c r="E1" s="107"/>
      <c r="F1" s="107"/>
      <c r="G1" s="107"/>
      <c r="H1" s="108"/>
      <c r="I1" s="52"/>
    </row>
    <row r="2" spans="1:9" ht="45" customHeight="1" thickBot="1" x14ac:dyDescent="0.3">
      <c r="A2" s="118" t="s">
        <v>101</v>
      </c>
      <c r="B2" s="119"/>
      <c r="C2" s="119"/>
      <c r="D2" s="119"/>
      <c r="E2" s="119"/>
      <c r="F2" s="119"/>
      <c r="G2" s="119"/>
      <c r="H2" s="120"/>
      <c r="I2" s="52"/>
    </row>
    <row r="3" spans="1:9" ht="31.5" customHeight="1" thickBot="1" x14ac:dyDescent="0.3">
      <c r="A3" s="109" t="s">
        <v>51</v>
      </c>
      <c r="B3" s="110"/>
      <c r="C3" s="110"/>
      <c r="D3" s="110"/>
      <c r="E3" s="110"/>
      <c r="F3" s="110"/>
      <c r="G3" s="110"/>
      <c r="H3" s="111"/>
    </row>
    <row r="4" spans="1:9" ht="72.75" thickBot="1" x14ac:dyDescent="0.3">
      <c r="A4" s="54" t="s">
        <v>52</v>
      </c>
      <c r="B4" s="31" t="s">
        <v>50</v>
      </c>
      <c r="C4" s="32" t="s">
        <v>92</v>
      </c>
      <c r="D4" s="57" t="s">
        <v>93</v>
      </c>
      <c r="E4" s="32" t="s">
        <v>74</v>
      </c>
      <c r="F4" s="58" t="s">
        <v>94</v>
      </c>
      <c r="G4" s="32" t="s">
        <v>105</v>
      </c>
      <c r="H4" s="33" t="s">
        <v>77</v>
      </c>
      <c r="I4" s="53"/>
    </row>
    <row r="5" spans="1:9" ht="26.25" customHeight="1" thickBot="1" x14ac:dyDescent="0.3">
      <c r="A5" s="112" t="s">
        <v>0</v>
      </c>
      <c r="B5" s="113"/>
      <c r="C5" s="113"/>
      <c r="D5" s="113"/>
      <c r="E5" s="113"/>
      <c r="F5" s="113"/>
      <c r="G5" s="113"/>
      <c r="H5" s="114"/>
      <c r="I5" s="6"/>
    </row>
    <row r="6" spans="1:9" ht="24" customHeight="1" thickBot="1" x14ac:dyDescent="0.3">
      <c r="A6" s="115" t="s">
        <v>4</v>
      </c>
      <c r="B6" s="116"/>
      <c r="C6" s="116"/>
      <c r="D6" s="116"/>
      <c r="E6" s="116"/>
      <c r="F6" s="116"/>
      <c r="G6" s="116"/>
      <c r="H6" s="117"/>
    </row>
    <row r="7" spans="1:9" ht="25.5" customHeight="1" thickBot="1" x14ac:dyDescent="0.3">
      <c r="A7" s="34">
        <v>1</v>
      </c>
      <c r="B7" s="1" t="s">
        <v>43</v>
      </c>
      <c r="C7" s="2" t="s">
        <v>5</v>
      </c>
      <c r="D7" s="2">
        <v>465</v>
      </c>
      <c r="E7" s="2">
        <v>6</v>
      </c>
      <c r="F7" s="2">
        <f>D7*E7</f>
        <v>2790</v>
      </c>
      <c r="G7" s="65"/>
      <c r="H7" s="11" t="s">
        <v>78</v>
      </c>
      <c r="I7" s="7"/>
    </row>
    <row r="8" spans="1:9" ht="24" customHeight="1" thickBot="1" x14ac:dyDescent="0.3">
      <c r="A8" s="34">
        <v>2</v>
      </c>
      <c r="B8" s="1" t="s">
        <v>43</v>
      </c>
      <c r="C8" s="2" t="s">
        <v>6</v>
      </c>
      <c r="D8" s="2">
        <v>995</v>
      </c>
      <c r="E8" s="2">
        <v>6</v>
      </c>
      <c r="F8" s="2">
        <f>D8*E8</f>
        <v>5970</v>
      </c>
      <c r="G8" s="65"/>
      <c r="H8" s="11" t="s">
        <v>78</v>
      </c>
      <c r="I8" s="7"/>
    </row>
    <row r="9" spans="1:9" ht="24" customHeight="1" thickBot="1" x14ac:dyDescent="0.3">
      <c r="A9" s="115" t="s">
        <v>62</v>
      </c>
      <c r="B9" s="116"/>
      <c r="C9" s="116"/>
      <c r="D9" s="116"/>
      <c r="E9" s="116"/>
      <c r="F9" s="116"/>
      <c r="G9" s="116"/>
      <c r="H9" s="117"/>
    </row>
    <row r="10" spans="1:9" ht="24" customHeight="1" thickBot="1" x14ac:dyDescent="0.3">
      <c r="A10" s="34">
        <v>3</v>
      </c>
      <c r="B10" s="1" t="s">
        <v>42</v>
      </c>
      <c r="C10" s="2" t="s">
        <v>1</v>
      </c>
      <c r="D10" s="2">
        <v>2435</v>
      </c>
      <c r="E10" s="2">
        <v>6</v>
      </c>
      <c r="F10" s="2">
        <f>D10*E10</f>
        <v>14610</v>
      </c>
      <c r="G10" s="65"/>
      <c r="H10" s="11" t="s">
        <v>78</v>
      </c>
      <c r="I10" s="7"/>
    </row>
    <row r="11" spans="1:9" ht="24" customHeight="1" thickBot="1" x14ac:dyDescent="0.3">
      <c r="A11" s="34">
        <v>4</v>
      </c>
      <c r="B11" s="1" t="s">
        <v>42</v>
      </c>
      <c r="C11" s="2" t="s">
        <v>2</v>
      </c>
      <c r="D11" s="3">
        <v>6590</v>
      </c>
      <c r="E11" s="2">
        <v>6</v>
      </c>
      <c r="F11" s="2">
        <f t="shared" ref="F11:F12" si="0">D11*E11</f>
        <v>39540</v>
      </c>
      <c r="G11" s="65"/>
      <c r="H11" s="11" t="s">
        <v>78</v>
      </c>
      <c r="I11" s="8"/>
    </row>
    <row r="12" spans="1:9" ht="24" customHeight="1" thickBot="1" x14ac:dyDescent="0.3">
      <c r="A12" s="34">
        <v>5</v>
      </c>
      <c r="B12" s="1" t="s">
        <v>42</v>
      </c>
      <c r="C12" s="2" t="s">
        <v>3</v>
      </c>
      <c r="D12" s="2">
        <v>540</v>
      </c>
      <c r="E12" s="2">
        <v>2</v>
      </c>
      <c r="F12" s="2">
        <f t="shared" si="0"/>
        <v>1080</v>
      </c>
      <c r="G12" s="65"/>
      <c r="H12" s="11" t="s">
        <v>79</v>
      </c>
      <c r="I12" s="7"/>
    </row>
    <row r="13" spans="1:9" ht="29.25" customHeight="1" thickBot="1" x14ac:dyDescent="0.3">
      <c r="A13" s="121" t="s">
        <v>7</v>
      </c>
      <c r="B13" s="122"/>
      <c r="C13" s="122"/>
      <c r="D13" s="122"/>
      <c r="E13" s="122"/>
      <c r="F13" s="122"/>
      <c r="G13" s="122"/>
      <c r="H13" s="123"/>
      <c r="I13" s="7"/>
    </row>
    <row r="14" spans="1:9" ht="24" customHeight="1" thickBot="1" x14ac:dyDescent="0.3">
      <c r="A14" s="76" t="s">
        <v>95</v>
      </c>
      <c r="B14" s="77"/>
      <c r="C14" s="77"/>
      <c r="D14" s="77"/>
      <c r="E14" s="77"/>
      <c r="F14" s="77"/>
      <c r="G14" s="77"/>
      <c r="H14" s="78"/>
      <c r="I14" s="55"/>
    </row>
    <row r="15" spans="1:9" ht="26.25" thickBot="1" x14ac:dyDescent="0.3">
      <c r="A15" s="34">
        <v>6</v>
      </c>
      <c r="B15" s="11" t="s">
        <v>44</v>
      </c>
      <c r="C15" s="12" t="s">
        <v>30</v>
      </c>
      <c r="D15" s="13">
        <v>48</v>
      </c>
      <c r="E15" s="11">
        <v>2</v>
      </c>
      <c r="F15" s="11">
        <f>D15*E15</f>
        <v>96</v>
      </c>
      <c r="G15" s="66"/>
      <c r="H15" s="11" t="s">
        <v>80</v>
      </c>
      <c r="I15" s="7"/>
    </row>
    <row r="16" spans="1:9" ht="27" customHeight="1" thickBot="1" x14ac:dyDescent="0.3">
      <c r="A16" s="34">
        <v>7</v>
      </c>
      <c r="B16" s="14" t="s">
        <v>44</v>
      </c>
      <c r="C16" s="13" t="s">
        <v>26</v>
      </c>
      <c r="D16" s="13">
        <v>3</v>
      </c>
      <c r="E16" s="13">
        <v>2</v>
      </c>
      <c r="F16" s="11">
        <f t="shared" ref="F16:F34" si="1">D16*E16</f>
        <v>6</v>
      </c>
      <c r="G16" s="67"/>
      <c r="H16" s="13" t="s">
        <v>80</v>
      </c>
      <c r="I16" s="7"/>
    </row>
    <row r="17" spans="1:9" ht="26.25" thickBot="1" x14ac:dyDescent="0.3">
      <c r="A17" s="34">
        <v>8</v>
      </c>
      <c r="B17" s="11" t="s">
        <v>44</v>
      </c>
      <c r="C17" s="12" t="s">
        <v>31</v>
      </c>
      <c r="D17" s="12">
        <v>6</v>
      </c>
      <c r="E17" s="11">
        <v>2</v>
      </c>
      <c r="F17" s="11">
        <f t="shared" si="1"/>
        <v>12</v>
      </c>
      <c r="G17" s="66"/>
      <c r="H17" s="11" t="s">
        <v>80</v>
      </c>
      <c r="I17" s="7"/>
    </row>
    <row r="18" spans="1:9" ht="28.5" customHeight="1" thickBot="1" x14ac:dyDescent="0.3">
      <c r="A18" s="34">
        <v>9</v>
      </c>
      <c r="B18" s="11" t="s">
        <v>44</v>
      </c>
      <c r="C18" s="12" t="s">
        <v>32</v>
      </c>
      <c r="D18" s="12">
        <v>4</v>
      </c>
      <c r="E18" s="11">
        <v>2</v>
      </c>
      <c r="F18" s="11">
        <f t="shared" si="1"/>
        <v>8</v>
      </c>
      <c r="G18" s="66"/>
      <c r="H18" s="11" t="s">
        <v>80</v>
      </c>
      <c r="I18" s="7"/>
    </row>
    <row r="19" spans="1:9" ht="26.25" thickBot="1" x14ac:dyDescent="0.3">
      <c r="A19" s="34">
        <v>10</v>
      </c>
      <c r="B19" s="14" t="s">
        <v>44</v>
      </c>
      <c r="C19" s="13" t="s">
        <v>18</v>
      </c>
      <c r="D19" s="15">
        <v>4</v>
      </c>
      <c r="E19" s="13">
        <v>2</v>
      </c>
      <c r="F19" s="11">
        <f t="shared" si="1"/>
        <v>8</v>
      </c>
      <c r="G19" s="67"/>
      <c r="H19" s="13" t="s">
        <v>80</v>
      </c>
      <c r="I19" s="7"/>
    </row>
    <row r="20" spans="1:9" ht="26.25" thickBot="1" x14ac:dyDescent="0.3">
      <c r="A20" s="34">
        <v>11</v>
      </c>
      <c r="B20" s="11" t="s">
        <v>44</v>
      </c>
      <c r="C20" s="12" t="s">
        <v>33</v>
      </c>
      <c r="D20" s="12">
        <v>30</v>
      </c>
      <c r="E20" s="11">
        <v>2</v>
      </c>
      <c r="F20" s="11">
        <f t="shared" si="1"/>
        <v>60</v>
      </c>
      <c r="G20" s="66"/>
      <c r="H20" s="11" t="s">
        <v>80</v>
      </c>
      <c r="I20" s="7"/>
    </row>
    <row r="21" spans="1:9" ht="31.5" customHeight="1" thickBot="1" x14ac:dyDescent="0.3">
      <c r="A21" s="34">
        <v>12</v>
      </c>
      <c r="B21" s="11" t="s">
        <v>44</v>
      </c>
      <c r="C21" s="13" t="s">
        <v>19</v>
      </c>
      <c r="D21" s="13">
        <v>4</v>
      </c>
      <c r="E21" s="13">
        <v>2</v>
      </c>
      <c r="F21" s="11">
        <f t="shared" si="1"/>
        <v>8</v>
      </c>
      <c r="G21" s="67"/>
      <c r="H21" s="13" t="s">
        <v>80</v>
      </c>
      <c r="I21" s="7"/>
    </row>
    <row r="22" spans="1:9" ht="27.75" customHeight="1" thickBot="1" x14ac:dyDescent="0.3">
      <c r="A22" s="34">
        <v>13</v>
      </c>
      <c r="B22" s="14" t="s">
        <v>44</v>
      </c>
      <c r="C22" s="13" t="s">
        <v>20</v>
      </c>
      <c r="D22" s="13">
        <v>18</v>
      </c>
      <c r="E22" s="13">
        <v>2</v>
      </c>
      <c r="F22" s="11">
        <f t="shared" si="1"/>
        <v>36</v>
      </c>
      <c r="G22" s="67"/>
      <c r="H22" s="13" t="s">
        <v>80</v>
      </c>
      <c r="I22" s="7"/>
    </row>
    <row r="23" spans="1:9" ht="26.25" thickBot="1" x14ac:dyDescent="0.3">
      <c r="A23" s="34">
        <v>14</v>
      </c>
      <c r="B23" s="11" t="s">
        <v>44</v>
      </c>
      <c r="C23" s="12" t="s">
        <v>34</v>
      </c>
      <c r="D23" s="12">
        <v>40</v>
      </c>
      <c r="E23" s="11">
        <v>2</v>
      </c>
      <c r="F23" s="11">
        <f t="shared" si="1"/>
        <v>80</v>
      </c>
      <c r="G23" s="66"/>
      <c r="H23" s="11" t="s">
        <v>81</v>
      </c>
      <c r="I23" s="7"/>
    </row>
    <row r="24" spans="1:9" ht="33" customHeight="1" thickBot="1" x14ac:dyDescent="0.3">
      <c r="A24" s="34">
        <v>15</v>
      </c>
      <c r="B24" s="11" t="s">
        <v>44</v>
      </c>
      <c r="C24" s="12" t="s">
        <v>35</v>
      </c>
      <c r="D24" s="12">
        <v>6</v>
      </c>
      <c r="E24" s="12">
        <v>2</v>
      </c>
      <c r="F24" s="11">
        <f t="shared" si="1"/>
        <v>12</v>
      </c>
      <c r="G24" s="68"/>
      <c r="H24" s="12" t="s">
        <v>80</v>
      </c>
      <c r="I24" s="7"/>
    </row>
    <row r="25" spans="1:9" ht="29.25" customHeight="1" thickBot="1" x14ac:dyDescent="0.3">
      <c r="A25" s="34">
        <v>16</v>
      </c>
      <c r="B25" s="14" t="s">
        <v>44</v>
      </c>
      <c r="C25" s="12" t="s">
        <v>36</v>
      </c>
      <c r="D25" s="12">
        <v>12</v>
      </c>
      <c r="E25" s="11">
        <v>2</v>
      </c>
      <c r="F25" s="11">
        <f t="shared" si="1"/>
        <v>24</v>
      </c>
      <c r="G25" s="66"/>
      <c r="H25" s="16" t="s">
        <v>80</v>
      </c>
      <c r="I25" s="7"/>
    </row>
    <row r="26" spans="1:9" ht="39.75" customHeight="1" thickBot="1" x14ac:dyDescent="0.3">
      <c r="A26" s="34">
        <v>17</v>
      </c>
      <c r="B26" s="11" t="s">
        <v>44</v>
      </c>
      <c r="C26" s="12" t="s">
        <v>39</v>
      </c>
      <c r="D26" s="12">
        <v>22</v>
      </c>
      <c r="E26" s="12">
        <v>2</v>
      </c>
      <c r="F26" s="11">
        <f t="shared" si="1"/>
        <v>44</v>
      </c>
      <c r="G26" s="68"/>
      <c r="H26" s="12" t="s">
        <v>80</v>
      </c>
      <c r="I26" s="7"/>
    </row>
    <row r="27" spans="1:9" ht="32.25" customHeight="1" thickBot="1" x14ac:dyDescent="0.3">
      <c r="A27" s="34">
        <v>18</v>
      </c>
      <c r="B27" s="11" t="s">
        <v>44</v>
      </c>
      <c r="C27" s="13" t="s">
        <v>38</v>
      </c>
      <c r="D27" s="13">
        <v>15</v>
      </c>
      <c r="E27" s="13">
        <v>2</v>
      </c>
      <c r="F27" s="11">
        <f t="shared" si="1"/>
        <v>30</v>
      </c>
      <c r="G27" s="67"/>
      <c r="H27" s="13" t="s">
        <v>80</v>
      </c>
      <c r="I27" s="7"/>
    </row>
    <row r="28" spans="1:9" ht="29.25" customHeight="1" thickBot="1" x14ac:dyDescent="0.3">
      <c r="A28" s="34">
        <v>19</v>
      </c>
      <c r="B28" s="14" t="s">
        <v>44</v>
      </c>
      <c r="C28" s="12" t="s">
        <v>21</v>
      </c>
      <c r="D28" s="12">
        <v>50</v>
      </c>
      <c r="E28" s="12">
        <v>2</v>
      </c>
      <c r="F28" s="11">
        <f t="shared" si="1"/>
        <v>100</v>
      </c>
      <c r="G28" s="68"/>
      <c r="H28" s="11" t="s">
        <v>80</v>
      </c>
      <c r="I28" s="7"/>
    </row>
    <row r="29" spans="1:9" ht="29.25" customHeight="1" thickBot="1" x14ac:dyDescent="0.3">
      <c r="A29" s="34">
        <v>20</v>
      </c>
      <c r="B29" s="11" t="s">
        <v>44</v>
      </c>
      <c r="C29" s="12" t="s">
        <v>27</v>
      </c>
      <c r="D29" s="12">
        <v>14</v>
      </c>
      <c r="E29" s="12">
        <v>2</v>
      </c>
      <c r="F29" s="11">
        <f t="shared" si="1"/>
        <v>28</v>
      </c>
      <c r="G29" s="68"/>
      <c r="H29" s="11" t="s">
        <v>80</v>
      </c>
      <c r="I29" s="7"/>
    </row>
    <row r="30" spans="1:9" ht="26.25" thickBot="1" x14ac:dyDescent="0.3">
      <c r="A30" s="34">
        <v>21</v>
      </c>
      <c r="B30" s="11" t="s">
        <v>44</v>
      </c>
      <c r="C30" s="13" t="s">
        <v>22</v>
      </c>
      <c r="D30" s="13">
        <v>3</v>
      </c>
      <c r="E30" s="13">
        <v>2</v>
      </c>
      <c r="F30" s="11">
        <f t="shared" si="1"/>
        <v>6</v>
      </c>
      <c r="G30" s="67"/>
      <c r="H30" s="13" t="s">
        <v>80</v>
      </c>
      <c r="I30" s="7"/>
    </row>
    <row r="31" spans="1:9" ht="27" customHeight="1" thickBot="1" x14ac:dyDescent="0.3">
      <c r="A31" s="34">
        <v>22</v>
      </c>
      <c r="B31" s="14" t="s">
        <v>44</v>
      </c>
      <c r="C31" s="18" t="s">
        <v>37</v>
      </c>
      <c r="D31" s="19">
        <v>5</v>
      </c>
      <c r="E31" s="17">
        <v>2</v>
      </c>
      <c r="F31" s="11">
        <f t="shared" si="1"/>
        <v>10</v>
      </c>
      <c r="G31" s="69"/>
      <c r="H31" s="20" t="s">
        <v>80</v>
      </c>
      <c r="I31" s="7"/>
    </row>
    <row r="32" spans="1:9" ht="27" customHeight="1" thickBot="1" x14ac:dyDescent="0.3">
      <c r="A32" s="34">
        <v>23</v>
      </c>
      <c r="B32" s="11" t="s">
        <v>44</v>
      </c>
      <c r="C32" s="12" t="s">
        <v>23</v>
      </c>
      <c r="D32" s="13">
        <v>17</v>
      </c>
      <c r="E32" s="12">
        <v>2</v>
      </c>
      <c r="F32" s="11">
        <f t="shared" si="1"/>
        <v>34</v>
      </c>
      <c r="G32" s="68"/>
      <c r="H32" s="11" t="s">
        <v>80</v>
      </c>
      <c r="I32" s="7"/>
    </row>
    <row r="33" spans="1:17" ht="23.25" customHeight="1" thickBot="1" x14ac:dyDescent="0.3">
      <c r="A33" s="34">
        <v>24</v>
      </c>
      <c r="B33" s="11" t="s">
        <v>97</v>
      </c>
      <c r="C33" s="13" t="s">
        <v>24</v>
      </c>
      <c r="D33" s="13">
        <v>10</v>
      </c>
      <c r="E33" s="13">
        <v>1</v>
      </c>
      <c r="F33" s="11">
        <f t="shared" si="1"/>
        <v>10</v>
      </c>
      <c r="G33" s="67"/>
      <c r="H33" s="13" t="s">
        <v>82</v>
      </c>
    </row>
    <row r="34" spans="1:17" ht="24.75" customHeight="1" thickBot="1" x14ac:dyDescent="0.3">
      <c r="A34" s="34">
        <v>25</v>
      </c>
      <c r="B34" s="13" t="s">
        <v>96</v>
      </c>
      <c r="C34" s="13" t="s">
        <v>25</v>
      </c>
      <c r="D34" s="13">
        <v>3</v>
      </c>
      <c r="E34" s="13">
        <v>1</v>
      </c>
      <c r="F34" s="11">
        <f t="shared" si="1"/>
        <v>3</v>
      </c>
      <c r="G34" s="67"/>
      <c r="H34" s="13" t="s">
        <v>83</v>
      </c>
    </row>
    <row r="35" spans="1:17" ht="37.5" customHeight="1" thickBot="1" x14ac:dyDescent="0.3">
      <c r="A35" s="100" t="s">
        <v>8</v>
      </c>
      <c r="B35" s="101"/>
      <c r="C35" s="101"/>
      <c r="D35" s="101"/>
      <c r="E35" s="101"/>
      <c r="F35" s="101"/>
      <c r="G35" s="101"/>
      <c r="H35" s="102"/>
      <c r="I35" s="7"/>
    </row>
    <row r="36" spans="1:17" ht="24" customHeight="1" thickBot="1" x14ac:dyDescent="0.3">
      <c r="A36" s="103" t="s">
        <v>63</v>
      </c>
      <c r="B36" s="104"/>
      <c r="C36" s="104"/>
      <c r="D36" s="104"/>
      <c r="E36" s="104"/>
      <c r="F36" s="104"/>
      <c r="G36" s="104"/>
      <c r="H36" s="105"/>
      <c r="I36" s="55"/>
      <c r="J36" s="52"/>
      <c r="K36" s="52"/>
      <c r="L36" s="52"/>
      <c r="M36" s="52"/>
      <c r="N36" s="52"/>
      <c r="O36" s="52"/>
      <c r="P36" s="52"/>
      <c r="Q36" s="52"/>
    </row>
    <row r="37" spans="1:17" ht="26.25" thickBot="1" x14ac:dyDescent="0.3">
      <c r="A37" s="34">
        <v>26</v>
      </c>
      <c r="B37" s="1" t="s">
        <v>47</v>
      </c>
      <c r="C37" s="1" t="s">
        <v>10</v>
      </c>
      <c r="D37" s="59" t="s">
        <v>11</v>
      </c>
      <c r="E37" s="124" t="s">
        <v>106</v>
      </c>
      <c r="F37" s="125"/>
      <c r="G37" s="70"/>
      <c r="H37" s="1" t="s">
        <v>84</v>
      </c>
      <c r="I37" s="56"/>
      <c r="J37" s="126"/>
      <c r="K37" s="126"/>
      <c r="L37" s="126"/>
      <c r="M37" s="126"/>
      <c r="N37" s="126"/>
      <c r="O37" s="126"/>
      <c r="P37" s="126"/>
      <c r="Q37" s="126"/>
    </row>
    <row r="38" spans="1:17" ht="26.25" customHeight="1" thickBot="1" x14ac:dyDescent="0.3">
      <c r="A38" s="34">
        <v>27</v>
      </c>
      <c r="B38" s="1" t="s">
        <v>47</v>
      </c>
      <c r="C38" s="1" t="s">
        <v>12</v>
      </c>
      <c r="D38" s="60" t="s">
        <v>11</v>
      </c>
      <c r="E38" s="124" t="s">
        <v>106</v>
      </c>
      <c r="F38" s="125"/>
      <c r="G38" s="70"/>
      <c r="H38" s="1" t="s">
        <v>85</v>
      </c>
      <c r="I38" s="55"/>
      <c r="J38" s="52"/>
      <c r="K38" s="52"/>
      <c r="L38" s="52"/>
      <c r="M38" s="52"/>
      <c r="N38" s="52"/>
      <c r="O38" s="52"/>
      <c r="P38" s="52"/>
      <c r="Q38" s="52"/>
    </row>
    <row r="39" spans="1:17" ht="24.75" customHeight="1" thickBot="1" x14ac:dyDescent="0.3">
      <c r="A39" s="103" t="s">
        <v>102</v>
      </c>
      <c r="B39" s="104"/>
      <c r="C39" s="104"/>
      <c r="D39" s="104"/>
      <c r="E39" s="104"/>
      <c r="F39" s="104"/>
      <c r="G39" s="104"/>
      <c r="H39" s="105"/>
    </row>
    <row r="40" spans="1:17" ht="32.25" customHeight="1" thickBot="1" x14ac:dyDescent="0.3">
      <c r="A40" s="34">
        <v>28</v>
      </c>
      <c r="B40" s="1" t="s">
        <v>48</v>
      </c>
      <c r="C40" s="1" t="s">
        <v>13</v>
      </c>
      <c r="D40" s="26">
        <v>88000</v>
      </c>
      <c r="E40" s="1">
        <v>5</v>
      </c>
      <c r="F40" s="1">
        <f>E40*D40</f>
        <v>440000</v>
      </c>
      <c r="G40" s="70"/>
      <c r="H40" s="1" t="s">
        <v>86</v>
      </c>
      <c r="I40" s="9"/>
    </row>
    <row r="41" spans="1:17" ht="24.75" customHeight="1" thickBot="1" x14ac:dyDescent="0.3">
      <c r="A41" s="76" t="s">
        <v>91</v>
      </c>
      <c r="B41" s="77"/>
      <c r="C41" s="77"/>
      <c r="D41" s="77"/>
      <c r="E41" s="77"/>
      <c r="F41" s="77"/>
      <c r="G41" s="77"/>
      <c r="H41" s="78"/>
      <c r="I41" s="55"/>
    </row>
    <row r="42" spans="1:17" ht="37.5" customHeight="1" thickBot="1" x14ac:dyDescent="0.3">
      <c r="A42" s="34">
        <v>29</v>
      </c>
      <c r="B42" s="14" t="s">
        <v>44</v>
      </c>
      <c r="C42" s="21" t="s">
        <v>64</v>
      </c>
      <c r="D42" s="13">
        <v>7</v>
      </c>
      <c r="E42" s="13">
        <v>2</v>
      </c>
      <c r="F42" s="13">
        <f>D42*E42</f>
        <v>14</v>
      </c>
      <c r="G42" s="67"/>
      <c r="H42" s="13" t="s">
        <v>80</v>
      </c>
      <c r="I42" s="7"/>
    </row>
    <row r="43" spans="1:17" ht="30" customHeight="1" thickBot="1" x14ac:dyDescent="0.3">
      <c r="A43" s="34">
        <v>30</v>
      </c>
      <c r="B43" s="14" t="s">
        <v>44</v>
      </c>
      <c r="C43" s="21" t="s">
        <v>65</v>
      </c>
      <c r="D43" s="13">
        <v>50</v>
      </c>
      <c r="E43" s="13">
        <v>1</v>
      </c>
      <c r="F43" s="13">
        <f t="shared" ref="F43:F51" si="2">D43*E43</f>
        <v>50</v>
      </c>
      <c r="G43" s="67"/>
      <c r="H43" s="13" t="s">
        <v>83</v>
      </c>
      <c r="I43" s="7"/>
    </row>
    <row r="44" spans="1:17" ht="40.5" customHeight="1" thickBot="1" x14ac:dyDescent="0.3">
      <c r="A44" s="34">
        <v>31</v>
      </c>
      <c r="B44" s="11" t="s">
        <v>44</v>
      </c>
      <c r="C44" s="22" t="s">
        <v>66</v>
      </c>
      <c r="D44" s="12">
        <v>300</v>
      </c>
      <c r="E44" s="11">
        <v>2</v>
      </c>
      <c r="F44" s="13">
        <f t="shared" si="2"/>
        <v>600</v>
      </c>
      <c r="G44" s="66"/>
      <c r="H44" s="11" t="s">
        <v>80</v>
      </c>
      <c r="I44" s="7"/>
    </row>
    <row r="45" spans="1:17" ht="38.25" customHeight="1" thickBot="1" x14ac:dyDescent="0.3">
      <c r="A45" s="34">
        <v>32</v>
      </c>
      <c r="B45" s="14" t="s">
        <v>44</v>
      </c>
      <c r="C45" s="23" t="s">
        <v>67</v>
      </c>
      <c r="D45" s="11">
        <v>8</v>
      </c>
      <c r="E45" s="12">
        <v>2</v>
      </c>
      <c r="F45" s="13">
        <f t="shared" si="2"/>
        <v>16</v>
      </c>
      <c r="G45" s="68"/>
      <c r="H45" s="12" t="s">
        <v>80</v>
      </c>
      <c r="I45" s="7"/>
    </row>
    <row r="46" spans="1:17" ht="35.25" customHeight="1" thickBot="1" x14ac:dyDescent="0.3">
      <c r="A46" s="34">
        <v>33</v>
      </c>
      <c r="B46" s="14" t="s">
        <v>44</v>
      </c>
      <c r="C46" s="23" t="s">
        <v>68</v>
      </c>
      <c r="D46" s="11">
        <v>32</v>
      </c>
      <c r="E46" s="11">
        <v>2</v>
      </c>
      <c r="F46" s="13">
        <f t="shared" si="2"/>
        <v>64</v>
      </c>
      <c r="G46" s="66"/>
      <c r="H46" s="11" t="s">
        <v>87</v>
      </c>
      <c r="I46" s="7"/>
    </row>
    <row r="47" spans="1:17" ht="45.75" customHeight="1" thickBot="1" x14ac:dyDescent="0.3">
      <c r="A47" s="34">
        <v>34</v>
      </c>
      <c r="B47" s="11" t="s">
        <v>44</v>
      </c>
      <c r="C47" s="21" t="s">
        <v>28</v>
      </c>
      <c r="D47" s="13">
        <v>70</v>
      </c>
      <c r="E47" s="13">
        <v>2</v>
      </c>
      <c r="F47" s="13">
        <f t="shared" si="2"/>
        <v>140</v>
      </c>
      <c r="G47" s="67"/>
      <c r="H47" s="13" t="s">
        <v>80</v>
      </c>
      <c r="I47" s="7"/>
    </row>
    <row r="48" spans="1:17" ht="28.5" customHeight="1" thickBot="1" x14ac:dyDescent="0.3">
      <c r="A48" s="34">
        <v>35</v>
      </c>
      <c r="B48" s="14" t="s">
        <v>44</v>
      </c>
      <c r="C48" s="21" t="s">
        <v>29</v>
      </c>
      <c r="D48" s="13">
        <v>73</v>
      </c>
      <c r="E48" s="13">
        <v>2</v>
      </c>
      <c r="F48" s="13">
        <f t="shared" si="2"/>
        <v>146</v>
      </c>
      <c r="G48" s="67"/>
      <c r="H48" s="13" t="s">
        <v>80</v>
      </c>
    </row>
    <row r="49" spans="1:9" ht="32.25" customHeight="1" thickBot="1" x14ac:dyDescent="0.3">
      <c r="A49" s="34">
        <v>36</v>
      </c>
      <c r="B49" s="14" t="s">
        <v>44</v>
      </c>
      <c r="C49" s="23" t="s">
        <v>69</v>
      </c>
      <c r="D49" s="11">
        <v>27</v>
      </c>
      <c r="E49" s="11">
        <v>2</v>
      </c>
      <c r="F49" s="13">
        <f t="shared" si="2"/>
        <v>54</v>
      </c>
      <c r="G49" s="66"/>
      <c r="H49" s="11" t="s">
        <v>80</v>
      </c>
      <c r="I49" s="6"/>
    </row>
    <row r="50" spans="1:9" ht="35.25" customHeight="1" thickBot="1" x14ac:dyDescent="0.3">
      <c r="A50" s="34">
        <v>37</v>
      </c>
      <c r="B50" s="11" t="s">
        <v>44</v>
      </c>
      <c r="C50" s="23" t="s">
        <v>70</v>
      </c>
      <c r="D50" s="11">
        <v>11</v>
      </c>
      <c r="E50" s="11">
        <v>2</v>
      </c>
      <c r="F50" s="13">
        <f t="shared" si="2"/>
        <v>22</v>
      </c>
      <c r="G50" s="66"/>
      <c r="H50" s="11" t="s">
        <v>80</v>
      </c>
      <c r="I50" s="7"/>
    </row>
    <row r="51" spans="1:9" ht="31.5" customHeight="1" thickBot="1" x14ac:dyDescent="0.3">
      <c r="A51" s="34">
        <v>38</v>
      </c>
      <c r="B51" s="14" t="s">
        <v>96</v>
      </c>
      <c r="C51" s="21" t="s">
        <v>25</v>
      </c>
      <c r="D51" s="13">
        <v>1</v>
      </c>
      <c r="E51" s="13">
        <v>1</v>
      </c>
      <c r="F51" s="13">
        <f t="shared" si="2"/>
        <v>1</v>
      </c>
      <c r="G51" s="67"/>
      <c r="H51" s="13" t="s">
        <v>83</v>
      </c>
      <c r="I51" s="7"/>
    </row>
    <row r="52" spans="1:9" ht="24" customHeight="1" thickBot="1" x14ac:dyDescent="0.3">
      <c r="A52" s="103" t="s">
        <v>98</v>
      </c>
      <c r="B52" s="104"/>
      <c r="C52" s="104"/>
      <c r="D52" s="104"/>
      <c r="E52" s="104"/>
      <c r="F52" s="104"/>
      <c r="G52" s="104"/>
      <c r="H52" s="105"/>
    </row>
    <row r="53" spans="1:9" ht="26.25" customHeight="1" thickBot="1" x14ac:dyDescent="0.3">
      <c r="A53" s="34">
        <v>39</v>
      </c>
      <c r="B53" s="11" t="s">
        <v>46</v>
      </c>
      <c r="C53" s="11" t="s">
        <v>71</v>
      </c>
      <c r="D53" s="24">
        <v>30</v>
      </c>
      <c r="E53" s="13">
        <v>1</v>
      </c>
      <c r="F53" s="13">
        <f>D53*E53</f>
        <v>30</v>
      </c>
      <c r="G53" s="67"/>
      <c r="H53" s="13" t="s">
        <v>88</v>
      </c>
      <c r="I53" s="7"/>
    </row>
    <row r="54" spans="1:9" ht="26.25" customHeight="1" thickBot="1" x14ac:dyDescent="0.3">
      <c r="A54" s="34">
        <v>40</v>
      </c>
      <c r="B54" s="11" t="s">
        <v>46</v>
      </c>
      <c r="C54" s="11" t="s">
        <v>9</v>
      </c>
      <c r="D54" s="25">
        <v>15</v>
      </c>
      <c r="E54" s="14">
        <v>1</v>
      </c>
      <c r="F54" s="13">
        <f t="shared" ref="F54:F55" si="3">D54*E54</f>
        <v>15</v>
      </c>
      <c r="G54" s="67"/>
      <c r="H54" s="11" t="s">
        <v>89</v>
      </c>
      <c r="I54" s="7"/>
    </row>
    <row r="55" spans="1:9" ht="26.25" customHeight="1" thickBot="1" x14ac:dyDescent="0.3">
      <c r="A55" s="34">
        <v>41</v>
      </c>
      <c r="B55" s="14" t="s">
        <v>46</v>
      </c>
      <c r="C55" s="13" t="s">
        <v>72</v>
      </c>
      <c r="D55" s="24">
        <v>50</v>
      </c>
      <c r="E55" s="13">
        <v>2</v>
      </c>
      <c r="F55" s="13">
        <f t="shared" si="3"/>
        <v>100</v>
      </c>
      <c r="G55" s="67"/>
      <c r="H55" s="13" t="s">
        <v>87</v>
      </c>
    </row>
    <row r="56" spans="1:9" ht="24" customHeight="1" thickBot="1" x14ac:dyDescent="0.3">
      <c r="A56" s="103" t="s">
        <v>15</v>
      </c>
      <c r="B56" s="104"/>
      <c r="C56" s="104"/>
      <c r="D56" s="104"/>
      <c r="E56" s="104"/>
      <c r="F56" s="104"/>
      <c r="G56" s="104"/>
      <c r="H56" s="105"/>
    </row>
    <row r="57" spans="1:9" ht="27" customHeight="1" thickBot="1" x14ac:dyDescent="0.3">
      <c r="A57" s="34">
        <v>42</v>
      </c>
      <c r="B57" s="1" t="s">
        <v>45</v>
      </c>
      <c r="C57" s="1" t="s">
        <v>16</v>
      </c>
      <c r="D57" s="28">
        <v>30</v>
      </c>
      <c r="E57" s="28">
        <v>1</v>
      </c>
      <c r="F57" s="28">
        <f>D57*E57</f>
        <v>30</v>
      </c>
      <c r="G57" s="71"/>
      <c r="H57" s="13" t="s">
        <v>83</v>
      </c>
      <c r="I57" s="52"/>
    </row>
    <row r="58" spans="1:9" ht="24" customHeight="1" thickBot="1" x14ac:dyDescent="0.3">
      <c r="A58" s="133" t="s">
        <v>61</v>
      </c>
      <c r="B58" s="134"/>
      <c r="C58" s="134"/>
      <c r="D58" s="134"/>
      <c r="E58" s="134"/>
      <c r="F58" s="134"/>
      <c r="G58" s="134"/>
      <c r="H58" s="135"/>
    </row>
    <row r="59" spans="1:9" ht="27" customHeight="1" thickBot="1" x14ac:dyDescent="0.3">
      <c r="A59" s="34">
        <v>43</v>
      </c>
      <c r="B59" s="1" t="s">
        <v>49</v>
      </c>
      <c r="C59" s="1" t="s">
        <v>14</v>
      </c>
      <c r="D59" s="13">
        <v>30</v>
      </c>
      <c r="E59" s="1">
        <v>1</v>
      </c>
      <c r="F59" s="1">
        <f>D59*E59</f>
        <v>30</v>
      </c>
      <c r="G59" s="70"/>
      <c r="H59" s="1" t="s">
        <v>90</v>
      </c>
      <c r="I59" s="30"/>
    </row>
    <row r="60" spans="1:9" ht="41.25" customHeight="1" thickBot="1" x14ac:dyDescent="0.3">
      <c r="A60" s="40"/>
      <c r="B60" s="41"/>
      <c r="C60" s="41"/>
      <c r="D60" s="88" t="s">
        <v>53</v>
      </c>
      <c r="E60" s="89"/>
      <c r="F60" s="90"/>
      <c r="G60" s="64">
        <f>G59+G57+G55+G54+G53+G51+G50+G49+G48+G47+G46+G45+G44+G43+G42+G40+G38+G37+G34+G33+G32+G31+G30+G29+G28+G27+G26+G25+G24+G23+G22+G21+G20+G19+G18+G17+G16+G15+G12+G11+G10+G8+G7</f>
        <v>0</v>
      </c>
      <c r="H60" s="42"/>
      <c r="I60" s="30"/>
    </row>
    <row r="61" spans="1:9" ht="19.5" customHeight="1" thickBot="1" x14ac:dyDescent="0.3">
      <c r="A61" s="35"/>
      <c r="B61" s="36"/>
      <c r="C61" s="36"/>
      <c r="D61" s="37"/>
      <c r="E61" s="37"/>
      <c r="F61" s="37"/>
      <c r="G61" s="38"/>
      <c r="H61" s="39"/>
      <c r="I61" s="30"/>
    </row>
    <row r="62" spans="1:9" ht="33.75" customHeight="1" thickBot="1" x14ac:dyDescent="0.3">
      <c r="A62" s="109" t="s">
        <v>54</v>
      </c>
      <c r="B62" s="110"/>
      <c r="C62" s="110"/>
      <c r="D62" s="110"/>
      <c r="E62" s="110"/>
      <c r="F62" s="110"/>
      <c r="G62" s="110"/>
      <c r="H62" s="111"/>
    </row>
    <row r="63" spans="1:9" ht="46.5" customHeight="1" thickBot="1" x14ac:dyDescent="0.3">
      <c r="A63" s="136" t="s">
        <v>55</v>
      </c>
      <c r="B63" s="137"/>
      <c r="C63" s="137"/>
      <c r="D63" s="137"/>
      <c r="E63" s="137"/>
      <c r="F63" s="137"/>
      <c r="G63" s="137"/>
      <c r="H63" s="138"/>
    </row>
    <row r="64" spans="1:9" ht="26.25" customHeight="1" thickBot="1" x14ac:dyDescent="0.3">
      <c r="A64" s="48"/>
      <c r="B64" s="49"/>
      <c r="C64" s="49"/>
      <c r="D64" s="49"/>
      <c r="E64" s="49"/>
      <c r="F64" s="49"/>
      <c r="G64" s="49"/>
      <c r="H64" s="50"/>
    </row>
    <row r="65" spans="1:9" ht="33.75" customHeight="1" thickBot="1" x14ac:dyDescent="0.3">
      <c r="A65" s="79" t="s">
        <v>56</v>
      </c>
      <c r="B65" s="80"/>
      <c r="C65" s="81"/>
      <c r="D65" s="82"/>
      <c r="E65" s="83"/>
      <c r="F65" s="83"/>
      <c r="G65" s="83"/>
      <c r="H65" s="84"/>
    </row>
    <row r="66" spans="1:9" ht="64.5" thickBot="1" x14ac:dyDescent="0.3">
      <c r="A66" s="54" t="s">
        <v>52</v>
      </c>
      <c r="B66" s="5" t="s">
        <v>50</v>
      </c>
      <c r="C66" s="1" t="s">
        <v>17</v>
      </c>
      <c r="D66" s="1" t="s">
        <v>99</v>
      </c>
      <c r="E66" s="1" t="s">
        <v>75</v>
      </c>
      <c r="F66" s="51" t="s">
        <v>103</v>
      </c>
      <c r="G66" s="32" t="s">
        <v>104</v>
      </c>
      <c r="H66" s="1" t="s">
        <v>77</v>
      </c>
      <c r="I66" s="7"/>
    </row>
    <row r="67" spans="1:9" ht="15.75" customHeight="1" thickBot="1" x14ac:dyDescent="0.3">
      <c r="A67" s="97" t="s">
        <v>0</v>
      </c>
      <c r="B67" s="98"/>
      <c r="C67" s="98"/>
      <c r="D67" s="98"/>
      <c r="E67" s="98"/>
      <c r="F67" s="98"/>
      <c r="G67" s="98"/>
      <c r="H67" s="99"/>
      <c r="I67" s="7"/>
    </row>
    <row r="68" spans="1:9" ht="27.75" customHeight="1" thickBot="1" x14ac:dyDescent="0.3">
      <c r="A68" s="100" t="s">
        <v>7</v>
      </c>
      <c r="B68" s="101"/>
      <c r="C68" s="101"/>
      <c r="D68" s="101"/>
      <c r="E68" s="101"/>
      <c r="F68" s="101"/>
      <c r="G68" s="101"/>
      <c r="H68" s="102"/>
    </row>
    <row r="69" spans="1:9" ht="22.5" customHeight="1" thickBot="1" x14ac:dyDescent="0.3">
      <c r="A69" s="76" t="s">
        <v>60</v>
      </c>
      <c r="B69" s="77"/>
      <c r="C69" s="77"/>
      <c r="D69" s="77"/>
      <c r="E69" s="77"/>
      <c r="F69" s="77"/>
      <c r="G69" s="77"/>
      <c r="H69" s="78"/>
    </row>
    <row r="70" spans="1:9" ht="26.25" thickBot="1" x14ac:dyDescent="0.3">
      <c r="A70" s="34">
        <v>44</v>
      </c>
      <c r="B70" s="1" t="s">
        <v>44</v>
      </c>
      <c r="C70" s="27" t="s">
        <v>40</v>
      </c>
      <c r="D70" s="1">
        <v>50</v>
      </c>
      <c r="E70" s="1">
        <v>1</v>
      </c>
      <c r="F70" s="1">
        <f>D70*E70</f>
        <v>50</v>
      </c>
      <c r="G70" s="29"/>
      <c r="H70" s="1" t="s">
        <v>88</v>
      </c>
    </row>
    <row r="71" spans="1:9" ht="26.25" thickBot="1" x14ac:dyDescent="0.3">
      <c r="A71" s="34">
        <v>45</v>
      </c>
      <c r="B71" s="1" t="s">
        <v>44</v>
      </c>
      <c r="C71" s="27" t="s">
        <v>41</v>
      </c>
      <c r="D71" s="1">
        <v>18</v>
      </c>
      <c r="E71" s="1">
        <v>1</v>
      </c>
      <c r="F71" s="1">
        <f>D71*E71</f>
        <v>18</v>
      </c>
      <c r="G71" s="29"/>
      <c r="H71" s="1" t="s">
        <v>88</v>
      </c>
    </row>
    <row r="72" spans="1:9" ht="41.25" customHeight="1" thickBot="1" x14ac:dyDescent="0.3">
      <c r="A72" s="40"/>
      <c r="B72" s="41"/>
      <c r="C72" s="46"/>
      <c r="D72" s="88" t="s">
        <v>57</v>
      </c>
      <c r="E72" s="89"/>
      <c r="F72" s="90"/>
      <c r="G72" s="64">
        <f>G70+G71</f>
        <v>0</v>
      </c>
      <c r="H72" s="47"/>
    </row>
    <row r="73" spans="1:9" ht="36" customHeight="1" thickBot="1" x14ac:dyDescent="0.3">
      <c r="A73" s="35"/>
      <c r="B73" s="36"/>
      <c r="C73" s="43"/>
      <c r="D73" s="36"/>
      <c r="E73" s="36"/>
      <c r="F73" s="36"/>
      <c r="G73" s="44"/>
      <c r="H73" s="45"/>
    </row>
    <row r="74" spans="1:9" ht="15.75" customHeight="1" thickBot="1" x14ac:dyDescent="0.3">
      <c r="A74" s="127"/>
      <c r="B74" s="128"/>
      <c r="C74" s="128"/>
      <c r="D74" s="128"/>
      <c r="E74" s="128"/>
      <c r="F74" s="128"/>
      <c r="G74" s="128"/>
      <c r="H74" s="129"/>
    </row>
    <row r="75" spans="1:9" ht="27" customHeight="1" thickBot="1" x14ac:dyDescent="0.3">
      <c r="A75" s="130"/>
      <c r="B75" s="131"/>
      <c r="C75" s="131"/>
      <c r="D75" s="131"/>
      <c r="E75" s="131"/>
      <c r="F75" s="131"/>
      <c r="G75" s="131"/>
      <c r="H75" s="132"/>
    </row>
    <row r="76" spans="1:9" ht="23.25" customHeight="1" thickBot="1" x14ac:dyDescent="0.3">
      <c r="A76" s="79" t="s">
        <v>58</v>
      </c>
      <c r="B76" s="80"/>
      <c r="C76" s="81"/>
      <c r="D76" s="85"/>
      <c r="E76" s="86"/>
      <c r="F76" s="86"/>
      <c r="G76" s="86"/>
      <c r="H76" s="87"/>
    </row>
    <row r="77" spans="1:9" ht="64.5" thickBot="1" x14ac:dyDescent="0.3">
      <c r="A77" s="54" t="s">
        <v>52</v>
      </c>
      <c r="B77" s="5" t="s">
        <v>50</v>
      </c>
      <c r="C77" s="1" t="s">
        <v>17</v>
      </c>
      <c r="D77" s="1" t="s">
        <v>99</v>
      </c>
      <c r="E77" s="1" t="s">
        <v>75</v>
      </c>
      <c r="F77" s="51" t="s">
        <v>103</v>
      </c>
      <c r="G77" s="32" t="s">
        <v>100</v>
      </c>
      <c r="H77" s="1" t="s">
        <v>77</v>
      </c>
    </row>
    <row r="78" spans="1:9" ht="24" customHeight="1" thickBot="1" x14ac:dyDescent="0.3">
      <c r="A78" s="97" t="s">
        <v>0</v>
      </c>
      <c r="B78" s="98"/>
      <c r="C78" s="98"/>
      <c r="D78" s="98"/>
      <c r="E78" s="98"/>
      <c r="F78" s="98"/>
      <c r="G78" s="98"/>
      <c r="H78" s="99"/>
    </row>
    <row r="79" spans="1:9" ht="33.75" customHeight="1" thickBot="1" x14ac:dyDescent="0.3">
      <c r="A79" s="100" t="s">
        <v>7</v>
      </c>
      <c r="B79" s="101"/>
      <c r="C79" s="101"/>
      <c r="D79" s="101"/>
      <c r="E79" s="101"/>
      <c r="F79" s="101"/>
      <c r="G79" s="101"/>
      <c r="H79" s="102"/>
    </row>
    <row r="80" spans="1:9" ht="22.5" customHeight="1" thickBot="1" x14ac:dyDescent="0.3">
      <c r="A80" s="76" t="s">
        <v>60</v>
      </c>
      <c r="B80" s="77"/>
      <c r="C80" s="77"/>
      <c r="D80" s="77"/>
      <c r="E80" s="77"/>
      <c r="F80" s="77"/>
      <c r="G80" s="77"/>
      <c r="H80" s="78"/>
    </row>
    <row r="81" spans="1:8" ht="26.25" thickBot="1" x14ac:dyDescent="0.3">
      <c r="A81" s="34">
        <v>46</v>
      </c>
      <c r="B81" s="1" t="s">
        <v>44</v>
      </c>
      <c r="C81" s="27" t="s">
        <v>40</v>
      </c>
      <c r="D81" s="1">
        <v>50</v>
      </c>
      <c r="E81" s="1">
        <v>1</v>
      </c>
      <c r="F81" s="1">
        <f>D81*E81</f>
        <v>50</v>
      </c>
      <c r="G81" s="29"/>
      <c r="H81" s="1" t="s">
        <v>88</v>
      </c>
    </row>
    <row r="82" spans="1:8" ht="26.25" thickBot="1" x14ac:dyDescent="0.3">
      <c r="A82" s="34">
        <v>47</v>
      </c>
      <c r="B82" s="1" t="s">
        <v>44</v>
      </c>
      <c r="C82" s="27" t="s">
        <v>41</v>
      </c>
      <c r="D82" s="1">
        <v>18</v>
      </c>
      <c r="E82" s="1">
        <v>1</v>
      </c>
      <c r="F82" s="1">
        <f>D82*E82</f>
        <v>18</v>
      </c>
      <c r="G82" s="29"/>
      <c r="H82" s="1" t="s">
        <v>88</v>
      </c>
    </row>
    <row r="83" spans="1:8" ht="41.25" customHeight="1" thickBot="1" x14ac:dyDescent="0.3">
      <c r="D83" s="88" t="s">
        <v>59</v>
      </c>
      <c r="E83" s="89"/>
      <c r="F83" s="90"/>
      <c r="G83" s="64">
        <f>G81+G82</f>
        <v>0</v>
      </c>
    </row>
    <row r="86" spans="1:8" ht="15.75" thickBot="1" x14ac:dyDescent="0.3"/>
    <row r="87" spans="1:8" ht="15" customHeight="1" x14ac:dyDescent="0.25">
      <c r="D87" s="91" t="s">
        <v>76</v>
      </c>
      <c r="E87" s="92"/>
      <c r="F87" s="93"/>
      <c r="G87" s="74"/>
    </row>
    <row r="88" spans="1:8" ht="15" customHeight="1" thickBot="1" x14ac:dyDescent="0.3">
      <c r="D88" s="94"/>
      <c r="E88" s="95"/>
      <c r="F88" s="96"/>
      <c r="G88" s="75"/>
    </row>
    <row r="90" spans="1:8" ht="18.75" x14ac:dyDescent="0.3">
      <c r="B90" s="141" t="s">
        <v>107</v>
      </c>
      <c r="C90" s="141"/>
      <c r="D90" s="141"/>
      <c r="E90" s="141"/>
      <c r="F90" s="141"/>
      <c r="G90" s="141"/>
      <c r="H90" s="141"/>
    </row>
    <row r="91" spans="1:8" ht="15.75" thickBot="1" x14ac:dyDescent="0.3">
      <c r="H91"/>
    </row>
    <row r="92" spans="1:8" ht="27" thickBot="1" x14ac:dyDescent="0.3">
      <c r="B92" s="139" t="s">
        <v>108</v>
      </c>
      <c r="C92" s="140"/>
      <c r="D92" s="140"/>
      <c r="E92" s="140"/>
      <c r="F92" s="140"/>
      <c r="G92" s="72">
        <f>G7+G8+G10+G11+G12+G15+G16+G17+G18+G19+G20+G21+G22+G23+G24+G25+G26+G27+G28+G29+G30+G31+G32+G33+G34+G37+G38+G40+G42+G43+G44+G45+G46+G47+G48+G49+G50+G51+G53+G54+G55+G57+G59</f>
        <v>0</v>
      </c>
      <c r="H92" s="73"/>
    </row>
    <row r="93" spans="1:8" x14ac:dyDescent="0.25">
      <c r="F93" s="61"/>
    </row>
    <row r="94" spans="1:8" ht="18.75" x14ac:dyDescent="0.3">
      <c r="B94" s="141" t="s">
        <v>109</v>
      </c>
      <c r="C94" s="141"/>
      <c r="D94" s="141"/>
      <c r="E94" s="141"/>
      <c r="F94" s="141"/>
      <c r="G94" s="141"/>
      <c r="H94" s="141"/>
    </row>
    <row r="95" spans="1:8" ht="15.75" thickBot="1" x14ac:dyDescent="0.3">
      <c r="H95"/>
    </row>
    <row r="96" spans="1:8" ht="27" thickBot="1" x14ac:dyDescent="0.3">
      <c r="B96" s="139" t="s">
        <v>110</v>
      </c>
      <c r="C96" s="140"/>
      <c r="D96" s="140"/>
      <c r="E96" s="140"/>
      <c r="F96" s="140"/>
      <c r="G96" s="72">
        <f>G7+G8+G10+G11+G12+G15+G16+G17+G18+G19+G20+G21+G22+G23+G24+G25+G26+G27+G28+G29+G30+G31+G32+G33+G34+G37+G38+G40+G42+G43+G44+G45+G46+G47+G48+G49+G50+G51+G53+G54+G55+G57+G59+G70+G71</f>
        <v>0</v>
      </c>
      <c r="H96" s="73"/>
    </row>
    <row r="97" spans="2:8" x14ac:dyDescent="0.25">
      <c r="F97" s="61"/>
    </row>
    <row r="98" spans="2:8" ht="18.75" x14ac:dyDescent="0.3">
      <c r="B98" s="141" t="s">
        <v>111</v>
      </c>
      <c r="C98" s="141"/>
      <c r="D98" s="141"/>
      <c r="E98" s="141"/>
      <c r="F98" s="141"/>
      <c r="G98" s="141"/>
      <c r="H98" s="141"/>
    </row>
    <row r="99" spans="2:8" ht="15.75" thickBot="1" x14ac:dyDescent="0.3">
      <c r="H99"/>
    </row>
    <row r="100" spans="2:8" ht="27" thickBot="1" x14ac:dyDescent="0.3">
      <c r="B100" s="139" t="s">
        <v>112</v>
      </c>
      <c r="C100" s="140"/>
      <c r="D100" s="140"/>
      <c r="E100" s="140"/>
      <c r="F100" s="140"/>
      <c r="G100" s="63">
        <f>G7+G8+G10+G11+G12+G15+G16+G17+G18+G19+G20+G21+G22+G23+G24+G25+G26+G27+G28+G29+G30+G31+G32+G33+G34+G37+G38+G40+G42+G43+G44+G45+G46+G47+G48+G49+G50+G51+G53+G54+G55+G57+G59</f>
        <v>0</v>
      </c>
      <c r="H100" s="62"/>
    </row>
    <row r="102" spans="2:8" ht="18.75" x14ac:dyDescent="0.3">
      <c r="B102" s="141" t="s">
        <v>113</v>
      </c>
      <c r="C102" s="141"/>
      <c r="D102" s="141"/>
      <c r="E102" s="141"/>
      <c r="F102" s="141"/>
      <c r="G102" s="141"/>
      <c r="H102" s="141"/>
    </row>
    <row r="103" spans="2:8" ht="15.75" thickBot="1" x14ac:dyDescent="0.3">
      <c r="H103"/>
    </row>
    <row r="104" spans="2:8" ht="27" thickBot="1" x14ac:dyDescent="0.3">
      <c r="B104" s="139" t="s">
        <v>114</v>
      </c>
      <c r="C104" s="140"/>
      <c r="D104" s="140"/>
      <c r="E104" s="140"/>
      <c r="F104" s="140"/>
      <c r="G104" s="63">
        <f>G7+G8+G10+G11+G12+G15+G16+G17+G18+G19+G20+G21+G22+G23+G24+G25+G26+G27+G28+G29+G30+G31+G32+G33+G34+G37+G38+G40+G42+G43+G44+G45+G46+G47+G48+G49+G50+G51+G53+G54+G55+G57+G59+G81+G82</f>
        <v>0</v>
      </c>
      <c r="H104" s="62"/>
    </row>
  </sheetData>
  <mergeCells count="45">
    <mergeCell ref="B100:F100"/>
    <mergeCell ref="B102:H102"/>
    <mergeCell ref="B104:F104"/>
    <mergeCell ref="B90:H90"/>
    <mergeCell ref="B92:F92"/>
    <mergeCell ref="B94:H94"/>
    <mergeCell ref="B96:F96"/>
    <mergeCell ref="B98:H98"/>
    <mergeCell ref="J37:Q37"/>
    <mergeCell ref="A74:H74"/>
    <mergeCell ref="A62:H62"/>
    <mergeCell ref="A78:H78"/>
    <mergeCell ref="D60:F60"/>
    <mergeCell ref="D72:F72"/>
    <mergeCell ref="A41:H41"/>
    <mergeCell ref="A52:H52"/>
    <mergeCell ref="A75:H75"/>
    <mergeCell ref="A56:H56"/>
    <mergeCell ref="A58:H58"/>
    <mergeCell ref="A63:H63"/>
    <mergeCell ref="A36:H36"/>
    <mergeCell ref="A39:H39"/>
    <mergeCell ref="A1:H1"/>
    <mergeCell ref="A3:H3"/>
    <mergeCell ref="A5:H5"/>
    <mergeCell ref="A6:H6"/>
    <mergeCell ref="A9:H9"/>
    <mergeCell ref="A2:H2"/>
    <mergeCell ref="A13:H13"/>
    <mergeCell ref="A14:H14"/>
    <mergeCell ref="A35:H35"/>
    <mergeCell ref="E37:F37"/>
    <mergeCell ref="E38:F38"/>
    <mergeCell ref="G87:G88"/>
    <mergeCell ref="A80:H80"/>
    <mergeCell ref="A65:C65"/>
    <mergeCell ref="D65:H65"/>
    <mergeCell ref="A76:C76"/>
    <mergeCell ref="D76:H76"/>
    <mergeCell ref="D83:F83"/>
    <mergeCell ref="D87:F88"/>
    <mergeCell ref="A67:H67"/>
    <mergeCell ref="A68:H68"/>
    <mergeCell ref="A69:H69"/>
    <mergeCell ref="A79:H79"/>
  </mergeCells>
  <pageMargins left="0.7" right="0.7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Assistant</dc:creator>
  <cp:lastModifiedBy>SAUVAIN Nicolas ADJ</cp:lastModifiedBy>
  <cp:lastPrinted>2025-01-15T13:48:46Z</cp:lastPrinted>
  <dcterms:created xsi:type="dcterms:W3CDTF">2021-12-20T15:22:18Z</dcterms:created>
  <dcterms:modified xsi:type="dcterms:W3CDTF">2025-02-19T08:08:15Z</dcterms:modified>
</cp:coreProperties>
</file>