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1354" documentId="13_ncr:1_{355F2AAB-3C1D-468A-9E03-1BCC68FCFAFD}" xr6:coauthVersionLast="47" xr6:coauthVersionMax="47" xr10:uidLastSave="{978FE001-8437-4DBF-A41B-637341F99953}"/>
  <bookViews>
    <workbookView xWindow="47565" yWindow="0" windowWidth="14940" windowHeight="20985" xr2:uid="{7C108CC1-3AE9-41C9-8781-D375C6ECB6DD}"/>
  </bookViews>
  <sheets>
    <sheet name="CVC-PLB" sheetId="14" r:id="rId1"/>
  </sheets>
  <definedNames>
    <definedName name="_xlnm.Print_Titles" localSheetId="0">'CVC-PLB'!$15:$16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6" i="14" l="1"/>
  <c r="G72" i="14"/>
  <c r="G78" i="14"/>
  <c r="G79" i="14"/>
  <c r="G118" i="14"/>
  <c r="G159" i="14"/>
  <c r="G188" i="14"/>
  <c r="G208" i="14"/>
  <c r="G230" i="14"/>
  <c r="G232" i="14"/>
  <c r="G222" i="14"/>
  <c r="G223" i="14"/>
  <c r="G224" i="14"/>
  <c r="G225" i="14"/>
  <c r="G226" i="14"/>
  <c r="G227" i="14"/>
  <c r="G228" i="14"/>
  <c r="G212" i="14"/>
  <c r="G116" i="14"/>
  <c r="G85" i="14"/>
  <c r="G233" i="14" l="1"/>
  <c r="G231" i="14"/>
  <c r="G229" i="14"/>
  <c r="G221" i="14"/>
  <c r="G219" i="14"/>
  <c r="G218" i="14"/>
  <c r="G217" i="14"/>
  <c r="G216" i="14"/>
  <c r="G211" i="14"/>
  <c r="G213" i="14"/>
  <c r="G215" i="14"/>
  <c r="G214" i="14"/>
  <c r="G207" i="14"/>
  <c r="G206" i="14"/>
  <c r="G205" i="14"/>
  <c r="G204" i="14"/>
  <c r="G200" i="14"/>
  <c r="G201" i="14"/>
  <c r="G199" i="14"/>
  <c r="G198" i="14"/>
  <c r="G197" i="14"/>
  <c r="G196" i="14"/>
  <c r="G195" i="14"/>
  <c r="G194" i="14"/>
  <c r="G193" i="14"/>
  <c r="G167" i="14"/>
  <c r="G166" i="14"/>
  <c r="G162" i="14"/>
  <c r="G187" i="14"/>
  <c r="G186" i="14"/>
  <c r="G185" i="14"/>
  <c r="G184" i="14"/>
  <c r="G183" i="14"/>
  <c r="G182" i="14"/>
  <c r="G181" i="14"/>
  <c r="G180" i="14"/>
  <c r="G178" i="14"/>
  <c r="G177" i="14"/>
  <c r="G176" i="14"/>
  <c r="G174" i="14"/>
  <c r="G173" i="14"/>
  <c r="G172" i="14"/>
  <c r="G171" i="14"/>
  <c r="G170" i="14"/>
  <c r="G155" i="14"/>
  <c r="G156" i="14"/>
  <c r="G157" i="14"/>
  <c r="G158" i="14"/>
  <c r="G154" i="14"/>
  <c r="G153" i="14"/>
  <c r="G152" i="14"/>
  <c r="G151" i="14"/>
  <c r="G150" i="14"/>
  <c r="G147" i="14"/>
  <c r="G146" i="14"/>
  <c r="G145" i="14"/>
  <c r="G144" i="14"/>
  <c r="G143" i="14"/>
  <c r="G142" i="14"/>
  <c r="G140" i="14"/>
  <c r="G139" i="14"/>
  <c r="G138" i="14"/>
  <c r="G137" i="14"/>
  <c r="G136" i="14"/>
  <c r="G135" i="14"/>
  <c r="G134" i="14"/>
  <c r="G125" i="14"/>
  <c r="G126" i="14"/>
  <c r="G127" i="14"/>
  <c r="G128" i="14"/>
  <c r="G129" i="14"/>
  <c r="G124" i="14"/>
  <c r="G148" i="14"/>
  <c r="G131" i="14"/>
  <c r="G130" i="14"/>
  <c r="G121" i="14"/>
  <c r="G115" i="14"/>
  <c r="G112" i="14"/>
  <c r="G109" i="14"/>
  <c r="G107" i="14"/>
  <c r="G106" i="14"/>
  <c r="G105" i="14"/>
  <c r="G104" i="14"/>
  <c r="G103" i="14"/>
  <c r="G98" i="14"/>
  <c r="G96" i="14"/>
  <c r="G94" i="14"/>
  <c r="G93" i="14"/>
  <c r="G92" i="14"/>
  <c r="G91" i="14"/>
  <c r="G90" i="14"/>
  <c r="G89" i="14"/>
  <c r="G87" i="14"/>
  <c r="G82" i="14"/>
  <c r="G75" i="14"/>
  <c r="G71" i="14"/>
  <c r="G70" i="14"/>
  <c r="G69" i="14"/>
  <c r="G68" i="14"/>
  <c r="G65" i="14"/>
  <c r="G64" i="14"/>
  <c r="G63" i="14"/>
  <c r="G62" i="14"/>
  <c r="G61" i="14"/>
  <c r="G60" i="14"/>
  <c r="G59" i="14"/>
  <c r="G58" i="14"/>
  <c r="G57" i="14"/>
  <c r="G56" i="14"/>
  <c r="G52" i="14"/>
  <c r="G50" i="14"/>
  <c r="G48" i="14"/>
  <c r="G46" i="14"/>
  <c r="G45" i="14"/>
  <c r="G44" i="14"/>
  <c r="G40" i="14"/>
  <c r="G36" i="14"/>
  <c r="G32" i="14"/>
  <c r="G28" i="14"/>
  <c r="G23" i="14"/>
  <c r="G234" i="14" l="1"/>
  <c r="G235" i="14" l="1"/>
  <c r="G119" i="14"/>
  <c r="G238" i="14" l="1"/>
  <c r="G239" i="14" s="1"/>
  <c r="G240" i="14" s="1"/>
</calcChain>
</file>

<file path=xl/sharedStrings.xml><?xml version="1.0" encoding="utf-8"?>
<sst xmlns="http://schemas.openxmlformats.org/spreadsheetml/2006/main" count="435" uniqueCount="249">
  <si>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</si>
  <si>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</si>
  <si>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</si>
  <si>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</si>
  <si>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</si>
  <si>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</si>
  <si>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</si>
  <si>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</si>
  <si>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</si>
  <si>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</si>
  <si>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</si>
  <si>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</si>
  <si>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</si>
  <si>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MONTANT HT (en euros)</t>
  </si>
  <si>
    <t>TVA 20 %</t>
  </si>
  <si>
    <t>MONTANT TTC (en euros)</t>
  </si>
  <si>
    <t>Nom et fonction du signataire:</t>
  </si>
  <si>
    <t>ml</t>
  </si>
  <si>
    <t>A …................</t>
  </si>
  <si>
    <t>Le …................</t>
  </si>
  <si>
    <t>Qté MOE</t>
  </si>
  <si>
    <t>Cadre de décomposition du Prix Global et Forfaitaire | CDPGF</t>
  </si>
  <si>
    <r>
      <t>AFFAIRE :</t>
    </r>
    <r>
      <rPr>
        <sz val="12"/>
        <rFont val="Calibri"/>
        <family val="2"/>
        <scheme val="minor"/>
      </rPr>
      <t xml:space="preserve"> CREATION D'UNE SALLE DE MANIPULATION AUX ARMES A L'ENSAPN DE TOULOUSE (31) | SGAMI</t>
    </r>
  </si>
  <si>
    <t>Indice</t>
  </si>
  <si>
    <t>Ens</t>
  </si>
  <si>
    <t>Accessoires</t>
  </si>
  <si>
    <t>Qté entreprise</t>
  </si>
  <si>
    <t>Unités extérieures</t>
  </si>
  <si>
    <t>Groupe extérieur réversible suivant CCTP, y compris support</t>
  </si>
  <si>
    <t>Marque</t>
  </si>
  <si>
    <t>Type</t>
  </si>
  <si>
    <t>Unités intérieures</t>
  </si>
  <si>
    <t>Circulation</t>
  </si>
  <si>
    <t>Unité intérieure réversible TYPE MURAL suivant CCTP, y compris support</t>
  </si>
  <si>
    <t>Bureau des moniteurs, hall, circulation 2</t>
  </si>
  <si>
    <t>Unité intérieure réversible type cassette suivant CCTP, y compris support</t>
  </si>
  <si>
    <t>Salle de manipulation</t>
  </si>
  <si>
    <t>Circuit électrique</t>
  </si>
  <si>
    <t>Raccordement électrique unité extérieure</t>
  </si>
  <si>
    <t>Raccordement électrique unité intérieure</t>
  </si>
  <si>
    <t>Liaison Bus unité extérieure / unités intérieures</t>
  </si>
  <si>
    <t>Convertisseur Modbus</t>
  </si>
  <si>
    <t>Télécommande individuelle filaire</t>
  </si>
  <si>
    <t>Télécommande centralisée</t>
  </si>
  <si>
    <t>Circuit frigorifique</t>
  </si>
  <si>
    <t>1/4 "</t>
  </si>
  <si>
    <t>3/8 "</t>
  </si>
  <si>
    <t>1/2 "</t>
  </si>
  <si>
    <t>5/8 "</t>
  </si>
  <si>
    <t>3/4 "</t>
  </si>
  <si>
    <t>7/8 "</t>
  </si>
  <si>
    <t>1"</t>
  </si>
  <si>
    <t>Raccords dérivations DRV</t>
  </si>
  <si>
    <t>Isolant 10mm PE</t>
  </si>
  <si>
    <t>Distribution en faux plafond et extérieur . Tube cuivre qualité frigorifique isolé, suivant CCTP</t>
  </si>
  <si>
    <t>Vanne Schraeder entre vannes d'arrêts</t>
  </si>
  <si>
    <t>Réseau d'évacuation des condensats en PVC</t>
  </si>
  <si>
    <t xml:space="preserve">Tube PVC M1 série évacuation </t>
  </si>
  <si>
    <t>DN32</t>
  </si>
  <si>
    <t>DN40</t>
  </si>
  <si>
    <t>Evacuation des condensats des unités intérieures</t>
  </si>
  <si>
    <t>Mise en service</t>
  </si>
  <si>
    <t>Production de chauffage-rafraîchissement / Extension</t>
  </si>
  <si>
    <t>Zone sale H, Zone propre H</t>
  </si>
  <si>
    <t>Matériels</t>
  </si>
  <si>
    <t>Radiateur compris fixation et raccordement électrique</t>
  </si>
  <si>
    <t>4.2.1</t>
  </si>
  <si>
    <t>Centrale de traitement d'air conformément au CCTP</t>
  </si>
  <si>
    <t>Modèle</t>
  </si>
  <si>
    <t>Réseaux aérauliques</t>
  </si>
  <si>
    <t>Gaine tôle d'acier galvanisée circulaire calorifugée</t>
  </si>
  <si>
    <t>Ø315</t>
  </si>
  <si>
    <t>Ø250</t>
  </si>
  <si>
    <t>Ø200</t>
  </si>
  <si>
    <t>Ø160</t>
  </si>
  <si>
    <t>Ø125</t>
  </si>
  <si>
    <t>Air neuf y compris accessoires</t>
  </si>
  <si>
    <t>Rejet air vicié y compris accessoires</t>
  </si>
  <si>
    <t>Calorifuges</t>
  </si>
  <si>
    <t>m²</t>
  </si>
  <si>
    <t>Ventilation des locaux</t>
  </si>
  <si>
    <t>Registre motorisé y compris accessoires</t>
  </si>
  <si>
    <t>Bouches de soufflage et reprise</t>
  </si>
  <si>
    <t>Soufflage y compris accessoires</t>
  </si>
  <si>
    <t>Reprise y compris accessoires</t>
  </si>
  <si>
    <t>Trappes de nettoyage</t>
  </si>
  <si>
    <t>Electricité - Régulation</t>
  </si>
  <si>
    <t>PLOMBERIE - SANITAIRES</t>
  </si>
  <si>
    <t>Dépose des équipements</t>
  </si>
  <si>
    <t>Eau froide</t>
  </si>
  <si>
    <t>Alimentation générale d'eau froide</t>
  </si>
  <si>
    <t>Tube PEHD Ø25x3,0  qualité alimentaire</t>
  </si>
  <si>
    <t>Raccord et liaison PE Ø25</t>
  </si>
  <si>
    <t>Disconnecteur à ZPC</t>
  </si>
  <si>
    <t>Régulateur de pression</t>
  </si>
  <si>
    <t>Filtre</t>
  </si>
  <si>
    <t>Vanne d'isolement général</t>
  </si>
  <si>
    <t>Vanne 1/4 d'arrêt de tour à papillon</t>
  </si>
  <si>
    <t>Compteur volumétrique sur alimentation générale EF</t>
  </si>
  <si>
    <t>Distribution secondaire d'eau froide</t>
  </si>
  <si>
    <t>Tube PVC pression ou Cuivre</t>
  </si>
  <si>
    <t>DN50</t>
  </si>
  <si>
    <t>DN25</t>
  </si>
  <si>
    <t>DN20</t>
  </si>
  <si>
    <t>DN16</t>
  </si>
  <si>
    <t>DN12</t>
  </si>
  <si>
    <t>Vanne d'isolement à bille</t>
  </si>
  <si>
    <t>DN15</t>
  </si>
  <si>
    <t>Dispositif anti-bélier sur collecteur</t>
  </si>
  <si>
    <t>Tube PER sous fourreaux</t>
  </si>
  <si>
    <t>DN14</t>
  </si>
  <si>
    <t>Vanne d'isolement</t>
  </si>
  <si>
    <t>Boîtiers pour sorties de cloisons</t>
  </si>
  <si>
    <t>Rosace</t>
  </si>
  <si>
    <t>Clapet anti-retour type EA</t>
  </si>
  <si>
    <t>Calorifuge EF en faux-plafond et gaines techniques par mousse synthétique ARMAFLEX 9 mm anti-condensation</t>
  </si>
  <si>
    <t>Eau Chaude Sanitaire</t>
  </si>
  <si>
    <t>Tube cuivre écroui</t>
  </si>
  <si>
    <t>26x28</t>
  </si>
  <si>
    <t>20x22</t>
  </si>
  <si>
    <t>16x18</t>
  </si>
  <si>
    <t>14x16</t>
  </si>
  <si>
    <t>12x14</t>
  </si>
  <si>
    <t>Calorifuge ECS ARMAFLEX 19 mm anti-condensation</t>
  </si>
  <si>
    <t>Distribution ECS</t>
  </si>
  <si>
    <t>Production ECS</t>
  </si>
  <si>
    <t>Fourniture et pose d'un ballon d'eau chaude sanitaire y compris accessoires</t>
  </si>
  <si>
    <t>Capacité</t>
  </si>
  <si>
    <t>Raccordement entre ballon et unité extérieure</t>
  </si>
  <si>
    <t>Régulation</t>
  </si>
  <si>
    <t>Evacuations sanitaires</t>
  </si>
  <si>
    <t>Evacuations des appareils sanitaires</t>
  </si>
  <si>
    <t>Réseau d'évacuation secondaire EU/EV</t>
  </si>
  <si>
    <t>Tube PVC NF ME série évacuation y compris accessoires</t>
  </si>
  <si>
    <t>DN125</t>
  </si>
  <si>
    <t>DN100</t>
  </si>
  <si>
    <t>DN75</t>
  </si>
  <si>
    <t>DN63</t>
  </si>
  <si>
    <t>Demi coquilles collées en PVC NF ME</t>
  </si>
  <si>
    <t xml:space="preserve">Raccordement sur attentes laissées par le lot Gros-œuvre </t>
  </si>
  <si>
    <t>Ventilations primaires</t>
  </si>
  <si>
    <t>Tube PVC NF ME série évacuation</t>
  </si>
  <si>
    <t>Raccordement sur collerette sur fourreau</t>
  </si>
  <si>
    <t>Chapeau pare-pluie pour sortie en toiture</t>
  </si>
  <si>
    <t>Appareils sanitaires et accessoires</t>
  </si>
  <si>
    <t>Appareils et robinetterie</t>
  </si>
  <si>
    <t>WC au sol surélevé</t>
  </si>
  <si>
    <t>Mitigeur de douche</t>
  </si>
  <si>
    <t>Siphon de sol inox (douches et vestiaires)</t>
  </si>
  <si>
    <t>Lavabo PMR</t>
  </si>
  <si>
    <t>Lavabo autoportant</t>
  </si>
  <si>
    <t>Vasque encastrable</t>
  </si>
  <si>
    <t>Attentes EF/ECS/EU pour équipements</t>
  </si>
  <si>
    <t>Attentes EF/EU pour équipements</t>
  </si>
  <si>
    <t>Etanchéité périphérique des appareils sanitaires</t>
  </si>
  <si>
    <t>Essais / Mise en service / Etude / DOE</t>
  </si>
  <si>
    <t>Désinfection</t>
  </si>
  <si>
    <t>TOTAL pour les travaux CVC - PLOMBERIE</t>
  </si>
  <si>
    <t>Sous-Total</t>
  </si>
  <si>
    <t>Lot 08 - CVC Plomberie</t>
  </si>
  <si>
    <t>Juin 2024</t>
  </si>
  <si>
    <r>
      <rPr>
        <sz val="12"/>
        <rFont val="Calibri"/>
        <family val="2"/>
        <scheme val="minor"/>
      </rPr>
      <t>Phase</t>
    </r>
    <r>
      <rPr>
        <b/>
        <sz val="12"/>
        <rFont val="Calibri"/>
        <family val="2"/>
        <scheme val="minor"/>
      </rPr>
      <t xml:space="preserve"> DCE</t>
    </r>
  </si>
  <si>
    <t>3.1.2</t>
  </si>
  <si>
    <t>3.1.2.1</t>
  </si>
  <si>
    <t>3.1.2.2</t>
  </si>
  <si>
    <t>3.1.2.3</t>
  </si>
  <si>
    <t>3.1.2.3.2</t>
  </si>
  <si>
    <t>3.1.2.3.3</t>
  </si>
  <si>
    <t>3.1.2.4</t>
  </si>
  <si>
    <t>3.1.2.5</t>
  </si>
  <si>
    <t>3.1.2.6</t>
  </si>
  <si>
    <t>3.1.3</t>
  </si>
  <si>
    <t>3.1.3.2</t>
  </si>
  <si>
    <t>3.2.1</t>
  </si>
  <si>
    <t>Chauffage vestiaires femmes</t>
  </si>
  <si>
    <t>3.2.1.1</t>
  </si>
  <si>
    <t>3.2.1.3</t>
  </si>
  <si>
    <t>3.2.1.3.1</t>
  </si>
  <si>
    <t>3.2.1.3.2</t>
  </si>
  <si>
    <t>3.2.1.3.5</t>
  </si>
  <si>
    <t>3.2.1.3.6</t>
  </si>
  <si>
    <t>3.2.1.3.7</t>
  </si>
  <si>
    <t>3.2.1.3.8</t>
  </si>
  <si>
    <t>Sous-Total 3 CHAUFFAGE - RAFRAICHISSEMENT</t>
  </si>
  <si>
    <t>Sous-Total 3.2 VENTILATION</t>
  </si>
  <si>
    <t>Sous-Total 3.1 PRODUCTION CHAUFFAGE - RAFRAICHISSEMENT</t>
  </si>
  <si>
    <t>4.1</t>
  </si>
  <si>
    <t>4.2</t>
  </si>
  <si>
    <t>4.2.2</t>
  </si>
  <si>
    <t>4.3</t>
  </si>
  <si>
    <t>4.3.1</t>
  </si>
  <si>
    <t>4.3.1.2.3</t>
  </si>
  <si>
    <t>4.3.1.2.4</t>
  </si>
  <si>
    <t>4.3.2</t>
  </si>
  <si>
    <t>4.4</t>
  </si>
  <si>
    <t>4.4.1</t>
  </si>
  <si>
    <t>4.4.1.1</t>
  </si>
  <si>
    <t>4.4.2</t>
  </si>
  <si>
    <t>4.5</t>
  </si>
  <si>
    <t>4.5.2</t>
  </si>
  <si>
    <t>4.5.2.1</t>
  </si>
  <si>
    <t>4.5.2.2</t>
  </si>
  <si>
    <t>4.5.2.4</t>
  </si>
  <si>
    <t>4.5.2.5</t>
  </si>
  <si>
    <t>4.5.2.6</t>
  </si>
  <si>
    <t>4.5.2.7</t>
  </si>
  <si>
    <t>4.5.2.8</t>
  </si>
  <si>
    <t>4.5.3</t>
  </si>
  <si>
    <t>4.5.4</t>
  </si>
  <si>
    <t>Sous-Total 4.4 EVACUATIONS PRIMAIRES</t>
  </si>
  <si>
    <t>Sous-Total 4.5 APPAREILS SANITAIRES</t>
  </si>
  <si>
    <t>Sous-Total 4 PLOMBERIE - SANITAIRES</t>
  </si>
  <si>
    <t>Sous-Total 4.3 EAU CHAUDE SANITAIRE</t>
  </si>
  <si>
    <t>Sous-Total 4.2 EAU FROIDE</t>
  </si>
  <si>
    <t>3 et 4 - Description des travaux de CVC - PLOMBERIE</t>
  </si>
  <si>
    <t>For</t>
  </si>
  <si>
    <t>3.2</t>
  </si>
  <si>
    <t>Ventilation</t>
  </si>
  <si>
    <t>Ventilation de confort des locaux - Extension</t>
  </si>
  <si>
    <t>3.2.1.2</t>
  </si>
  <si>
    <t>Contraintes acoustiques</t>
  </si>
  <si>
    <t>Equipements selon CCTP</t>
  </si>
  <si>
    <t>Buses diamètre</t>
  </si>
  <si>
    <t>3.2.1.4</t>
  </si>
  <si>
    <t>3.2.2</t>
  </si>
  <si>
    <t>Désenfumage - Extension</t>
  </si>
  <si>
    <t>CHAUFFAGE-RAFRAICHISSEMENT-VENTILATION</t>
  </si>
  <si>
    <t>3.1</t>
  </si>
  <si>
    <t>Chauffage-Rafraîchissement</t>
  </si>
  <si>
    <t>3.1.1</t>
  </si>
  <si>
    <t>Salle de tir</t>
  </si>
  <si>
    <t>S.O.</t>
  </si>
  <si>
    <t>4.5.2.3</t>
  </si>
  <si>
    <t>4.5.2.9</t>
  </si>
  <si>
    <t>WC au sol</t>
  </si>
  <si>
    <t>Barre de relevage WC PMR 135°</t>
  </si>
  <si>
    <t>4.5.3.1</t>
  </si>
  <si>
    <t>Miroir</t>
  </si>
  <si>
    <t>Distributeur de savon liquide</t>
  </si>
  <si>
    <t>Distributeur de papier</t>
  </si>
  <si>
    <t>Poubelle murale</t>
  </si>
  <si>
    <t>Porte-papier hygiénique</t>
  </si>
  <si>
    <t>Porte-balai et balayette mural pour WC</t>
  </si>
  <si>
    <t>Patère simple</t>
  </si>
  <si>
    <t>4.5.3.2</t>
  </si>
  <si>
    <t>4.6</t>
  </si>
  <si>
    <t>Compte prorata (à hauteur de 1,5 % du montant marché)</t>
  </si>
  <si>
    <t>4.7</t>
  </si>
  <si>
    <t>Sous-Total 4.6 et 4.7 DESINFECTION / ESSAIS / MISE EN SERVICE / DOE / COMPTE PRORATA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</si>
</sst>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0.00\ &quot;€&quot;"/>
    <numFmt numFmtId="165" formatCode="#,##0.00_ ;\-#,##0.00\ "/>
  </numFmts>
  <fonts count="2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i/>
      <sz val="11"/>
      <color theme="1"/>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
      <sz val="10"/>
      <name val="Geneva"/>
    </font>
    <font>
      <b/>
      <sz val="10"/>
      <name val="Calibri"/>
      <family val="2"/>
      <scheme val="minor"/>
    </font>
  </fonts>
  <fills count="12">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
      <patternFill patternType="solid">
        <fgColor rgb="FFB7C5B8"/>
        <bgColor indexed="64"/>
      </patternFill>
    </fill>
    <fill>
      <patternFill patternType="solid">
        <fgColor theme="0" tint="-0.14999847407452621"/>
        <bgColor indexed="64"/>
      </patternFill>
    </fill>
    <fill>
      <patternFill patternType="solid">
        <fgColor rgb="FFC5D1C6"/>
        <bgColor indexed="64"/>
      </patternFill>
    </fill>
    <fill>
      <patternFill patternType="solid">
        <fgColor rgb="FFC3CFC4"/>
        <bgColor indexed="64"/>
      </patternFill>
    </fill>
    <fill>
      <patternFill patternType="solid">
        <fgColor rgb="FFB3C1B4"/>
        <bgColor indexed="64"/>
      </patternFill>
    </fill>
  </fills>
  <borders count="10">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s>
  <cellStyleXfs count="3">
    <xf numFmtId="0" fontId="0" fillId="0" borderId="0"/>
    <xf numFmtId="0" fontId="13" fillId="0" borderId="0" applyNumberFormat="0" applyFill="0" applyBorder="0" applyAlignment="0" applyProtection="0"/>
    <xf numFmtId="0" fontId="19" fillId="0" borderId="0"/>
  </cellStyleXfs>
  <cellXfs count="107">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xf numFmtId="0" fontId="4" fillId="0" borderId="0" xfId="0" applyFont="1" applyAlignment="1">
      <alignment horizontal="left"/>
    </xf>
    <xf numFmtId="0" fontId="4" fillId="0" borderId="0" xfId="0" applyFont="1" applyAlignment="1">
      <alignment horizontal="center"/>
    </xf>
    <xf numFmtId="0" fontId="10" fillId="0" borderId="0" xfId="0" applyFont="1" applyAlignment="1" applyProtection="1">
      <alignment horizontal="left" vertical="center" indent="1"/>
      <protection locked="0"/>
    </xf>
    <xf numFmtId="0" fontId="11" fillId="0" borderId="0" xfId="0" applyFont="1" applyAlignment="1">
      <alignment horizontal="left" vertical="center" indent="1"/>
    </xf>
    <xf numFmtId="0" fontId="11" fillId="0" borderId="0" xfId="0" applyFont="1" applyAlignment="1">
      <alignment vertical="center"/>
    </xf>
    <xf numFmtId="0" fontId="12" fillId="0" borderId="0" xfId="0" applyFont="1" applyAlignment="1" applyProtection="1">
      <alignment horizontal="left" vertical="center"/>
      <protection locked="0"/>
    </xf>
    <xf numFmtId="0" fontId="15" fillId="0" borderId="0" xfId="0" applyFont="1" applyAlignment="1">
      <alignment vertical="center"/>
    </xf>
    <xf numFmtId="0" fontId="15" fillId="0" borderId="0" xfId="0" applyFont="1" applyAlignment="1">
      <alignment horizontal="left" vertical="center" indent="1"/>
    </xf>
    <xf numFmtId="0" fontId="9" fillId="0" borderId="0" xfId="0" applyFont="1" applyAlignment="1">
      <alignment horizontal="left" vertical="center" indent="1"/>
    </xf>
    <xf numFmtId="0" fontId="16" fillId="0" borderId="0" xfId="0" applyFont="1" applyAlignment="1">
      <alignment vertical="center" wrapText="1"/>
    </xf>
    <xf numFmtId="0" fontId="9" fillId="0" borderId="0" xfId="0" applyFont="1" applyAlignment="1">
      <alignment vertical="center"/>
    </xf>
    <xf numFmtId="0" fontId="15" fillId="2" borderId="0" xfId="0" applyFont="1" applyFill="1" applyAlignment="1">
      <alignment horizontal="left" vertical="center" indent="1"/>
    </xf>
    <xf numFmtId="0" fontId="9" fillId="2" borderId="0" xfId="0" applyFont="1" applyFill="1" applyAlignment="1">
      <alignment horizontal="left" vertical="center" indent="1"/>
    </xf>
    <xf numFmtId="0" fontId="8" fillId="0" borderId="0" xfId="0" applyFont="1" applyAlignment="1">
      <alignment horizontal="right" vertical="center" wrapText="1"/>
    </xf>
    <xf numFmtId="0" fontId="1" fillId="4" borderId="2" xfId="0" applyFont="1" applyFill="1" applyBorder="1" applyAlignment="1">
      <alignment horizontal="center" vertical="center"/>
    </xf>
    <xf numFmtId="0" fontId="1" fillId="5" borderId="2" xfId="0" applyFont="1" applyFill="1" applyBorder="1" applyAlignment="1">
      <alignment horizontal="left" vertical="center"/>
    </xf>
    <xf numFmtId="0" fontId="0" fillId="5" borderId="2" xfId="0" applyFill="1" applyBorder="1" applyAlignment="1">
      <alignment horizontal="center" vertical="center"/>
    </xf>
    <xf numFmtId="8" fontId="17" fillId="4" borderId="2" xfId="0" applyNumberFormat="1" applyFont="1" applyFill="1" applyBorder="1" applyAlignment="1">
      <alignment horizontal="center" vertical="center"/>
    </xf>
    <xf numFmtId="8" fontId="4" fillId="4" borderId="2" xfId="0" applyNumberFormat="1" applyFont="1" applyFill="1" applyBorder="1" applyAlignment="1">
      <alignment horizontal="center" vertical="center"/>
    </xf>
    <xf numFmtId="0" fontId="4" fillId="0" borderId="4" xfId="0" applyFont="1" applyBorder="1" applyAlignment="1">
      <alignment horizontal="center"/>
    </xf>
    <xf numFmtId="0" fontId="7" fillId="0" borderId="1" xfId="0" applyFont="1" applyBorder="1"/>
    <xf numFmtId="0" fontId="4" fillId="0" borderId="5" xfId="0" applyFont="1" applyBorder="1" applyAlignment="1">
      <alignment horizontal="center"/>
    </xf>
    <xf numFmtId="0" fontId="4" fillId="0" borderId="1" xfId="0" applyFont="1" applyBorder="1"/>
    <xf numFmtId="0" fontId="4" fillId="0" borderId="6" xfId="0" applyFont="1" applyBorder="1"/>
    <xf numFmtId="0" fontId="4" fillId="0" borderId="7" xfId="0" applyFont="1" applyBorder="1" applyAlignment="1">
      <alignment horizontal="center"/>
    </xf>
    <xf numFmtId="0" fontId="3" fillId="5" borderId="2" xfId="0" applyFont="1" applyFill="1" applyBorder="1" applyAlignment="1">
      <alignment horizontal="center" vertical="center"/>
    </xf>
    <xf numFmtId="0" fontId="3" fillId="0" borderId="2" xfId="0" applyFont="1" applyBorder="1" applyAlignment="1">
      <alignment horizontal="left" vertical="center"/>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0" fillId="0" borderId="0" xfId="0" applyAlignment="1">
      <alignment vertical="center"/>
    </xf>
    <xf numFmtId="0" fontId="9" fillId="0" borderId="2" xfId="0" applyFont="1" applyBorder="1" applyAlignment="1">
      <alignment vertical="center" wrapText="1"/>
    </xf>
    <xf numFmtId="0" fontId="3" fillId="4" borderId="2" xfId="0" applyFont="1" applyFill="1" applyBorder="1" applyAlignment="1">
      <alignment vertical="center"/>
    </xf>
    <xf numFmtId="0" fontId="2" fillId="3" borderId="0" xfId="0" applyFont="1" applyFill="1" applyAlignment="1">
      <alignment horizontal="left" vertical="center" indent="1"/>
    </xf>
    <xf numFmtId="0" fontId="12" fillId="0" borderId="0" xfId="0" applyFont="1" applyAlignment="1" applyProtection="1">
      <alignment horizontal="left" vertical="center" indent="1"/>
      <protection hidden="1"/>
    </xf>
    <xf numFmtId="0" fontId="14" fillId="0" borderId="0" xfId="1" applyFont="1" applyAlignment="1" applyProtection="1">
      <alignment horizontal="left" vertical="center" indent="1"/>
      <protection locked="0"/>
    </xf>
    <xf numFmtId="0" fontId="16" fillId="0" borderId="0" xfId="0" applyFont="1" applyAlignment="1">
      <alignment horizontal="left" vertical="center" wrapText="1" indent="1"/>
    </xf>
    <xf numFmtId="0" fontId="11" fillId="2" borderId="0" xfId="0" applyFont="1" applyFill="1" applyAlignment="1">
      <alignment horizontal="left" vertical="center" indent="1"/>
    </xf>
    <xf numFmtId="0" fontId="1" fillId="0" borderId="0" xfId="0" applyFont="1" applyAlignment="1">
      <alignment horizontal="left" vertical="center" indent="1"/>
    </xf>
    <xf numFmtId="15" fontId="1" fillId="0" borderId="0" xfId="0" applyNumberFormat="1" applyFont="1" applyAlignment="1">
      <alignment horizontal="left" vertical="center" indent="1"/>
    </xf>
    <xf numFmtId="0" fontId="5" fillId="3" borderId="0" xfId="0" applyFont="1" applyFill="1" applyAlignment="1">
      <alignment horizontal="left" vertical="top" indent="1"/>
    </xf>
    <xf numFmtId="0" fontId="3" fillId="3" borderId="2" xfId="0" applyFont="1" applyFill="1" applyBorder="1" applyAlignment="1">
      <alignment horizontal="left" vertical="center"/>
    </xf>
    <xf numFmtId="0" fontId="3" fillId="3" borderId="2" xfId="0" applyFont="1" applyFill="1" applyBorder="1" applyAlignment="1">
      <alignment horizontal="center" vertical="center"/>
    </xf>
    <xf numFmtId="164" fontId="2" fillId="3" borderId="2" xfId="0" applyNumberFormat="1" applyFont="1" applyFill="1" applyBorder="1" applyAlignment="1">
      <alignment horizontal="center" vertical="center"/>
    </xf>
    <xf numFmtId="164" fontId="2" fillId="4" borderId="2" xfId="0" applyNumberFormat="1" applyFont="1" applyFill="1" applyBorder="1" applyAlignment="1">
      <alignment horizontal="center" vertical="center"/>
    </xf>
    <xf numFmtId="0" fontId="18" fillId="0" borderId="3" xfId="0" applyFont="1" applyBorder="1" applyAlignment="1">
      <alignment horizontal="left" indent="1"/>
    </xf>
    <xf numFmtId="0" fontId="3" fillId="0" borderId="2" xfId="0" applyFont="1" applyBorder="1" applyAlignment="1">
      <alignment vertical="center"/>
    </xf>
    <xf numFmtId="0" fontId="1" fillId="5" borderId="2" xfId="0" applyFont="1" applyFill="1" applyBorder="1" applyAlignment="1">
      <alignment horizontal="center" vertical="center"/>
    </xf>
    <xf numFmtId="0" fontId="3" fillId="0" borderId="8" xfId="0" applyFont="1" applyBorder="1" applyAlignment="1">
      <alignment horizontal="center" vertical="center"/>
    </xf>
    <xf numFmtId="0" fontId="11" fillId="2" borderId="0" xfId="0" applyFont="1" applyFill="1" applyAlignment="1">
      <alignment horizontal="right" vertical="center" indent="1"/>
    </xf>
    <xf numFmtId="0" fontId="1" fillId="4" borderId="2" xfId="0" applyFont="1" applyFill="1" applyBorder="1" applyAlignment="1">
      <alignment horizontal="center" vertical="center" wrapText="1"/>
    </xf>
    <xf numFmtId="0" fontId="1" fillId="4" borderId="2" xfId="0" applyFont="1" applyFill="1" applyBorder="1" applyAlignment="1">
      <alignment horizontal="left" vertical="center"/>
    </xf>
    <xf numFmtId="0" fontId="1" fillId="7" borderId="2" xfId="0" applyFont="1" applyFill="1" applyBorder="1" applyAlignment="1">
      <alignment horizontal="center" vertical="center"/>
    </xf>
    <xf numFmtId="0" fontId="1" fillId="7" borderId="2" xfId="0" applyFont="1" applyFill="1" applyBorder="1" applyAlignment="1">
      <alignment horizontal="left" vertical="center"/>
    </xf>
    <xf numFmtId="0" fontId="1" fillId="7" borderId="2" xfId="0" applyFont="1" applyFill="1" applyBorder="1" applyAlignment="1">
      <alignment horizontal="center" vertical="center" wrapText="1"/>
    </xf>
    <xf numFmtId="0" fontId="3" fillId="0" borderId="2" xfId="0" applyFont="1" applyBorder="1" applyAlignment="1">
      <alignment horizontal="left" vertical="center" indent="1"/>
    </xf>
    <xf numFmtId="0" fontId="2" fillId="0" borderId="2" xfId="0" applyFont="1" applyBorder="1" applyAlignment="1">
      <alignment horizontal="center" vertical="center"/>
    </xf>
    <xf numFmtId="0" fontId="2" fillId="0" borderId="2" xfId="0" applyFont="1" applyBorder="1" applyAlignment="1">
      <alignment vertical="center"/>
    </xf>
    <xf numFmtId="164" fontId="3" fillId="0" borderId="2" xfId="0" applyNumberFormat="1" applyFont="1" applyBorder="1" applyAlignment="1">
      <alignment horizontal="left" vertical="center"/>
    </xf>
    <xf numFmtId="0" fontId="0" fillId="0" borderId="0" xfId="0" applyAlignment="1">
      <alignment horizontal="left"/>
    </xf>
    <xf numFmtId="0" fontId="2" fillId="2" borderId="2" xfId="0" applyFont="1" applyFill="1" applyBorder="1" applyAlignment="1">
      <alignment horizontal="center" vertical="center"/>
    </xf>
    <xf numFmtId="0" fontId="20" fillId="2" borderId="2" xfId="0" applyFont="1" applyFill="1" applyBorder="1" applyAlignment="1">
      <alignment vertical="center" wrapText="1"/>
    </xf>
    <xf numFmtId="0" fontId="3" fillId="2" borderId="2" xfId="0" applyFont="1" applyFill="1" applyBorder="1" applyAlignment="1">
      <alignment horizontal="center" vertical="center"/>
    </xf>
    <xf numFmtId="164" fontId="3" fillId="2" borderId="2" xfId="0" applyNumberFormat="1" applyFont="1" applyFill="1" applyBorder="1" applyAlignment="1">
      <alignment horizontal="center" vertical="center"/>
    </xf>
    <xf numFmtId="0" fontId="2" fillId="2" borderId="2" xfId="0" applyFont="1" applyFill="1" applyBorder="1" applyAlignment="1">
      <alignment vertical="center"/>
    </xf>
    <xf numFmtId="0" fontId="3" fillId="0" borderId="9" xfId="0" applyFont="1" applyBorder="1" applyAlignment="1">
      <alignment horizontal="left" vertical="center"/>
    </xf>
    <xf numFmtId="0" fontId="3" fillId="0" borderId="9" xfId="0" applyFont="1" applyBorder="1" applyAlignment="1">
      <alignment horizontal="center" vertical="center"/>
    </xf>
    <xf numFmtId="0" fontId="3" fillId="0" borderId="8" xfId="0" applyFont="1" applyBorder="1" applyAlignment="1">
      <alignment horizontal="left" vertical="center"/>
    </xf>
    <xf numFmtId="0" fontId="9" fillId="0" borderId="2" xfId="0" applyFont="1" applyBorder="1" applyAlignment="1">
      <alignment horizontal="left" vertical="center" wrapText="1"/>
    </xf>
    <xf numFmtId="165" fontId="9" fillId="0" borderId="2" xfId="0" applyNumberFormat="1" applyFont="1" applyBorder="1" applyAlignment="1">
      <alignment horizontal="left" vertical="center" wrapText="1"/>
    </xf>
    <xf numFmtId="165" fontId="9" fillId="0" borderId="2" xfId="0" applyNumberFormat="1" applyFont="1" applyBorder="1" applyAlignment="1">
      <alignment vertical="center" wrapText="1"/>
    </xf>
    <xf numFmtId="165" fontId="9" fillId="0" borderId="2" xfId="0" applyNumberFormat="1" applyFont="1" applyBorder="1" applyAlignment="1">
      <alignment horizontal="left" vertical="center" wrapText="1" indent="1"/>
    </xf>
    <xf numFmtId="0" fontId="9" fillId="0" borderId="2" xfId="0" applyFont="1" applyBorder="1" applyAlignment="1">
      <alignment horizontal="left" vertical="center" wrapText="1" indent="1"/>
    </xf>
    <xf numFmtId="44" fontId="1" fillId="7" borderId="2" xfId="0" applyNumberFormat="1" applyFont="1" applyFill="1" applyBorder="1" applyAlignment="1">
      <alignment horizontal="center" vertical="center"/>
    </xf>
    <xf numFmtId="44" fontId="0" fillId="5" borderId="2" xfId="0" applyNumberFormat="1" applyFill="1" applyBorder="1" applyAlignment="1">
      <alignment horizontal="center" vertical="center"/>
    </xf>
    <xf numFmtId="44" fontId="3" fillId="2" borderId="2" xfId="0" applyNumberFormat="1" applyFont="1" applyFill="1" applyBorder="1" applyAlignment="1">
      <alignment horizontal="center" vertical="center"/>
    </xf>
    <xf numFmtId="164" fontId="2" fillId="3" borderId="2" xfId="0" applyNumberFormat="1" applyFont="1" applyFill="1" applyBorder="1" applyAlignment="1">
      <alignment horizontal="right" vertical="center"/>
    </xf>
    <xf numFmtId="164" fontId="3" fillId="5" borderId="2" xfId="0" applyNumberFormat="1" applyFont="1" applyFill="1" applyBorder="1" applyAlignment="1">
      <alignment horizontal="center" vertical="center"/>
    </xf>
    <xf numFmtId="0" fontId="3" fillId="8" borderId="2" xfId="0" applyFont="1" applyFill="1" applyBorder="1" applyAlignment="1">
      <alignment horizontal="center" vertical="center"/>
    </xf>
    <xf numFmtId="0" fontId="3" fillId="8" borderId="2" xfId="0" applyFont="1" applyFill="1" applyBorder="1" applyAlignment="1">
      <alignment horizontal="left" vertical="center"/>
    </xf>
    <xf numFmtId="164" fontId="2" fillId="8" borderId="2" xfId="0" applyNumberFormat="1" applyFont="1" applyFill="1" applyBorder="1" applyAlignment="1">
      <alignment horizontal="right" vertical="center"/>
    </xf>
    <xf numFmtId="164" fontId="2" fillId="8" borderId="2" xfId="0" applyNumberFormat="1" applyFont="1" applyFill="1" applyBorder="1" applyAlignment="1">
      <alignment horizontal="center" vertical="center"/>
    </xf>
    <xf numFmtId="0" fontId="2" fillId="0" borderId="9" xfId="0" applyFont="1" applyBorder="1" applyAlignment="1">
      <alignment horizontal="center" vertical="center"/>
    </xf>
    <xf numFmtId="165" fontId="20" fillId="0" borderId="2" xfId="0" applyNumberFormat="1" applyFont="1" applyBorder="1" applyAlignment="1">
      <alignment vertical="center" wrapText="1"/>
    </xf>
    <xf numFmtId="0" fontId="3" fillId="9" borderId="2" xfId="0" applyFont="1" applyFill="1" applyBorder="1" applyAlignment="1">
      <alignment horizontal="center" vertical="center"/>
    </xf>
    <xf numFmtId="0" fontId="3" fillId="9" borderId="2" xfId="0" applyFont="1" applyFill="1" applyBorder="1" applyAlignment="1">
      <alignment horizontal="left" vertical="center"/>
    </xf>
    <xf numFmtId="164" fontId="2" fillId="9" borderId="2" xfId="0" applyNumberFormat="1" applyFont="1" applyFill="1" applyBorder="1" applyAlignment="1">
      <alignment horizontal="right" vertical="center"/>
    </xf>
    <xf numFmtId="164" fontId="2" fillId="9" borderId="2" xfId="0" applyNumberFormat="1" applyFont="1" applyFill="1" applyBorder="1" applyAlignment="1">
      <alignment horizontal="center" vertical="center"/>
    </xf>
    <xf numFmtId="0" fontId="1" fillId="10" borderId="2" xfId="0" applyFont="1" applyFill="1" applyBorder="1" applyAlignment="1">
      <alignment horizontal="center" vertical="center"/>
    </xf>
    <xf numFmtId="0" fontId="1" fillId="10" borderId="2" xfId="0" applyFont="1" applyFill="1" applyBorder="1" applyAlignment="1">
      <alignment horizontal="left" vertical="center"/>
    </xf>
    <xf numFmtId="0" fontId="0" fillId="10" borderId="2" xfId="0" applyFill="1" applyBorder="1" applyAlignment="1">
      <alignment horizontal="center" vertical="center"/>
    </xf>
    <xf numFmtId="44" fontId="0" fillId="10" borderId="2" xfId="0" applyNumberFormat="1" applyFill="1" applyBorder="1" applyAlignment="1">
      <alignment horizontal="center" vertical="center"/>
    </xf>
    <xf numFmtId="0" fontId="3" fillId="10" borderId="2" xfId="0" applyFont="1" applyFill="1" applyBorder="1" applyAlignment="1">
      <alignment horizontal="center" vertical="center"/>
    </xf>
    <xf numFmtId="0" fontId="1" fillId="11" borderId="2" xfId="0" applyFont="1" applyFill="1" applyBorder="1" applyAlignment="1">
      <alignment horizontal="center" vertical="center"/>
    </xf>
    <xf numFmtId="0" fontId="1" fillId="11" borderId="2" xfId="0" applyFont="1" applyFill="1" applyBorder="1" applyAlignment="1">
      <alignment horizontal="left" vertical="center"/>
    </xf>
    <xf numFmtId="0" fontId="1" fillId="11" borderId="2" xfId="0" applyFont="1" applyFill="1" applyBorder="1" applyAlignment="1">
      <alignment horizontal="center" vertical="center" wrapText="1"/>
    </xf>
    <xf numFmtId="44" fontId="1" fillId="11" borderId="2" xfId="0" applyNumberFormat="1" applyFont="1" applyFill="1" applyBorder="1" applyAlignment="1">
      <alignment horizontal="center" vertical="center"/>
    </xf>
    <xf numFmtId="0" fontId="17" fillId="4" borderId="2" xfId="0" applyFont="1" applyFill="1" applyBorder="1" applyAlignment="1">
      <alignment horizontal="center" vertical="center"/>
    </xf>
    <xf numFmtId="49" fontId="11" fillId="2" borderId="0" xfId="0" applyNumberFormat="1" applyFont="1" applyFill="1" applyAlignment="1">
      <alignment horizontal="left" vertical="center" indent="1"/>
    </xf>
    <xf numFmtId="0" fontId="6" fillId="3" borderId="0" xfId="0" applyFont="1" applyFill="1" applyAlignment="1">
      <alignment horizontal="left" vertical="center" indent="1"/>
    </xf>
    <xf numFmtId="0" fontId="6" fillId="3" borderId="0" xfId="0" applyFont="1" applyFill="1" applyAlignment="1">
      <alignment horizontal="left" vertical="center" wrapText="1" indent="1"/>
    </xf>
    <xf numFmtId="0" fontId="6" fillId="3" borderId="0" xfId="0" applyFont="1" applyFill="1" applyAlignment="1">
      <alignment horizontal="left" wrapText="1" indent="1"/>
    </xf>
    <xf numFmtId="0" fontId="1" fillId="6" borderId="2" xfId="0" applyFont="1" applyFill="1" applyBorder="1" applyAlignment="1">
      <alignment horizontal="left" vertical="center" indent="1"/>
    </xf>
    <xf numFmtId="0" fontId="4" fillId="4" borderId="2" xfId="0" applyFont="1" applyFill="1" applyBorder="1" applyAlignment="1">
      <alignment horizontal="center" vertical="center"/>
    </xf>
  </cellXfs>
  <cellStyles count="3">
    <cellStyle name="Lien hypertexte" xfId="1" builtinId="8"/>
    <cellStyle name="Normal" xfId="0" builtinId="0"/>
    <cellStyle name="Normal 2" xfId="2" xr:uid="{E039F327-3A1A-4419-991D-F46EAD03C49F}"/>
  </cellStyles>
  <dxfs count="0"/>
  <tableStyles count="0" defaultTableStyle="TableStyleMedium2" defaultPivotStyle="PivotStyleLight16"/>
  <colors>
    <mruColors>
      <color rgb="FFD5DDD6"/>
      <color rgb="FFEBEFEB"/>
      <color rgb="FFB3C1B4"/>
      <color rgb="FFA4B6A5"/>
      <color rgb="FFC3CFC4"/>
      <color rgb="FFC1CDC2"/>
      <color rgb="FFC5D1C6"/>
      <color rgb="FFB7C5B8"/>
      <color rgb="FF9BAF9D"/>
      <color rgb="FF5284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F5DBA-0E3F-4C99-83AE-10A31597D462}">
  <sheetPr>
    <pageSetUpPr fitToPage="1"/>
  </sheetPr>
  <dimension ref="A1:K254"/>
  <sheetViews>
    <sheetView tabSelected="1" zoomScaleNormal="100" zoomScaleSheetLayoutView="160" workbookViewId="0">
      <pane xSplit="4" ySplit="17" topLeftCell="E18" activePane="bottomRight" state="frozen"/>
      <selection pane="topRight" activeCell="E1" sqref="E1"/>
      <selection pane="bottomLeft" activeCell="A18" sqref="A18"/>
      <selection pane="bottomRight" activeCell="B21" sqref="A21:B21"/>
    </sheetView>
  </sheetViews>
  <sheetFormatPr baseColWidth="10" defaultRowHeight="14.4"/>
  <cols>
    <col min="1" max="1" width="10.6640625" customWidth="1"/>
    <col min="2" max="2" width="60.6640625" customWidth="1"/>
    <col min="3" max="3" width="5.6640625" customWidth="1"/>
    <col min="4" max="4" width="11.44140625" customWidth="1"/>
    <col min="5" max="5" width="10.33203125" customWidth="1"/>
    <col min="6" max="7" width="15.6640625" customWidth="1"/>
    <col min="8" max="8" width="10.6640625" customWidth="1"/>
  </cols>
  <sheetData>
    <row r="1" spans="1:11" s="8" customFormat="1" ht="28.5" customHeight="1">
      <c r="A1" s="6" t="s">
        <v>21</v>
      </c>
      <c r="B1" s="7"/>
      <c r="C1" s="7"/>
      <c r="D1" s="37"/>
      <c r="E1" s="38"/>
      <c r="F1" s="7"/>
      <c r="G1" s="7"/>
      <c r="H1" s="9"/>
      <c r="K1" s="10"/>
    </row>
    <row r="2" spans="1:11" s="14" customFormat="1" ht="28.5" customHeight="1">
      <c r="A2" s="11" t="s">
        <v>22</v>
      </c>
      <c r="B2" s="12"/>
      <c r="C2" s="39"/>
      <c r="D2" s="39"/>
      <c r="E2" s="39"/>
      <c r="F2" s="39"/>
      <c r="G2" s="39"/>
      <c r="H2" s="13"/>
      <c r="I2" s="13"/>
      <c r="J2" s="13"/>
    </row>
    <row r="3" spans="1:11" s="14" customFormat="1" ht="15" customHeight="1">
      <c r="A3" s="15" t="s">
        <v>159</v>
      </c>
      <c r="B3" s="16"/>
      <c r="C3" s="15" t="s">
        <v>161</v>
      </c>
      <c r="D3" s="15"/>
      <c r="E3" s="52" t="s">
        <v>23</v>
      </c>
      <c r="F3" s="15">
        <v>0</v>
      </c>
      <c r="G3" s="15"/>
      <c r="H3" s="13"/>
      <c r="I3" s="13"/>
      <c r="J3" s="13"/>
    </row>
    <row r="4" spans="1:11" s="14" customFormat="1" ht="15" customHeight="1">
      <c r="A4" s="101" t="s">
        <v>160</v>
      </c>
      <c r="B4" s="101"/>
      <c r="C4" s="15"/>
      <c r="D4" s="15"/>
      <c r="E4" s="40"/>
      <c r="F4" s="15"/>
      <c r="G4" s="15"/>
      <c r="H4" s="13"/>
      <c r="I4" s="13"/>
      <c r="J4" s="13"/>
    </row>
    <row r="5" spans="1:11">
      <c r="A5" s="41"/>
      <c r="B5" s="41"/>
      <c r="C5" s="41"/>
      <c r="D5" s="41"/>
      <c r="E5" s="41"/>
      <c r="F5" s="42"/>
      <c r="G5" s="41"/>
    </row>
    <row r="6" spans="1:11">
      <c r="A6" s="43" t="s">
        <v>5</v>
      </c>
      <c r="B6" s="36"/>
      <c r="C6" s="36"/>
      <c r="D6" s="36"/>
      <c r="E6" s="36"/>
      <c r="F6" s="36"/>
      <c r="G6" s="36"/>
    </row>
    <row r="7" spans="1:11" ht="17.100000000000001" customHeight="1">
      <c r="A7" s="102" t="s">
        <v>6</v>
      </c>
      <c r="B7" s="102"/>
      <c r="C7" s="102"/>
      <c r="D7" s="102"/>
      <c r="E7" s="102"/>
      <c r="F7" s="102"/>
      <c r="G7" s="102"/>
    </row>
    <row r="8" spans="1:11" ht="17.100000000000001" customHeight="1">
      <c r="A8" s="103" t="s">
        <v>7</v>
      </c>
      <c r="B8" s="103"/>
      <c r="C8" s="103"/>
      <c r="D8" s="103"/>
      <c r="E8" s="103"/>
      <c r="F8" s="103"/>
      <c r="G8" s="103"/>
    </row>
    <row r="9" spans="1:11" ht="17.100000000000001" customHeight="1">
      <c r="A9" s="104" t="s">
        <v>8</v>
      </c>
      <c r="B9" s="104"/>
      <c r="C9" s="104"/>
      <c r="D9" s="104"/>
      <c r="E9" s="104"/>
      <c r="F9" s="104"/>
      <c r="G9" s="104"/>
    </row>
    <row r="10" spans="1:11" ht="34.5" customHeight="1">
      <c r="A10" s="103" t="s">
        <v>9</v>
      </c>
      <c r="B10" s="103"/>
      <c r="C10" s="103"/>
      <c r="D10" s="103"/>
      <c r="E10" s="103"/>
      <c r="F10" s="103"/>
      <c r="G10" s="103"/>
    </row>
    <row r="11" spans="1:11" ht="30.75" customHeight="1">
      <c r="A11" s="103" t="s">
        <v>10</v>
      </c>
      <c r="B11" s="103"/>
      <c r="C11" s="103"/>
      <c r="D11" s="103"/>
      <c r="E11" s="103"/>
      <c r="F11" s="103"/>
      <c r="G11" s="103"/>
    </row>
    <row r="12" spans="1:11" ht="21" customHeight="1">
      <c r="A12" s="103" t="s">
        <v>11</v>
      </c>
      <c r="B12" s="103"/>
      <c r="C12" s="103"/>
      <c r="D12" s="103"/>
      <c r="E12" s="103"/>
      <c r="F12" s="103"/>
      <c r="G12" s="103"/>
    </row>
    <row r="13" spans="1:11">
      <c r="A13" s="102" t="s">
        <v>12</v>
      </c>
      <c r="B13" s="102"/>
      <c r="C13" s="102"/>
      <c r="D13" s="102"/>
      <c r="E13" s="102"/>
      <c r="F13" s="102"/>
      <c r="G13" s="102"/>
    </row>
    <row r="14" spans="1:11">
      <c r="A14" s="1"/>
      <c r="B14" s="1"/>
      <c r="C14" s="2"/>
      <c r="D14" s="2"/>
      <c r="E14" s="2"/>
      <c r="F14" s="2"/>
      <c r="G14" s="2"/>
    </row>
    <row r="15" spans="1:11">
      <c r="A15" s="105" t="s">
        <v>214</v>
      </c>
      <c r="B15" s="105"/>
      <c r="C15" s="105"/>
      <c r="D15" s="105"/>
      <c r="E15" s="105"/>
      <c r="F15" s="105"/>
      <c r="G15" s="105"/>
    </row>
    <row r="16" spans="1:11">
      <c r="A16" s="105"/>
      <c r="B16" s="105"/>
      <c r="C16" s="105"/>
      <c r="D16" s="105"/>
      <c r="E16" s="105"/>
      <c r="F16" s="105"/>
      <c r="G16" s="105"/>
    </row>
    <row r="17" spans="1:7" ht="28.05" customHeight="1">
      <c r="A17" s="18" t="s">
        <v>1</v>
      </c>
      <c r="B17" s="18" t="s">
        <v>2</v>
      </c>
      <c r="C17" s="18" t="s">
        <v>0</v>
      </c>
      <c r="D17" s="18" t="s">
        <v>20</v>
      </c>
      <c r="E17" s="53" t="s">
        <v>26</v>
      </c>
      <c r="F17" s="18" t="s">
        <v>3</v>
      </c>
      <c r="G17" s="18" t="s">
        <v>4</v>
      </c>
    </row>
    <row r="18" spans="1:7" ht="19.95" customHeight="1">
      <c r="A18" s="96">
        <v>3</v>
      </c>
      <c r="B18" s="97" t="s">
        <v>226</v>
      </c>
      <c r="C18" s="96"/>
      <c r="D18" s="96"/>
      <c r="E18" s="98"/>
      <c r="F18" s="99"/>
      <c r="G18" s="96"/>
    </row>
    <row r="19" spans="1:7" ht="14.4" customHeight="1">
      <c r="A19" s="91" t="s">
        <v>227</v>
      </c>
      <c r="B19" s="92" t="s">
        <v>228</v>
      </c>
      <c r="C19" s="93"/>
      <c r="D19" s="93"/>
      <c r="E19" s="93"/>
      <c r="F19" s="94"/>
      <c r="G19" s="95"/>
    </row>
    <row r="20" spans="1:7" ht="14.4" customHeight="1">
      <c r="A20" s="50" t="s">
        <v>229</v>
      </c>
      <c r="B20" s="19" t="s">
        <v>230</v>
      </c>
      <c r="C20" s="20" t="s">
        <v>231</v>
      </c>
      <c r="D20" s="20"/>
      <c r="E20" s="20"/>
      <c r="F20" s="77"/>
      <c r="G20" s="29"/>
    </row>
    <row r="21" spans="1:7">
      <c r="A21" s="50" t="s">
        <v>162</v>
      </c>
      <c r="B21" s="19" t="s">
        <v>62</v>
      </c>
      <c r="C21" s="20"/>
      <c r="D21" s="20"/>
      <c r="E21" s="20"/>
      <c r="F21" s="77"/>
      <c r="G21" s="29"/>
    </row>
    <row r="22" spans="1:7">
      <c r="A22" s="63" t="s">
        <v>163</v>
      </c>
      <c r="B22" s="64" t="s">
        <v>27</v>
      </c>
      <c r="C22" s="65"/>
      <c r="D22" s="65"/>
      <c r="E22" s="65"/>
      <c r="F22" s="78"/>
      <c r="G22" s="66"/>
    </row>
    <row r="23" spans="1:7">
      <c r="A23" s="31"/>
      <c r="B23" s="30" t="s">
        <v>28</v>
      </c>
      <c r="C23" s="31" t="s">
        <v>24</v>
      </c>
      <c r="D23" s="31">
        <v>1</v>
      </c>
      <c r="E23" s="31"/>
      <c r="F23" s="32"/>
      <c r="G23" s="32">
        <f t="shared" ref="G23" si="0">E23*F23</f>
        <v>0</v>
      </c>
    </row>
    <row r="24" spans="1:7">
      <c r="A24" s="31"/>
      <c r="B24" s="58" t="s">
        <v>29</v>
      </c>
      <c r="C24" s="31"/>
      <c r="D24" s="31"/>
      <c r="E24" s="31"/>
      <c r="F24" s="32"/>
      <c r="G24" s="32"/>
    </row>
    <row r="25" spans="1:7">
      <c r="A25" s="31"/>
      <c r="B25" s="58" t="s">
        <v>30</v>
      </c>
      <c r="C25" s="31"/>
      <c r="D25" s="31"/>
      <c r="E25" s="31"/>
      <c r="F25" s="32"/>
      <c r="G25" s="32"/>
    </row>
    <row r="26" spans="1:7">
      <c r="A26" s="63" t="s">
        <v>164</v>
      </c>
      <c r="B26" s="67" t="s">
        <v>31</v>
      </c>
      <c r="C26" s="65"/>
      <c r="D26" s="65"/>
      <c r="E26" s="65"/>
      <c r="F26" s="66"/>
      <c r="G26" s="66"/>
    </row>
    <row r="27" spans="1:7">
      <c r="A27" s="31"/>
      <c r="B27" s="60" t="s">
        <v>32</v>
      </c>
      <c r="C27" s="31"/>
      <c r="D27" s="31"/>
      <c r="E27" s="31"/>
      <c r="F27" s="32"/>
      <c r="G27" s="32"/>
    </row>
    <row r="28" spans="1:7">
      <c r="A28" s="31"/>
      <c r="B28" s="49" t="s">
        <v>33</v>
      </c>
      <c r="C28" s="31" t="s">
        <v>24</v>
      </c>
      <c r="D28" s="31">
        <v>1</v>
      </c>
      <c r="E28" s="31"/>
      <c r="F28" s="32"/>
      <c r="G28" s="32">
        <f t="shared" ref="G28" si="1">E28*F28</f>
        <v>0</v>
      </c>
    </row>
    <row r="29" spans="1:7">
      <c r="A29" s="31"/>
      <c r="B29" s="58" t="s">
        <v>29</v>
      </c>
      <c r="C29" s="31"/>
      <c r="D29" s="31"/>
      <c r="E29" s="31"/>
      <c r="F29" s="32"/>
      <c r="G29" s="32"/>
    </row>
    <row r="30" spans="1:7">
      <c r="A30" s="31"/>
      <c r="B30" s="58" t="s">
        <v>30</v>
      </c>
      <c r="C30" s="31"/>
      <c r="D30" s="31"/>
      <c r="E30" s="31"/>
      <c r="F30" s="32"/>
      <c r="G30" s="32"/>
    </row>
    <row r="31" spans="1:7">
      <c r="A31" s="31"/>
      <c r="B31" s="60" t="s">
        <v>34</v>
      </c>
      <c r="C31" s="31"/>
      <c r="D31" s="31"/>
      <c r="E31" s="31"/>
      <c r="F31" s="32"/>
      <c r="G31" s="32"/>
    </row>
    <row r="32" spans="1:7">
      <c r="A32" s="31"/>
      <c r="B32" s="49" t="s">
        <v>35</v>
      </c>
      <c r="C32" s="31" t="s">
        <v>24</v>
      </c>
      <c r="D32" s="31">
        <v>3</v>
      </c>
      <c r="E32" s="31"/>
      <c r="F32" s="32"/>
      <c r="G32" s="32">
        <f t="shared" ref="G32" si="2">E32*F32</f>
        <v>0</v>
      </c>
    </row>
    <row r="33" spans="1:7">
      <c r="A33" s="31"/>
      <c r="B33" s="58" t="s">
        <v>29</v>
      </c>
      <c r="C33" s="31"/>
      <c r="D33" s="31"/>
      <c r="E33" s="31"/>
      <c r="F33" s="32"/>
      <c r="G33" s="32"/>
    </row>
    <row r="34" spans="1:7">
      <c r="A34" s="31"/>
      <c r="B34" s="58" t="s">
        <v>30</v>
      </c>
      <c r="C34" s="31"/>
      <c r="D34" s="31"/>
      <c r="E34" s="31"/>
      <c r="F34" s="32"/>
      <c r="G34" s="32"/>
    </row>
    <row r="35" spans="1:7">
      <c r="A35" s="31"/>
      <c r="B35" s="60" t="s">
        <v>63</v>
      </c>
      <c r="C35" s="31"/>
      <c r="D35" s="31"/>
      <c r="E35" s="31"/>
      <c r="F35" s="32"/>
      <c r="G35" s="32"/>
    </row>
    <row r="36" spans="1:7">
      <c r="A36" s="31"/>
      <c r="B36" s="49" t="s">
        <v>35</v>
      </c>
      <c r="C36" s="31" t="s">
        <v>24</v>
      </c>
      <c r="D36" s="31">
        <v>2</v>
      </c>
      <c r="E36" s="31"/>
      <c r="F36" s="32"/>
      <c r="G36" s="32">
        <f t="shared" ref="G36" si="3">E36*F36</f>
        <v>0</v>
      </c>
    </row>
    <row r="37" spans="1:7">
      <c r="A37" s="31"/>
      <c r="B37" s="58" t="s">
        <v>29</v>
      </c>
      <c r="C37" s="31"/>
      <c r="D37" s="31"/>
      <c r="E37" s="31"/>
      <c r="F37" s="32"/>
      <c r="G37" s="32"/>
    </row>
    <row r="38" spans="1:7">
      <c r="A38" s="31"/>
      <c r="B38" s="58" t="s">
        <v>30</v>
      </c>
      <c r="C38" s="31"/>
      <c r="D38" s="31"/>
      <c r="E38" s="31"/>
      <c r="F38" s="32"/>
      <c r="G38" s="32"/>
    </row>
    <row r="39" spans="1:7">
      <c r="A39" s="31"/>
      <c r="B39" s="60" t="s">
        <v>36</v>
      </c>
      <c r="C39" s="31"/>
      <c r="D39" s="31"/>
      <c r="E39" s="31"/>
      <c r="F39" s="32"/>
      <c r="G39" s="32"/>
    </row>
    <row r="40" spans="1:7">
      <c r="A40" s="31"/>
      <c r="B40" s="49" t="s">
        <v>35</v>
      </c>
      <c r="C40" s="31" t="s">
        <v>24</v>
      </c>
      <c r="D40" s="31">
        <v>1</v>
      </c>
      <c r="E40" s="31"/>
      <c r="F40" s="32"/>
      <c r="G40" s="32">
        <f t="shared" ref="G40" si="4">E40*F40</f>
        <v>0</v>
      </c>
    </row>
    <row r="41" spans="1:7">
      <c r="A41" s="31"/>
      <c r="B41" s="58" t="s">
        <v>29</v>
      </c>
      <c r="C41" s="31"/>
      <c r="D41" s="31"/>
      <c r="E41" s="31"/>
      <c r="F41" s="32"/>
      <c r="G41" s="32"/>
    </row>
    <row r="42" spans="1:7">
      <c r="A42" s="31"/>
      <c r="B42" s="58" t="s">
        <v>30</v>
      </c>
      <c r="C42" s="31"/>
      <c r="D42" s="31"/>
      <c r="E42" s="31"/>
      <c r="F42" s="32"/>
      <c r="G42" s="32"/>
    </row>
    <row r="43" spans="1:7">
      <c r="A43" s="31"/>
      <c r="B43" s="60" t="s">
        <v>37</v>
      </c>
      <c r="C43" s="31"/>
      <c r="D43" s="31"/>
      <c r="E43" s="31"/>
      <c r="F43" s="32"/>
      <c r="G43" s="32"/>
    </row>
    <row r="44" spans="1:7">
      <c r="A44" s="31"/>
      <c r="B44" s="49" t="s">
        <v>38</v>
      </c>
      <c r="C44" s="31" t="s">
        <v>24</v>
      </c>
      <c r="D44" s="31">
        <v>1</v>
      </c>
      <c r="E44" s="31"/>
      <c r="F44" s="32"/>
      <c r="G44" s="32">
        <f t="shared" ref="G44:G48" si="5">E44*F44</f>
        <v>0</v>
      </c>
    </row>
    <row r="45" spans="1:7">
      <c r="A45" s="31"/>
      <c r="B45" s="49" t="s">
        <v>39</v>
      </c>
      <c r="C45" s="31" t="s">
        <v>24</v>
      </c>
      <c r="D45" s="31">
        <v>7</v>
      </c>
      <c r="E45" s="31"/>
      <c r="F45" s="32"/>
      <c r="G45" s="32">
        <f t="shared" si="5"/>
        <v>0</v>
      </c>
    </row>
    <row r="46" spans="1:7">
      <c r="A46" s="31"/>
      <c r="B46" s="49" t="s">
        <v>40</v>
      </c>
      <c r="C46" s="31" t="s">
        <v>24</v>
      </c>
      <c r="D46" s="31">
        <v>1</v>
      </c>
      <c r="E46" s="31"/>
      <c r="F46" s="32"/>
      <c r="G46" s="32">
        <f t="shared" si="5"/>
        <v>0</v>
      </c>
    </row>
    <row r="47" spans="1:7" s="62" customFormat="1">
      <c r="A47" s="63" t="s">
        <v>165</v>
      </c>
      <c r="B47" s="67" t="s">
        <v>129</v>
      </c>
      <c r="C47" s="65"/>
      <c r="D47" s="65"/>
      <c r="E47" s="65"/>
      <c r="F47" s="66"/>
      <c r="G47" s="66"/>
    </row>
    <row r="48" spans="1:7" s="62" customFormat="1">
      <c r="A48" s="30"/>
      <c r="B48" s="30" t="s">
        <v>41</v>
      </c>
      <c r="C48" s="31" t="s">
        <v>24</v>
      </c>
      <c r="D48" s="31">
        <v>7</v>
      </c>
      <c r="E48" s="30"/>
      <c r="F48" s="61"/>
      <c r="G48" s="32">
        <f t="shared" si="5"/>
        <v>0</v>
      </c>
    </row>
    <row r="49" spans="1:7" s="62" customFormat="1">
      <c r="A49" s="59" t="s">
        <v>166</v>
      </c>
      <c r="B49" s="60" t="s">
        <v>42</v>
      </c>
      <c r="C49" s="31"/>
      <c r="D49" s="31"/>
      <c r="E49" s="31"/>
      <c r="F49" s="32"/>
      <c r="G49" s="32"/>
    </row>
    <row r="50" spans="1:7" s="62" customFormat="1">
      <c r="A50" s="30"/>
      <c r="B50" s="58" t="s">
        <v>68</v>
      </c>
      <c r="C50" s="31" t="s">
        <v>24</v>
      </c>
      <c r="D50" s="31">
        <v>7</v>
      </c>
      <c r="E50" s="30"/>
      <c r="F50" s="61"/>
      <c r="G50" s="32">
        <f t="shared" ref="G50" si="6">E50*F50</f>
        <v>0</v>
      </c>
    </row>
    <row r="51" spans="1:7" s="62" customFormat="1">
      <c r="A51" s="59" t="s">
        <v>167</v>
      </c>
      <c r="B51" s="60" t="s">
        <v>43</v>
      </c>
      <c r="C51" s="31"/>
      <c r="D51" s="31"/>
      <c r="E51" s="31"/>
      <c r="F51" s="32"/>
      <c r="G51" s="32"/>
    </row>
    <row r="52" spans="1:7" s="62" customFormat="1">
      <c r="A52" s="30"/>
      <c r="B52" s="58" t="s">
        <v>29</v>
      </c>
      <c r="C52" s="31" t="s">
        <v>24</v>
      </c>
      <c r="D52" s="31">
        <v>1</v>
      </c>
      <c r="E52" s="30"/>
      <c r="F52" s="61"/>
      <c r="G52" s="32">
        <f t="shared" ref="G52" si="7">E52*F52</f>
        <v>0</v>
      </c>
    </row>
    <row r="53" spans="1:7" s="62" customFormat="1">
      <c r="A53" s="30"/>
      <c r="B53" s="58" t="s">
        <v>30</v>
      </c>
      <c r="C53" s="30"/>
      <c r="D53" s="30"/>
      <c r="E53" s="30"/>
      <c r="F53" s="61"/>
      <c r="G53" s="61"/>
    </row>
    <row r="54" spans="1:7" s="62" customFormat="1">
      <c r="A54" s="63" t="s">
        <v>168</v>
      </c>
      <c r="B54" s="67" t="s">
        <v>44</v>
      </c>
      <c r="C54" s="65"/>
      <c r="D54" s="65"/>
      <c r="E54" s="65"/>
      <c r="F54" s="66"/>
      <c r="G54" s="66"/>
    </row>
    <row r="55" spans="1:7" s="62" customFormat="1" ht="27.6">
      <c r="A55" s="68"/>
      <c r="B55" s="71" t="s">
        <v>54</v>
      </c>
      <c r="C55" s="70"/>
      <c r="D55" s="30"/>
      <c r="E55" s="30"/>
      <c r="F55" s="61"/>
      <c r="G55" s="61"/>
    </row>
    <row r="56" spans="1:7" s="62" customFormat="1">
      <c r="A56" s="68"/>
      <c r="B56" s="74" t="s">
        <v>45</v>
      </c>
      <c r="C56" s="51" t="s">
        <v>17</v>
      </c>
      <c r="D56" s="31">
        <v>42</v>
      </c>
      <c r="E56" s="31"/>
      <c r="F56" s="32"/>
      <c r="G56" s="32">
        <f t="shared" ref="G56:G65" si="8">E56*F56</f>
        <v>0</v>
      </c>
    </row>
    <row r="57" spans="1:7" s="62" customFormat="1">
      <c r="A57" s="68"/>
      <c r="B57" s="74" t="s">
        <v>46</v>
      </c>
      <c r="C57" s="51" t="s">
        <v>17</v>
      </c>
      <c r="D57" s="31">
        <v>45</v>
      </c>
      <c r="E57" s="31"/>
      <c r="F57" s="32"/>
      <c r="G57" s="32">
        <f t="shared" si="8"/>
        <v>0</v>
      </c>
    </row>
    <row r="58" spans="1:7" s="62" customFormat="1">
      <c r="A58" s="68"/>
      <c r="B58" s="74" t="s">
        <v>47</v>
      </c>
      <c r="C58" s="51" t="s">
        <v>17</v>
      </c>
      <c r="D58" s="31">
        <v>13</v>
      </c>
      <c r="E58" s="31"/>
      <c r="F58" s="32"/>
      <c r="G58" s="32">
        <f t="shared" si="8"/>
        <v>0</v>
      </c>
    </row>
    <row r="59" spans="1:7" s="62" customFormat="1">
      <c r="A59" s="68"/>
      <c r="B59" s="74" t="s">
        <v>48</v>
      </c>
      <c r="C59" s="51" t="s">
        <v>17</v>
      </c>
      <c r="D59" s="31">
        <v>25</v>
      </c>
      <c r="E59" s="31"/>
      <c r="F59" s="32"/>
      <c r="G59" s="32">
        <f t="shared" si="8"/>
        <v>0</v>
      </c>
    </row>
    <row r="60" spans="1:7" s="62" customFormat="1">
      <c r="A60" s="68"/>
      <c r="B60" s="74" t="s">
        <v>49</v>
      </c>
      <c r="C60" s="51" t="s">
        <v>17</v>
      </c>
      <c r="D60" s="31">
        <v>10</v>
      </c>
      <c r="E60" s="31"/>
      <c r="F60" s="32"/>
      <c r="G60" s="32">
        <f t="shared" si="8"/>
        <v>0</v>
      </c>
    </row>
    <row r="61" spans="1:7" s="62" customFormat="1">
      <c r="A61" s="68"/>
      <c r="B61" s="74" t="s">
        <v>50</v>
      </c>
      <c r="C61" s="51" t="s">
        <v>17</v>
      </c>
      <c r="D61" s="31"/>
      <c r="E61" s="31"/>
      <c r="F61" s="32"/>
      <c r="G61" s="32">
        <f t="shared" si="8"/>
        <v>0</v>
      </c>
    </row>
    <row r="62" spans="1:7" s="62" customFormat="1">
      <c r="A62" s="68"/>
      <c r="B62" s="75" t="s">
        <v>51</v>
      </c>
      <c r="C62" s="51" t="s">
        <v>17</v>
      </c>
      <c r="D62" s="31"/>
      <c r="E62" s="31"/>
      <c r="F62" s="32"/>
      <c r="G62" s="32">
        <f t="shared" si="8"/>
        <v>0</v>
      </c>
    </row>
    <row r="63" spans="1:7">
      <c r="A63" s="69"/>
      <c r="B63" s="72" t="s">
        <v>52</v>
      </c>
      <c r="C63" s="51" t="s">
        <v>24</v>
      </c>
      <c r="D63" s="31">
        <v>9</v>
      </c>
      <c r="E63" s="31"/>
      <c r="F63" s="32"/>
      <c r="G63" s="32">
        <f t="shared" si="8"/>
        <v>0</v>
      </c>
    </row>
    <row r="64" spans="1:7">
      <c r="A64" s="69"/>
      <c r="B64" s="72" t="s">
        <v>53</v>
      </c>
      <c r="C64" s="51" t="s">
        <v>17</v>
      </c>
      <c r="D64" s="31">
        <v>135</v>
      </c>
      <c r="E64" s="31"/>
      <c r="F64" s="32"/>
      <c r="G64" s="32">
        <f t="shared" si="8"/>
        <v>0</v>
      </c>
    </row>
    <row r="65" spans="1:7">
      <c r="A65" s="69"/>
      <c r="B65" s="72" t="s">
        <v>55</v>
      </c>
      <c r="C65" s="51" t="s">
        <v>24</v>
      </c>
      <c r="D65" s="31">
        <v>2</v>
      </c>
      <c r="E65" s="31"/>
      <c r="F65" s="32"/>
      <c r="G65" s="32">
        <f t="shared" si="8"/>
        <v>0</v>
      </c>
    </row>
    <row r="66" spans="1:7">
      <c r="A66" s="63" t="s">
        <v>169</v>
      </c>
      <c r="B66" s="67" t="s">
        <v>56</v>
      </c>
      <c r="C66" s="65"/>
      <c r="D66" s="65"/>
      <c r="E66" s="65"/>
      <c r="F66" s="66"/>
      <c r="G66" s="66"/>
    </row>
    <row r="67" spans="1:7">
      <c r="A67" s="31"/>
      <c r="B67" s="30" t="s">
        <v>57</v>
      </c>
      <c r="C67" s="31"/>
      <c r="D67" s="31"/>
      <c r="E67" s="31"/>
      <c r="F67" s="32"/>
      <c r="G67" s="32"/>
    </row>
    <row r="68" spans="1:7">
      <c r="A68" s="31"/>
      <c r="B68" s="58" t="s">
        <v>58</v>
      </c>
      <c r="C68" s="31" t="s">
        <v>17</v>
      </c>
      <c r="D68" s="31"/>
      <c r="E68" s="31"/>
      <c r="F68" s="32"/>
      <c r="G68" s="32">
        <f t="shared" ref="G68:G71" si="9">E68*F68</f>
        <v>0</v>
      </c>
    </row>
    <row r="69" spans="1:7">
      <c r="A69" s="31"/>
      <c r="B69" s="58" t="s">
        <v>59</v>
      </c>
      <c r="C69" s="31" t="s">
        <v>17</v>
      </c>
      <c r="D69" s="31">
        <v>50</v>
      </c>
      <c r="E69" s="31"/>
      <c r="F69" s="32"/>
      <c r="G69" s="32">
        <f t="shared" si="9"/>
        <v>0</v>
      </c>
    </row>
    <row r="70" spans="1:7">
      <c r="A70" s="31"/>
      <c r="B70" s="30" t="s">
        <v>60</v>
      </c>
      <c r="C70" s="31" t="s">
        <v>0</v>
      </c>
      <c r="D70" s="31">
        <v>9</v>
      </c>
      <c r="E70" s="31"/>
      <c r="F70" s="32"/>
      <c r="G70" s="32">
        <f t="shared" si="9"/>
        <v>0</v>
      </c>
    </row>
    <row r="71" spans="1:7">
      <c r="A71" s="63" t="s">
        <v>170</v>
      </c>
      <c r="B71" s="67" t="s">
        <v>61</v>
      </c>
      <c r="C71" s="65" t="s">
        <v>24</v>
      </c>
      <c r="D71" s="65">
        <v>1</v>
      </c>
      <c r="E71" s="65"/>
      <c r="F71" s="66"/>
      <c r="G71" s="66">
        <f t="shared" si="9"/>
        <v>0</v>
      </c>
    </row>
    <row r="72" spans="1:7">
      <c r="A72" s="45"/>
      <c r="B72" s="44"/>
      <c r="C72" s="45"/>
      <c r="D72" s="45"/>
      <c r="E72" s="45"/>
      <c r="F72" s="79" t="s">
        <v>158</v>
      </c>
      <c r="G72" s="46">
        <f>SUM(G22:G71)</f>
        <v>0</v>
      </c>
    </row>
    <row r="73" spans="1:7">
      <c r="A73" s="50" t="s">
        <v>171</v>
      </c>
      <c r="B73" s="19" t="s">
        <v>174</v>
      </c>
      <c r="C73" s="20"/>
      <c r="D73" s="20"/>
      <c r="E73" s="20"/>
      <c r="F73" s="77"/>
      <c r="G73" s="29"/>
    </row>
    <row r="74" spans="1:7">
      <c r="A74" s="63" t="s">
        <v>172</v>
      </c>
      <c r="B74" s="67" t="s">
        <v>64</v>
      </c>
      <c r="C74" s="65"/>
      <c r="D74" s="65"/>
      <c r="E74" s="65"/>
      <c r="F74" s="66"/>
      <c r="G74" s="66"/>
    </row>
    <row r="75" spans="1:7">
      <c r="A75" s="31"/>
      <c r="B75" s="30" t="s">
        <v>65</v>
      </c>
      <c r="C75" s="31" t="s">
        <v>0</v>
      </c>
      <c r="D75" s="31">
        <v>2</v>
      </c>
      <c r="E75" s="31"/>
      <c r="F75" s="32"/>
      <c r="G75" s="32">
        <f t="shared" ref="G75" si="10">E75*F75</f>
        <v>0</v>
      </c>
    </row>
    <row r="76" spans="1:7">
      <c r="A76" s="31"/>
      <c r="B76" s="58" t="s">
        <v>29</v>
      </c>
      <c r="C76" s="31"/>
      <c r="D76" s="31"/>
      <c r="E76" s="31"/>
      <c r="F76" s="32"/>
      <c r="G76" s="32"/>
    </row>
    <row r="77" spans="1:7">
      <c r="A77" s="31"/>
      <c r="B77" s="58" t="s">
        <v>30</v>
      </c>
      <c r="C77" s="31"/>
      <c r="D77" s="31"/>
      <c r="E77" s="31"/>
      <c r="F77" s="32"/>
      <c r="G77" s="32"/>
    </row>
    <row r="78" spans="1:7">
      <c r="A78" s="45"/>
      <c r="B78" s="44"/>
      <c r="C78" s="45"/>
      <c r="D78" s="45"/>
      <c r="E78" s="45"/>
      <c r="F78" s="79" t="s">
        <v>158</v>
      </c>
      <c r="G78" s="46">
        <f>SUM(G74:G77)</f>
        <v>0</v>
      </c>
    </row>
    <row r="79" spans="1:7">
      <c r="A79" s="81"/>
      <c r="B79" s="82"/>
      <c r="C79" s="81"/>
      <c r="D79" s="81"/>
      <c r="E79" s="81"/>
      <c r="F79" s="83" t="s">
        <v>185</v>
      </c>
      <c r="G79" s="84">
        <f>G78+G72</f>
        <v>0</v>
      </c>
    </row>
    <row r="80" spans="1:7">
      <c r="A80" s="91" t="s">
        <v>216</v>
      </c>
      <c r="B80" s="92" t="s">
        <v>217</v>
      </c>
      <c r="C80" s="93"/>
      <c r="D80" s="93"/>
      <c r="E80" s="93"/>
      <c r="F80" s="94"/>
      <c r="G80" s="95"/>
    </row>
    <row r="81" spans="1:7">
      <c r="A81" s="50" t="s">
        <v>173</v>
      </c>
      <c r="B81" s="19" t="s">
        <v>218</v>
      </c>
      <c r="C81" s="20"/>
      <c r="D81" s="20"/>
      <c r="E81" s="20"/>
      <c r="F81" s="77"/>
      <c r="G81" s="29"/>
    </row>
    <row r="82" spans="1:7">
      <c r="A82" s="63" t="s">
        <v>175</v>
      </c>
      <c r="B82" s="67" t="s">
        <v>67</v>
      </c>
      <c r="C82" s="65" t="s">
        <v>24</v>
      </c>
      <c r="D82" s="65">
        <v>1</v>
      </c>
      <c r="E82" s="65"/>
      <c r="F82" s="66"/>
      <c r="G82" s="66">
        <f t="shared" ref="G82" si="11">E82*F82</f>
        <v>0</v>
      </c>
    </row>
    <row r="83" spans="1:7">
      <c r="A83" s="31"/>
      <c r="B83" s="58" t="s">
        <v>29</v>
      </c>
      <c r="C83" s="31"/>
      <c r="D83" s="31"/>
      <c r="E83" s="31"/>
      <c r="F83" s="32"/>
      <c r="G83" s="32"/>
    </row>
    <row r="84" spans="1:7">
      <c r="A84" s="31"/>
      <c r="B84" s="58" t="s">
        <v>68</v>
      </c>
      <c r="C84" s="31"/>
      <c r="D84" s="31"/>
      <c r="E84" s="31"/>
      <c r="F84" s="32"/>
      <c r="G84" s="32"/>
    </row>
    <row r="85" spans="1:7">
      <c r="A85" s="63" t="s">
        <v>219</v>
      </c>
      <c r="B85" s="67" t="s">
        <v>220</v>
      </c>
      <c r="C85" s="65" t="s">
        <v>24</v>
      </c>
      <c r="D85" s="65">
        <v>1</v>
      </c>
      <c r="E85" s="65"/>
      <c r="F85" s="66"/>
      <c r="G85" s="66">
        <f t="shared" ref="G85" si="12">E85*F85</f>
        <v>0</v>
      </c>
    </row>
    <row r="86" spans="1:7">
      <c r="A86" s="31"/>
      <c r="B86" s="58" t="s">
        <v>221</v>
      </c>
      <c r="C86" s="31"/>
      <c r="D86" s="31"/>
      <c r="E86" s="31"/>
      <c r="F86" s="32"/>
      <c r="G86" s="32"/>
    </row>
    <row r="87" spans="1:7">
      <c r="A87" s="63" t="s">
        <v>176</v>
      </c>
      <c r="B87" s="67" t="s">
        <v>69</v>
      </c>
      <c r="C87" s="65" t="s">
        <v>24</v>
      </c>
      <c r="D87" s="65">
        <v>1</v>
      </c>
      <c r="E87" s="65"/>
      <c r="F87" s="66"/>
      <c r="G87" s="66">
        <f t="shared" ref="G87" si="13">E87*F87</f>
        <v>0</v>
      </c>
    </row>
    <row r="88" spans="1:7">
      <c r="A88" s="31"/>
      <c r="B88" s="49" t="s">
        <v>70</v>
      </c>
      <c r="C88" s="31"/>
      <c r="D88" s="31"/>
      <c r="E88" s="31"/>
      <c r="F88" s="32"/>
      <c r="G88" s="32"/>
    </row>
    <row r="89" spans="1:7">
      <c r="A89" s="31"/>
      <c r="B89" s="58" t="s">
        <v>71</v>
      </c>
      <c r="C89" s="31" t="s">
        <v>17</v>
      </c>
      <c r="D89" s="31">
        <v>35</v>
      </c>
      <c r="E89" s="31"/>
      <c r="F89" s="32"/>
      <c r="G89" s="32">
        <f t="shared" ref="G89:G94" si="14">E89*F89</f>
        <v>0</v>
      </c>
    </row>
    <row r="90" spans="1:7">
      <c r="A90" s="31"/>
      <c r="B90" s="58" t="s">
        <v>72</v>
      </c>
      <c r="C90" s="31" t="s">
        <v>17</v>
      </c>
      <c r="D90" s="31">
        <v>22</v>
      </c>
      <c r="E90" s="31"/>
      <c r="F90" s="32"/>
      <c r="G90" s="32">
        <f t="shared" si="14"/>
        <v>0</v>
      </c>
    </row>
    <row r="91" spans="1:7">
      <c r="A91" s="31"/>
      <c r="B91" s="58" t="s">
        <v>73</v>
      </c>
      <c r="C91" s="31" t="s">
        <v>17</v>
      </c>
      <c r="D91" s="31">
        <v>19</v>
      </c>
      <c r="E91" s="31"/>
      <c r="F91" s="32"/>
      <c r="G91" s="32">
        <f t="shared" si="14"/>
        <v>0</v>
      </c>
    </row>
    <row r="92" spans="1:7">
      <c r="A92" s="31"/>
      <c r="B92" s="58" t="s">
        <v>74</v>
      </c>
      <c r="C92" s="31" t="s">
        <v>17</v>
      </c>
      <c r="D92" s="31">
        <v>21</v>
      </c>
      <c r="E92" s="31"/>
      <c r="F92" s="32"/>
      <c r="G92" s="32">
        <f t="shared" si="14"/>
        <v>0</v>
      </c>
    </row>
    <row r="93" spans="1:7">
      <c r="A93" s="31"/>
      <c r="B93" s="58" t="s">
        <v>75</v>
      </c>
      <c r="C93" s="31" t="s">
        <v>17</v>
      </c>
      <c r="D93" s="31">
        <v>40</v>
      </c>
      <c r="E93" s="31"/>
      <c r="F93" s="32"/>
      <c r="G93" s="32">
        <f t="shared" si="14"/>
        <v>0</v>
      </c>
    </row>
    <row r="94" spans="1:7">
      <c r="A94" s="59" t="s">
        <v>177</v>
      </c>
      <c r="B94" s="60" t="s">
        <v>76</v>
      </c>
      <c r="C94" s="31" t="s">
        <v>24</v>
      </c>
      <c r="D94" s="31"/>
      <c r="E94" s="31"/>
      <c r="F94" s="32"/>
      <c r="G94" s="32">
        <f t="shared" si="14"/>
        <v>0</v>
      </c>
    </row>
    <row r="95" spans="1:7">
      <c r="A95" s="31"/>
      <c r="B95" s="58" t="s">
        <v>222</v>
      </c>
      <c r="C95" s="31"/>
      <c r="D95" s="31"/>
      <c r="E95" s="31"/>
      <c r="F95" s="32"/>
      <c r="G95" s="32"/>
    </row>
    <row r="96" spans="1:7">
      <c r="A96" s="59" t="s">
        <v>178</v>
      </c>
      <c r="B96" s="60" t="s">
        <v>77</v>
      </c>
      <c r="C96" s="31" t="s">
        <v>24</v>
      </c>
      <c r="D96" s="31"/>
      <c r="E96" s="31"/>
      <c r="F96" s="32"/>
      <c r="G96" s="32">
        <f t="shared" ref="G96" si="15">E96*F96</f>
        <v>0</v>
      </c>
    </row>
    <row r="97" spans="1:7">
      <c r="A97" s="31"/>
      <c r="B97" s="58" t="s">
        <v>222</v>
      </c>
      <c r="C97" s="31"/>
      <c r="D97" s="31"/>
      <c r="E97" s="31"/>
      <c r="F97" s="32"/>
      <c r="G97" s="32"/>
    </row>
    <row r="98" spans="1:7">
      <c r="A98" s="59" t="s">
        <v>179</v>
      </c>
      <c r="B98" s="60" t="s">
        <v>78</v>
      </c>
      <c r="C98" s="31" t="s">
        <v>79</v>
      </c>
      <c r="D98" s="31"/>
      <c r="E98" s="31"/>
      <c r="F98" s="32"/>
      <c r="G98" s="32">
        <f t="shared" ref="G98" si="16">E98*F98</f>
        <v>0</v>
      </c>
    </row>
    <row r="99" spans="1:7">
      <c r="A99" s="31"/>
      <c r="B99" s="58" t="s">
        <v>29</v>
      </c>
      <c r="C99" s="31"/>
      <c r="D99" s="31"/>
      <c r="E99" s="31"/>
      <c r="F99" s="32"/>
      <c r="G99" s="32"/>
    </row>
    <row r="100" spans="1:7">
      <c r="A100" s="31"/>
      <c r="B100" s="58" t="s">
        <v>30</v>
      </c>
      <c r="C100" s="31"/>
      <c r="D100" s="31"/>
      <c r="E100" s="31"/>
      <c r="F100" s="32"/>
      <c r="G100" s="32"/>
    </row>
    <row r="101" spans="1:7">
      <c r="A101" s="59" t="s">
        <v>180</v>
      </c>
      <c r="B101" s="60" t="s">
        <v>80</v>
      </c>
      <c r="C101" s="31"/>
      <c r="D101" s="31"/>
      <c r="E101" s="31"/>
      <c r="F101" s="32"/>
      <c r="G101" s="32"/>
    </row>
    <row r="102" spans="1:7">
      <c r="A102" s="59"/>
      <c r="B102" s="49" t="s">
        <v>81</v>
      </c>
      <c r="C102" s="31"/>
      <c r="D102" s="31"/>
      <c r="E102" s="31"/>
      <c r="F102" s="32"/>
      <c r="G102" s="32"/>
    </row>
    <row r="103" spans="1:7">
      <c r="A103" s="31"/>
      <c r="B103" s="58" t="s">
        <v>71</v>
      </c>
      <c r="C103" s="31" t="s">
        <v>0</v>
      </c>
      <c r="D103" s="31"/>
      <c r="E103" s="31"/>
      <c r="F103" s="32"/>
      <c r="G103" s="32">
        <f t="shared" ref="G103:G107" si="17">E103*F103</f>
        <v>0</v>
      </c>
    </row>
    <row r="104" spans="1:7">
      <c r="A104" s="31"/>
      <c r="B104" s="58" t="s">
        <v>72</v>
      </c>
      <c r="C104" s="31" t="s">
        <v>0</v>
      </c>
      <c r="D104" s="31"/>
      <c r="E104" s="31"/>
      <c r="F104" s="32"/>
      <c r="G104" s="32">
        <f t="shared" si="17"/>
        <v>0</v>
      </c>
    </row>
    <row r="105" spans="1:7">
      <c r="A105" s="31"/>
      <c r="B105" s="58" t="s">
        <v>73</v>
      </c>
      <c r="C105" s="31" t="s">
        <v>0</v>
      </c>
      <c r="D105" s="31">
        <v>4</v>
      </c>
      <c r="E105" s="31"/>
      <c r="F105" s="32"/>
      <c r="G105" s="32">
        <f t="shared" si="17"/>
        <v>0</v>
      </c>
    </row>
    <row r="106" spans="1:7">
      <c r="A106" s="31"/>
      <c r="B106" s="58" t="s">
        <v>74</v>
      </c>
      <c r="C106" s="31" t="s">
        <v>0</v>
      </c>
      <c r="D106" s="31"/>
      <c r="E106" s="31"/>
      <c r="F106" s="32"/>
      <c r="G106" s="32">
        <f t="shared" si="17"/>
        <v>0</v>
      </c>
    </row>
    <row r="107" spans="1:7">
      <c r="A107" s="31"/>
      <c r="B107" s="58" t="s">
        <v>75</v>
      </c>
      <c r="C107" s="31" t="s">
        <v>0</v>
      </c>
      <c r="D107" s="31">
        <v>2</v>
      </c>
      <c r="E107" s="31"/>
      <c r="F107" s="32"/>
      <c r="G107" s="32">
        <f t="shared" si="17"/>
        <v>0</v>
      </c>
    </row>
    <row r="108" spans="1:7">
      <c r="A108" s="59" t="s">
        <v>181</v>
      </c>
      <c r="B108" s="60" t="s">
        <v>82</v>
      </c>
      <c r="C108" s="31"/>
      <c r="D108" s="31"/>
      <c r="E108" s="31"/>
      <c r="F108" s="32"/>
      <c r="G108" s="32"/>
    </row>
    <row r="109" spans="1:7">
      <c r="A109" s="59"/>
      <c r="B109" s="49" t="s">
        <v>83</v>
      </c>
      <c r="C109" s="31" t="s">
        <v>0</v>
      </c>
      <c r="D109" s="31">
        <v>14</v>
      </c>
      <c r="E109" s="31"/>
      <c r="F109" s="32"/>
      <c r="G109" s="32">
        <f t="shared" ref="G109" si="18">E109*F109</f>
        <v>0</v>
      </c>
    </row>
    <row r="110" spans="1:7">
      <c r="A110" s="31"/>
      <c r="B110" s="58" t="s">
        <v>29</v>
      </c>
      <c r="C110" s="31"/>
      <c r="D110" s="31"/>
      <c r="E110" s="31"/>
      <c r="F110" s="32"/>
      <c r="G110" s="32"/>
    </row>
    <row r="111" spans="1:7">
      <c r="A111" s="31"/>
      <c r="B111" s="58" t="s">
        <v>68</v>
      </c>
      <c r="C111" s="31"/>
      <c r="D111" s="31"/>
      <c r="E111" s="31"/>
      <c r="F111" s="32"/>
      <c r="G111" s="32"/>
    </row>
    <row r="112" spans="1:7">
      <c r="A112" s="31"/>
      <c r="B112" s="49" t="s">
        <v>84</v>
      </c>
      <c r="C112" s="31" t="s">
        <v>0</v>
      </c>
      <c r="D112" s="31">
        <v>16</v>
      </c>
      <c r="E112" s="31"/>
      <c r="F112" s="32"/>
      <c r="G112" s="32">
        <f t="shared" ref="G112" si="19">E112*F112</f>
        <v>0</v>
      </c>
    </row>
    <row r="113" spans="1:7">
      <c r="A113" s="31"/>
      <c r="B113" s="58" t="s">
        <v>29</v>
      </c>
      <c r="C113" s="31"/>
      <c r="D113" s="31"/>
      <c r="E113" s="31"/>
      <c r="F113" s="32"/>
      <c r="G113" s="32"/>
    </row>
    <row r="114" spans="1:7">
      <c r="A114" s="31"/>
      <c r="B114" s="58" t="s">
        <v>68</v>
      </c>
      <c r="C114" s="31"/>
      <c r="D114" s="31"/>
      <c r="E114" s="31"/>
      <c r="F114" s="32"/>
      <c r="G114" s="32"/>
    </row>
    <row r="115" spans="1:7">
      <c r="A115" s="59" t="s">
        <v>182</v>
      </c>
      <c r="B115" s="60" t="s">
        <v>85</v>
      </c>
      <c r="C115" s="31" t="s">
        <v>24</v>
      </c>
      <c r="D115" s="31">
        <v>1</v>
      </c>
      <c r="E115" s="31"/>
      <c r="F115" s="32"/>
      <c r="G115" s="32">
        <f t="shared" ref="G115:G116" si="20">E115*F115</f>
        <v>0</v>
      </c>
    </row>
    <row r="116" spans="1:7">
      <c r="A116" s="63" t="s">
        <v>223</v>
      </c>
      <c r="B116" s="67" t="s">
        <v>86</v>
      </c>
      <c r="C116" s="65" t="s">
        <v>24</v>
      </c>
      <c r="D116" s="65">
        <v>1</v>
      </c>
      <c r="E116" s="65"/>
      <c r="F116" s="66"/>
      <c r="G116" s="66">
        <f t="shared" si="20"/>
        <v>0</v>
      </c>
    </row>
    <row r="117" spans="1:7">
      <c r="A117" s="50" t="s">
        <v>224</v>
      </c>
      <c r="B117" s="19" t="s">
        <v>225</v>
      </c>
      <c r="C117" s="20"/>
      <c r="D117" s="20"/>
      <c r="E117" s="20"/>
      <c r="F117" s="77"/>
      <c r="G117" s="29"/>
    </row>
    <row r="118" spans="1:7">
      <c r="A118" s="81"/>
      <c r="B118" s="82"/>
      <c r="C118" s="81"/>
      <c r="D118" s="81"/>
      <c r="E118" s="81"/>
      <c r="F118" s="83" t="s">
        <v>184</v>
      </c>
      <c r="G118" s="84">
        <f>SUM(G82:G117)</f>
        <v>0</v>
      </c>
    </row>
    <row r="119" spans="1:7">
      <c r="A119" s="87"/>
      <c r="B119" s="88"/>
      <c r="C119" s="87"/>
      <c r="D119" s="87"/>
      <c r="E119" s="87"/>
      <c r="F119" s="89" t="s">
        <v>183</v>
      </c>
      <c r="G119" s="90">
        <f>G118+G79</f>
        <v>0</v>
      </c>
    </row>
    <row r="120" spans="1:7" ht="19.95" customHeight="1">
      <c r="A120" s="55">
        <v>4</v>
      </c>
      <c r="B120" s="56" t="s">
        <v>87</v>
      </c>
      <c r="C120" s="55"/>
      <c r="D120" s="55"/>
      <c r="E120" s="57"/>
      <c r="F120" s="76"/>
      <c r="G120" s="55"/>
    </row>
    <row r="121" spans="1:7">
      <c r="A121" s="50" t="s">
        <v>186</v>
      </c>
      <c r="B121" s="19" t="s">
        <v>88</v>
      </c>
      <c r="C121" s="20" t="s">
        <v>24</v>
      </c>
      <c r="D121" s="20">
        <v>1</v>
      </c>
      <c r="E121" s="20"/>
      <c r="F121" s="77"/>
      <c r="G121" s="80">
        <f t="shared" ref="G121" si="21">E121*F121</f>
        <v>0</v>
      </c>
    </row>
    <row r="122" spans="1:7">
      <c r="A122" s="50" t="s">
        <v>187</v>
      </c>
      <c r="B122" s="19" t="s">
        <v>89</v>
      </c>
      <c r="C122" s="20"/>
      <c r="D122" s="20"/>
      <c r="E122" s="20"/>
      <c r="F122" s="77"/>
      <c r="G122" s="80"/>
    </row>
    <row r="123" spans="1:7">
      <c r="A123" s="63" t="s">
        <v>66</v>
      </c>
      <c r="B123" s="67" t="s">
        <v>90</v>
      </c>
      <c r="C123" s="65"/>
      <c r="D123" s="65"/>
      <c r="E123" s="65"/>
      <c r="F123" s="66"/>
      <c r="G123" s="66"/>
    </row>
    <row r="124" spans="1:7">
      <c r="A124" s="59"/>
      <c r="B124" s="34" t="s">
        <v>91</v>
      </c>
      <c r="C124" s="31" t="s">
        <v>17</v>
      </c>
      <c r="D124" s="31">
        <v>2</v>
      </c>
      <c r="E124" s="31"/>
      <c r="F124" s="32"/>
      <c r="G124" s="32">
        <f t="shared" ref="G124:G148" si="22">E124*F124</f>
        <v>0</v>
      </c>
    </row>
    <row r="125" spans="1:7">
      <c r="A125" s="31"/>
      <c r="B125" s="34" t="s">
        <v>92</v>
      </c>
      <c r="C125" s="31" t="s">
        <v>24</v>
      </c>
      <c r="D125" s="31">
        <v>1</v>
      </c>
      <c r="E125" s="31"/>
      <c r="F125" s="32"/>
      <c r="G125" s="32">
        <f t="shared" si="22"/>
        <v>0</v>
      </c>
    </row>
    <row r="126" spans="1:7">
      <c r="A126" s="31"/>
      <c r="B126" s="34" t="s">
        <v>93</v>
      </c>
      <c r="C126" s="31" t="s">
        <v>0</v>
      </c>
      <c r="D126" s="31">
        <v>1</v>
      </c>
      <c r="E126" s="31"/>
      <c r="F126" s="32"/>
      <c r="G126" s="32">
        <f t="shared" si="22"/>
        <v>0</v>
      </c>
    </row>
    <row r="127" spans="1:7">
      <c r="A127" s="31"/>
      <c r="B127" s="34" t="s">
        <v>94</v>
      </c>
      <c r="C127" s="31" t="s">
        <v>0</v>
      </c>
      <c r="D127" s="31">
        <v>1</v>
      </c>
      <c r="E127" s="31"/>
      <c r="F127" s="32"/>
      <c r="G127" s="32">
        <f t="shared" si="22"/>
        <v>0</v>
      </c>
    </row>
    <row r="128" spans="1:7">
      <c r="A128" s="31"/>
      <c r="B128" s="34" t="s">
        <v>95</v>
      </c>
      <c r="C128" s="31" t="s">
        <v>0</v>
      </c>
      <c r="D128" s="31">
        <v>1</v>
      </c>
      <c r="E128" s="31"/>
      <c r="F128" s="32"/>
      <c r="G128" s="32">
        <f t="shared" si="22"/>
        <v>0</v>
      </c>
    </row>
    <row r="129" spans="1:7">
      <c r="A129" s="31"/>
      <c r="B129" s="34" t="s">
        <v>96</v>
      </c>
      <c r="C129" s="31" t="s">
        <v>0</v>
      </c>
      <c r="D129" s="31">
        <v>1</v>
      </c>
      <c r="E129" s="31"/>
      <c r="F129" s="32"/>
      <c r="G129" s="32">
        <f t="shared" si="22"/>
        <v>0</v>
      </c>
    </row>
    <row r="130" spans="1:7">
      <c r="A130" s="31"/>
      <c r="B130" s="34" t="s">
        <v>97</v>
      </c>
      <c r="C130" s="31" t="s">
        <v>0</v>
      </c>
      <c r="D130" s="31">
        <v>3</v>
      </c>
      <c r="E130" s="31"/>
      <c r="F130" s="32"/>
      <c r="G130" s="32">
        <f t="shared" si="22"/>
        <v>0</v>
      </c>
    </row>
    <row r="131" spans="1:7">
      <c r="A131" s="31"/>
      <c r="B131" s="73" t="s">
        <v>98</v>
      </c>
      <c r="C131" s="31" t="s">
        <v>0</v>
      </c>
      <c r="D131" s="31">
        <v>1</v>
      </c>
      <c r="E131" s="31"/>
      <c r="F131" s="32"/>
      <c r="G131" s="32">
        <f t="shared" si="22"/>
        <v>0</v>
      </c>
    </row>
    <row r="132" spans="1:7">
      <c r="A132" s="63" t="s">
        <v>188</v>
      </c>
      <c r="B132" s="67" t="s">
        <v>99</v>
      </c>
      <c r="C132" s="65"/>
      <c r="D132" s="65"/>
      <c r="E132" s="65"/>
      <c r="F132" s="66"/>
      <c r="G132" s="66"/>
    </row>
    <row r="133" spans="1:7">
      <c r="A133" s="85"/>
      <c r="B133" s="86" t="s">
        <v>100</v>
      </c>
      <c r="C133" s="51"/>
      <c r="D133" s="31"/>
      <c r="E133" s="31"/>
      <c r="F133" s="32"/>
      <c r="G133" s="32"/>
    </row>
    <row r="134" spans="1:7">
      <c r="A134" s="69"/>
      <c r="B134" s="74" t="s">
        <v>101</v>
      </c>
      <c r="C134" s="31" t="s">
        <v>17</v>
      </c>
      <c r="D134" s="31"/>
      <c r="E134" s="31"/>
      <c r="F134" s="32"/>
      <c r="G134" s="32">
        <f t="shared" ref="G134:G140" si="23">E134*F134</f>
        <v>0</v>
      </c>
    </row>
    <row r="135" spans="1:7">
      <c r="A135" s="69"/>
      <c r="B135" s="74" t="s">
        <v>59</v>
      </c>
      <c r="C135" s="31" t="s">
        <v>17</v>
      </c>
      <c r="D135" s="31"/>
      <c r="E135" s="31"/>
      <c r="F135" s="32"/>
      <c r="G135" s="32">
        <f t="shared" si="23"/>
        <v>0</v>
      </c>
    </row>
    <row r="136" spans="1:7">
      <c r="A136" s="69"/>
      <c r="B136" s="74" t="s">
        <v>58</v>
      </c>
      <c r="C136" s="31" t="s">
        <v>17</v>
      </c>
      <c r="D136" s="31"/>
      <c r="E136" s="31"/>
      <c r="F136" s="32"/>
      <c r="G136" s="32">
        <f t="shared" si="23"/>
        <v>0</v>
      </c>
    </row>
    <row r="137" spans="1:7">
      <c r="A137" s="69"/>
      <c r="B137" s="74" t="s">
        <v>102</v>
      </c>
      <c r="C137" s="31" t="s">
        <v>17</v>
      </c>
      <c r="D137" s="31"/>
      <c r="E137" s="31"/>
      <c r="F137" s="32"/>
      <c r="G137" s="32">
        <f t="shared" si="23"/>
        <v>0</v>
      </c>
    </row>
    <row r="138" spans="1:7">
      <c r="A138" s="69"/>
      <c r="B138" s="74" t="s">
        <v>103</v>
      </c>
      <c r="C138" s="31" t="s">
        <v>17</v>
      </c>
      <c r="D138" s="31">
        <v>42</v>
      </c>
      <c r="E138" s="31"/>
      <c r="F138" s="32"/>
      <c r="G138" s="32">
        <f t="shared" si="23"/>
        <v>0</v>
      </c>
    </row>
    <row r="139" spans="1:7">
      <c r="A139" s="69"/>
      <c r="B139" s="74" t="s">
        <v>104</v>
      </c>
      <c r="C139" s="31" t="s">
        <v>17</v>
      </c>
      <c r="D139" s="31">
        <v>32</v>
      </c>
      <c r="E139" s="31"/>
      <c r="F139" s="32"/>
      <c r="G139" s="32">
        <f t="shared" si="23"/>
        <v>0</v>
      </c>
    </row>
    <row r="140" spans="1:7">
      <c r="A140" s="69"/>
      <c r="B140" s="74" t="s">
        <v>105</v>
      </c>
      <c r="C140" s="31" t="s">
        <v>17</v>
      </c>
      <c r="D140" s="31">
        <v>14</v>
      </c>
      <c r="E140" s="31"/>
      <c r="F140" s="32"/>
      <c r="G140" s="32">
        <f t="shared" si="23"/>
        <v>0</v>
      </c>
    </row>
    <row r="141" spans="1:7">
      <c r="A141" s="85"/>
      <c r="B141" s="86" t="s">
        <v>106</v>
      </c>
      <c r="C141" s="51"/>
      <c r="D141" s="31"/>
      <c r="E141" s="31"/>
      <c r="F141" s="32"/>
      <c r="G141" s="32"/>
    </row>
    <row r="142" spans="1:7">
      <c r="A142" s="69"/>
      <c r="B142" s="74" t="s">
        <v>101</v>
      </c>
      <c r="C142" s="31" t="s">
        <v>0</v>
      </c>
      <c r="D142" s="31"/>
      <c r="E142" s="31"/>
      <c r="F142" s="32"/>
      <c r="G142" s="32">
        <f t="shared" ref="G142:G147" si="24">E142*F142</f>
        <v>0</v>
      </c>
    </row>
    <row r="143" spans="1:7">
      <c r="A143" s="69"/>
      <c r="B143" s="74" t="s">
        <v>59</v>
      </c>
      <c r="C143" s="31" t="s">
        <v>0</v>
      </c>
      <c r="D143" s="31"/>
      <c r="E143" s="31"/>
      <c r="F143" s="32"/>
      <c r="G143" s="32">
        <f t="shared" si="24"/>
        <v>0</v>
      </c>
    </row>
    <row r="144" spans="1:7">
      <c r="A144" s="69"/>
      <c r="B144" s="74" t="s">
        <v>58</v>
      </c>
      <c r="C144" s="31" t="s">
        <v>0</v>
      </c>
      <c r="D144" s="31"/>
      <c r="E144" s="31"/>
      <c r="F144" s="32"/>
      <c r="G144" s="32">
        <f t="shared" si="24"/>
        <v>0</v>
      </c>
    </row>
    <row r="145" spans="1:7">
      <c r="A145" s="69"/>
      <c r="B145" s="74" t="s">
        <v>102</v>
      </c>
      <c r="C145" s="31" t="s">
        <v>0</v>
      </c>
      <c r="D145" s="31"/>
      <c r="E145" s="31"/>
      <c r="F145" s="32"/>
      <c r="G145" s="32">
        <f t="shared" si="24"/>
        <v>0</v>
      </c>
    </row>
    <row r="146" spans="1:7">
      <c r="A146" s="69"/>
      <c r="B146" s="74" t="s">
        <v>103</v>
      </c>
      <c r="C146" s="31" t="s">
        <v>0</v>
      </c>
      <c r="D146" s="31">
        <v>6</v>
      </c>
      <c r="E146" s="31"/>
      <c r="F146" s="32"/>
      <c r="G146" s="32">
        <f t="shared" si="24"/>
        <v>0</v>
      </c>
    </row>
    <row r="147" spans="1:7">
      <c r="A147" s="69"/>
      <c r="B147" s="74" t="s">
        <v>107</v>
      </c>
      <c r="C147" s="31" t="s">
        <v>0</v>
      </c>
      <c r="D147" s="31">
        <v>14</v>
      </c>
      <c r="E147" s="31"/>
      <c r="F147" s="32"/>
      <c r="G147" s="32">
        <f t="shared" si="24"/>
        <v>0</v>
      </c>
    </row>
    <row r="148" spans="1:7">
      <c r="A148" s="31"/>
      <c r="B148" s="86" t="s">
        <v>108</v>
      </c>
      <c r="C148" s="31" t="s">
        <v>24</v>
      </c>
      <c r="D148" s="31"/>
      <c r="E148" s="31"/>
      <c r="F148" s="32"/>
      <c r="G148" s="32">
        <f t="shared" si="22"/>
        <v>0</v>
      </c>
    </row>
    <row r="149" spans="1:7">
      <c r="A149" s="85"/>
      <c r="B149" s="86" t="s">
        <v>109</v>
      </c>
      <c r="C149" s="51"/>
      <c r="D149" s="31"/>
      <c r="E149" s="31"/>
      <c r="F149" s="32"/>
      <c r="G149" s="32"/>
    </row>
    <row r="150" spans="1:7">
      <c r="A150" s="69"/>
      <c r="B150" s="74" t="s">
        <v>102</v>
      </c>
      <c r="C150" s="31" t="s">
        <v>17</v>
      </c>
      <c r="D150" s="31"/>
      <c r="E150" s="31"/>
      <c r="F150" s="32"/>
      <c r="G150" s="32">
        <f t="shared" ref="G150:G158" si="25">E150*F150</f>
        <v>0</v>
      </c>
    </row>
    <row r="151" spans="1:7">
      <c r="A151" s="69"/>
      <c r="B151" s="74" t="s">
        <v>103</v>
      </c>
      <c r="C151" s="31" t="s">
        <v>17</v>
      </c>
      <c r="D151" s="31"/>
      <c r="E151" s="31"/>
      <c r="F151" s="32"/>
      <c r="G151" s="32">
        <f t="shared" si="25"/>
        <v>0</v>
      </c>
    </row>
    <row r="152" spans="1:7">
      <c r="A152" s="69"/>
      <c r="B152" s="74" t="s">
        <v>104</v>
      </c>
      <c r="C152" s="31" t="s">
        <v>17</v>
      </c>
      <c r="D152" s="31"/>
      <c r="E152" s="31"/>
      <c r="F152" s="32"/>
      <c r="G152" s="32">
        <f t="shared" si="25"/>
        <v>0</v>
      </c>
    </row>
    <row r="153" spans="1:7">
      <c r="A153" s="69"/>
      <c r="B153" s="74" t="s">
        <v>110</v>
      </c>
      <c r="C153" s="31" t="s">
        <v>17</v>
      </c>
      <c r="D153" s="31">
        <v>40</v>
      </c>
      <c r="E153" s="31"/>
      <c r="F153" s="32"/>
      <c r="G153" s="32">
        <f t="shared" si="25"/>
        <v>0</v>
      </c>
    </row>
    <row r="154" spans="1:7">
      <c r="A154" s="69"/>
      <c r="B154" s="74" t="s">
        <v>105</v>
      </c>
      <c r="C154" s="31" t="s">
        <v>17</v>
      </c>
      <c r="D154" s="31"/>
      <c r="E154" s="31"/>
      <c r="F154" s="32"/>
      <c r="G154" s="32">
        <f t="shared" si="25"/>
        <v>0</v>
      </c>
    </row>
    <row r="155" spans="1:7">
      <c r="A155" s="69"/>
      <c r="B155" s="86" t="s">
        <v>112</v>
      </c>
      <c r="C155" s="31" t="s">
        <v>0</v>
      </c>
      <c r="D155" s="31">
        <v>12</v>
      </c>
      <c r="E155" s="31"/>
      <c r="F155" s="32"/>
      <c r="G155" s="32">
        <f t="shared" si="25"/>
        <v>0</v>
      </c>
    </row>
    <row r="156" spans="1:7">
      <c r="A156" s="69"/>
      <c r="B156" s="86" t="s">
        <v>113</v>
      </c>
      <c r="C156" s="31" t="s">
        <v>0</v>
      </c>
      <c r="D156" s="31">
        <v>24</v>
      </c>
      <c r="E156" s="31"/>
      <c r="F156" s="32"/>
      <c r="G156" s="32">
        <f t="shared" si="25"/>
        <v>0</v>
      </c>
    </row>
    <row r="157" spans="1:7">
      <c r="A157" s="69"/>
      <c r="B157" s="86" t="s">
        <v>114</v>
      </c>
      <c r="C157" s="31" t="s">
        <v>0</v>
      </c>
      <c r="D157" s="31">
        <v>3</v>
      </c>
      <c r="E157" s="31"/>
      <c r="F157" s="32"/>
      <c r="G157" s="32">
        <f t="shared" si="25"/>
        <v>0</v>
      </c>
    </row>
    <row r="158" spans="1:7" ht="27.6">
      <c r="A158" s="69"/>
      <c r="B158" s="86" t="s">
        <v>115</v>
      </c>
      <c r="C158" s="31" t="s">
        <v>17</v>
      </c>
      <c r="D158" s="31">
        <v>128</v>
      </c>
      <c r="E158" s="31"/>
      <c r="F158" s="32"/>
      <c r="G158" s="32">
        <f t="shared" si="25"/>
        <v>0</v>
      </c>
    </row>
    <row r="159" spans="1:7">
      <c r="A159" s="81"/>
      <c r="B159" s="82"/>
      <c r="C159" s="81"/>
      <c r="D159" s="81"/>
      <c r="E159" s="81"/>
      <c r="F159" s="83" t="s">
        <v>213</v>
      </c>
      <c r="G159" s="84">
        <f>SUM(G124:G158)</f>
        <v>0</v>
      </c>
    </row>
    <row r="160" spans="1:7">
      <c r="A160" s="50" t="s">
        <v>189</v>
      </c>
      <c r="B160" s="19" t="s">
        <v>116</v>
      </c>
      <c r="C160" s="20"/>
      <c r="D160" s="20"/>
      <c r="E160" s="20"/>
      <c r="F160" s="77"/>
      <c r="G160" s="80"/>
    </row>
    <row r="161" spans="1:7">
      <c r="A161" s="63" t="s">
        <v>190</v>
      </c>
      <c r="B161" s="67" t="s">
        <v>125</v>
      </c>
      <c r="C161" s="65"/>
      <c r="D161" s="65"/>
      <c r="E161" s="65"/>
      <c r="F161" s="66"/>
      <c r="G161" s="66"/>
    </row>
    <row r="162" spans="1:7" ht="14.4" customHeight="1">
      <c r="A162" s="85"/>
      <c r="B162" s="86" t="s">
        <v>126</v>
      </c>
      <c r="C162" s="51" t="s">
        <v>0</v>
      </c>
      <c r="D162" s="31">
        <v>1</v>
      </c>
      <c r="E162" s="31"/>
      <c r="F162" s="32"/>
      <c r="G162" s="32">
        <f t="shared" ref="G162" si="26">E162*F162</f>
        <v>0</v>
      </c>
    </row>
    <row r="163" spans="1:7">
      <c r="A163" s="69"/>
      <c r="B163" s="74" t="s">
        <v>29</v>
      </c>
      <c r="C163" s="31"/>
      <c r="D163" s="31"/>
      <c r="E163" s="31"/>
      <c r="F163" s="32"/>
      <c r="G163" s="32"/>
    </row>
    <row r="164" spans="1:7">
      <c r="A164" s="69"/>
      <c r="B164" s="74" t="s">
        <v>68</v>
      </c>
      <c r="C164" s="31"/>
      <c r="D164" s="31"/>
      <c r="E164" s="31"/>
      <c r="F164" s="32"/>
      <c r="G164" s="32"/>
    </row>
    <row r="165" spans="1:7">
      <c r="A165" s="69"/>
      <c r="B165" s="74" t="s">
        <v>127</v>
      </c>
      <c r="C165" s="31"/>
      <c r="D165" s="31"/>
      <c r="E165" s="31"/>
      <c r="F165" s="32"/>
      <c r="G165" s="32"/>
    </row>
    <row r="166" spans="1:7">
      <c r="A166" s="59" t="s">
        <v>191</v>
      </c>
      <c r="B166" s="60" t="s">
        <v>128</v>
      </c>
      <c r="C166" s="31" t="s">
        <v>24</v>
      </c>
      <c r="D166" s="31">
        <v>1</v>
      </c>
      <c r="E166" s="31"/>
      <c r="F166" s="32"/>
      <c r="G166" s="32">
        <f t="shared" ref="G166" si="27">E166*F166</f>
        <v>0</v>
      </c>
    </row>
    <row r="167" spans="1:7">
      <c r="A167" s="59" t="s">
        <v>192</v>
      </c>
      <c r="B167" s="60" t="s">
        <v>129</v>
      </c>
      <c r="C167" s="31" t="s">
        <v>24</v>
      </c>
      <c r="D167" s="31">
        <v>1</v>
      </c>
      <c r="E167" s="31"/>
      <c r="F167" s="32"/>
      <c r="G167" s="32">
        <f t="shared" ref="G167" si="28">E167*F167</f>
        <v>0</v>
      </c>
    </row>
    <row r="168" spans="1:7">
      <c r="A168" s="63" t="s">
        <v>193</v>
      </c>
      <c r="B168" s="67" t="s">
        <v>124</v>
      </c>
      <c r="C168" s="65"/>
      <c r="D168" s="65"/>
      <c r="E168" s="65"/>
      <c r="F168" s="66"/>
      <c r="G168" s="66"/>
    </row>
    <row r="169" spans="1:7">
      <c r="A169" s="85"/>
      <c r="B169" s="86" t="s">
        <v>117</v>
      </c>
      <c r="C169" s="51"/>
      <c r="D169" s="31"/>
      <c r="E169" s="31"/>
      <c r="F169" s="32"/>
      <c r="G169" s="32"/>
    </row>
    <row r="170" spans="1:7">
      <c r="A170" s="69"/>
      <c r="B170" s="74" t="s">
        <v>118</v>
      </c>
      <c r="C170" s="31" t="s">
        <v>17</v>
      </c>
      <c r="D170" s="31"/>
      <c r="E170" s="31"/>
      <c r="F170" s="32"/>
      <c r="G170" s="32">
        <f t="shared" ref="G170:G174" si="29">E170*F170</f>
        <v>0</v>
      </c>
    </row>
    <row r="171" spans="1:7">
      <c r="A171" s="69"/>
      <c r="B171" s="74" t="s">
        <v>119</v>
      </c>
      <c r="C171" s="31" t="s">
        <v>17</v>
      </c>
      <c r="D171" s="31">
        <v>40</v>
      </c>
      <c r="E171" s="31"/>
      <c r="F171" s="32"/>
      <c r="G171" s="32">
        <f t="shared" si="29"/>
        <v>0</v>
      </c>
    </row>
    <row r="172" spans="1:7">
      <c r="A172" s="69"/>
      <c r="B172" s="74" t="s">
        <v>120</v>
      </c>
      <c r="C172" s="31" t="s">
        <v>17</v>
      </c>
      <c r="D172" s="31"/>
      <c r="E172" s="31"/>
      <c r="F172" s="32"/>
      <c r="G172" s="32">
        <f t="shared" si="29"/>
        <v>0</v>
      </c>
    </row>
    <row r="173" spans="1:7">
      <c r="A173" s="69"/>
      <c r="B173" s="74" t="s">
        <v>121</v>
      </c>
      <c r="C173" s="31" t="s">
        <v>17</v>
      </c>
      <c r="D173" s="31">
        <v>42</v>
      </c>
      <c r="E173" s="31"/>
      <c r="F173" s="32"/>
      <c r="G173" s="32">
        <f t="shared" si="29"/>
        <v>0</v>
      </c>
    </row>
    <row r="174" spans="1:7">
      <c r="A174" s="69"/>
      <c r="B174" s="74" t="s">
        <v>122</v>
      </c>
      <c r="C174" s="31" t="s">
        <v>17</v>
      </c>
      <c r="D174" s="31"/>
      <c r="E174" s="31"/>
      <c r="F174" s="32"/>
      <c r="G174" s="32">
        <f t="shared" si="29"/>
        <v>0</v>
      </c>
    </row>
    <row r="175" spans="1:7">
      <c r="A175" s="85"/>
      <c r="B175" s="86" t="s">
        <v>111</v>
      </c>
      <c r="C175" s="51"/>
      <c r="D175" s="31"/>
      <c r="E175" s="31"/>
      <c r="F175" s="32"/>
      <c r="G175" s="32"/>
    </row>
    <row r="176" spans="1:7">
      <c r="A176" s="69"/>
      <c r="B176" s="74" t="s">
        <v>102</v>
      </c>
      <c r="C176" s="31" t="s">
        <v>0</v>
      </c>
      <c r="D176" s="31"/>
      <c r="E176" s="31"/>
      <c r="F176" s="32"/>
      <c r="G176" s="32">
        <f t="shared" ref="G176:G178" si="30">E176*F176</f>
        <v>0</v>
      </c>
    </row>
    <row r="177" spans="1:7">
      <c r="A177" s="69"/>
      <c r="B177" s="74" t="s">
        <v>103</v>
      </c>
      <c r="C177" s="31" t="s">
        <v>0</v>
      </c>
      <c r="D177" s="31">
        <v>2</v>
      </c>
      <c r="E177" s="31"/>
      <c r="F177" s="32"/>
      <c r="G177" s="32">
        <f t="shared" si="30"/>
        <v>0</v>
      </c>
    </row>
    <row r="178" spans="1:7">
      <c r="A178" s="69"/>
      <c r="B178" s="74" t="s">
        <v>107</v>
      </c>
      <c r="C178" s="31" t="s">
        <v>0</v>
      </c>
      <c r="D178" s="31">
        <v>14</v>
      </c>
      <c r="E178" s="31"/>
      <c r="F178" s="32"/>
      <c r="G178" s="32">
        <f t="shared" si="30"/>
        <v>0</v>
      </c>
    </row>
    <row r="179" spans="1:7">
      <c r="A179" s="85"/>
      <c r="B179" s="86" t="s">
        <v>109</v>
      </c>
      <c r="C179" s="51"/>
      <c r="D179" s="31"/>
      <c r="E179" s="31"/>
      <c r="F179" s="32"/>
      <c r="G179" s="32"/>
    </row>
    <row r="180" spans="1:7">
      <c r="A180" s="69"/>
      <c r="B180" s="74" t="s">
        <v>102</v>
      </c>
      <c r="C180" s="31" t="s">
        <v>17</v>
      </c>
      <c r="D180" s="31"/>
      <c r="E180" s="31"/>
      <c r="F180" s="32"/>
      <c r="G180" s="32">
        <f t="shared" ref="G180:G187" si="31">E180*F180</f>
        <v>0</v>
      </c>
    </row>
    <row r="181" spans="1:7">
      <c r="A181" s="69"/>
      <c r="B181" s="74" t="s">
        <v>103</v>
      </c>
      <c r="C181" s="31" t="s">
        <v>17</v>
      </c>
      <c r="D181" s="31"/>
      <c r="E181" s="31"/>
      <c r="F181" s="32"/>
      <c r="G181" s="32">
        <f t="shared" si="31"/>
        <v>0</v>
      </c>
    </row>
    <row r="182" spans="1:7">
      <c r="A182" s="69"/>
      <c r="B182" s="74" t="s">
        <v>104</v>
      </c>
      <c r="C182" s="31" t="s">
        <v>17</v>
      </c>
      <c r="D182" s="31"/>
      <c r="E182" s="31"/>
      <c r="F182" s="32"/>
      <c r="G182" s="32">
        <f t="shared" si="31"/>
        <v>0</v>
      </c>
    </row>
    <row r="183" spans="1:7">
      <c r="A183" s="69"/>
      <c r="B183" s="74" t="s">
        <v>110</v>
      </c>
      <c r="C183" s="31" t="s">
        <v>17</v>
      </c>
      <c r="D183" s="31">
        <v>18</v>
      </c>
      <c r="E183" s="31"/>
      <c r="F183" s="32"/>
      <c r="G183" s="32">
        <f t="shared" si="31"/>
        <v>0</v>
      </c>
    </row>
    <row r="184" spans="1:7">
      <c r="A184" s="69"/>
      <c r="B184" s="74" t="s">
        <v>105</v>
      </c>
      <c r="C184" s="31" t="s">
        <v>17</v>
      </c>
      <c r="D184" s="31"/>
      <c r="E184" s="31"/>
      <c r="F184" s="32"/>
      <c r="G184" s="32">
        <f t="shared" si="31"/>
        <v>0</v>
      </c>
    </row>
    <row r="185" spans="1:7">
      <c r="A185" s="69"/>
      <c r="B185" s="86" t="s">
        <v>113</v>
      </c>
      <c r="C185" s="31" t="s">
        <v>0</v>
      </c>
      <c r="D185" s="31"/>
      <c r="E185" s="31"/>
      <c r="F185" s="32"/>
      <c r="G185" s="32">
        <f t="shared" si="31"/>
        <v>0</v>
      </c>
    </row>
    <row r="186" spans="1:7">
      <c r="A186" s="69"/>
      <c r="B186" s="86" t="s">
        <v>114</v>
      </c>
      <c r="C186" s="31" t="s">
        <v>0</v>
      </c>
      <c r="D186" s="31"/>
      <c r="E186" s="31"/>
      <c r="F186" s="32"/>
      <c r="G186" s="32">
        <f t="shared" si="31"/>
        <v>0</v>
      </c>
    </row>
    <row r="187" spans="1:7">
      <c r="A187" s="69"/>
      <c r="B187" s="86" t="s">
        <v>123</v>
      </c>
      <c r="C187" s="31" t="s">
        <v>17</v>
      </c>
      <c r="D187" s="31">
        <v>100</v>
      </c>
      <c r="E187" s="31"/>
      <c r="F187" s="32"/>
      <c r="G187" s="32">
        <f t="shared" si="31"/>
        <v>0</v>
      </c>
    </row>
    <row r="188" spans="1:7">
      <c r="A188" s="81"/>
      <c r="B188" s="82"/>
      <c r="C188" s="81"/>
      <c r="D188" s="81"/>
      <c r="E188" s="81"/>
      <c r="F188" s="83" t="s">
        <v>212</v>
      </c>
      <c r="G188" s="84">
        <f>SUM(G162:G187)</f>
        <v>0</v>
      </c>
    </row>
    <row r="189" spans="1:7">
      <c r="A189" s="50" t="s">
        <v>194</v>
      </c>
      <c r="B189" s="19" t="s">
        <v>130</v>
      </c>
      <c r="C189" s="20"/>
      <c r="D189" s="20"/>
      <c r="E189" s="20"/>
      <c r="F189" s="77"/>
      <c r="G189" s="80"/>
    </row>
    <row r="190" spans="1:7">
      <c r="A190" s="63" t="s">
        <v>195</v>
      </c>
      <c r="B190" s="67" t="s">
        <v>131</v>
      </c>
      <c r="C190" s="65"/>
      <c r="D190" s="65"/>
      <c r="E190" s="65"/>
      <c r="F190" s="66"/>
      <c r="G190" s="66"/>
    </row>
    <row r="191" spans="1:7" ht="14.4" customHeight="1">
      <c r="A191" s="85" t="s">
        <v>196</v>
      </c>
      <c r="B191" s="86" t="s">
        <v>132</v>
      </c>
      <c r="C191" s="51"/>
      <c r="D191" s="31"/>
      <c r="E191" s="31"/>
      <c r="F191" s="32"/>
      <c r="G191" s="32"/>
    </row>
    <row r="192" spans="1:7">
      <c r="A192" s="85"/>
      <c r="B192" s="86" t="s">
        <v>133</v>
      </c>
      <c r="C192" s="51"/>
      <c r="D192" s="31"/>
      <c r="E192" s="31"/>
      <c r="F192" s="32"/>
      <c r="G192" s="32"/>
    </row>
    <row r="193" spans="1:7">
      <c r="A193" s="69"/>
      <c r="B193" s="74" t="s">
        <v>134</v>
      </c>
      <c r="C193" s="31" t="s">
        <v>17</v>
      </c>
      <c r="D193" s="31"/>
      <c r="E193" s="31"/>
      <c r="F193" s="32"/>
      <c r="G193" s="32">
        <f t="shared" ref="G193:G201" si="32">E193*F193</f>
        <v>0</v>
      </c>
    </row>
    <row r="194" spans="1:7">
      <c r="A194" s="69"/>
      <c r="B194" s="74" t="s">
        <v>135</v>
      </c>
      <c r="C194" s="31" t="s">
        <v>17</v>
      </c>
      <c r="D194" s="31">
        <v>3</v>
      </c>
      <c r="E194" s="31"/>
      <c r="F194" s="32"/>
      <c r="G194" s="32">
        <f t="shared" si="32"/>
        <v>0</v>
      </c>
    </row>
    <row r="195" spans="1:7">
      <c r="A195" s="69"/>
      <c r="B195" s="74" t="s">
        <v>136</v>
      </c>
      <c r="C195" s="31" t="s">
        <v>17</v>
      </c>
      <c r="D195" s="31"/>
      <c r="E195" s="31"/>
      <c r="F195" s="32"/>
      <c r="G195" s="32">
        <f t="shared" si="32"/>
        <v>0</v>
      </c>
    </row>
    <row r="196" spans="1:7">
      <c r="A196" s="69"/>
      <c r="B196" s="74" t="s">
        <v>137</v>
      </c>
      <c r="C196" s="31" t="s">
        <v>17</v>
      </c>
      <c r="D196" s="31"/>
      <c r="E196" s="31"/>
      <c r="F196" s="32"/>
      <c r="G196" s="32">
        <f t="shared" si="32"/>
        <v>0</v>
      </c>
    </row>
    <row r="197" spans="1:7">
      <c r="A197" s="69"/>
      <c r="B197" s="74" t="s">
        <v>101</v>
      </c>
      <c r="C197" s="31" t="s">
        <v>17</v>
      </c>
      <c r="D197" s="31">
        <v>10</v>
      </c>
      <c r="E197" s="31"/>
      <c r="F197" s="32"/>
      <c r="G197" s="32">
        <f t="shared" si="32"/>
        <v>0</v>
      </c>
    </row>
    <row r="198" spans="1:7">
      <c r="A198" s="69"/>
      <c r="B198" s="74" t="s">
        <v>59</v>
      </c>
      <c r="C198" s="31" t="s">
        <v>17</v>
      </c>
      <c r="D198" s="31"/>
      <c r="E198" s="31"/>
      <c r="F198" s="32"/>
      <c r="G198" s="32">
        <f t="shared" si="32"/>
        <v>0</v>
      </c>
    </row>
    <row r="199" spans="1:7">
      <c r="A199" s="69"/>
      <c r="B199" s="74" t="s">
        <v>58</v>
      </c>
      <c r="C199" s="31" t="s">
        <v>17</v>
      </c>
      <c r="D199" s="31"/>
      <c r="E199" s="31"/>
      <c r="F199" s="32"/>
      <c r="G199" s="32">
        <f t="shared" si="32"/>
        <v>0</v>
      </c>
    </row>
    <row r="200" spans="1:7">
      <c r="A200" s="69"/>
      <c r="B200" s="86" t="s">
        <v>138</v>
      </c>
      <c r="C200" s="31" t="s">
        <v>24</v>
      </c>
      <c r="D200" s="31"/>
      <c r="E200" s="31"/>
      <c r="F200" s="32"/>
      <c r="G200" s="32">
        <f t="shared" si="32"/>
        <v>0</v>
      </c>
    </row>
    <row r="201" spans="1:7">
      <c r="A201" s="69"/>
      <c r="B201" s="86" t="s">
        <v>139</v>
      </c>
      <c r="C201" s="31" t="s">
        <v>24</v>
      </c>
      <c r="D201" s="31">
        <v>14</v>
      </c>
      <c r="E201" s="31"/>
      <c r="F201" s="32"/>
      <c r="G201" s="32">
        <f t="shared" si="32"/>
        <v>0</v>
      </c>
    </row>
    <row r="202" spans="1:7">
      <c r="A202" s="63" t="s">
        <v>197</v>
      </c>
      <c r="B202" s="67" t="s">
        <v>140</v>
      </c>
      <c r="C202" s="65"/>
      <c r="D202" s="65"/>
      <c r="E202" s="65"/>
      <c r="F202" s="66"/>
      <c r="G202" s="66"/>
    </row>
    <row r="203" spans="1:7">
      <c r="A203" s="85"/>
      <c r="B203" s="86" t="s">
        <v>141</v>
      </c>
      <c r="C203" s="51"/>
      <c r="D203" s="31"/>
      <c r="E203" s="31"/>
      <c r="F203" s="32"/>
      <c r="G203" s="32"/>
    </row>
    <row r="204" spans="1:7">
      <c r="A204" s="69"/>
      <c r="B204" s="74" t="s">
        <v>134</v>
      </c>
      <c r="C204" s="31" t="s">
        <v>17</v>
      </c>
      <c r="D204" s="31"/>
      <c r="E204" s="31"/>
      <c r="F204" s="32"/>
      <c r="G204" s="32">
        <f t="shared" ref="G204:G207" si="33">E204*F204</f>
        <v>0</v>
      </c>
    </row>
    <row r="205" spans="1:7">
      <c r="A205" s="69"/>
      <c r="B205" s="74" t="s">
        <v>135</v>
      </c>
      <c r="C205" s="31" t="s">
        <v>17</v>
      </c>
      <c r="D205" s="31">
        <v>5</v>
      </c>
      <c r="E205" s="31"/>
      <c r="F205" s="32"/>
      <c r="G205" s="32">
        <f t="shared" si="33"/>
        <v>0</v>
      </c>
    </row>
    <row r="206" spans="1:7">
      <c r="A206" s="69"/>
      <c r="B206" s="86" t="s">
        <v>142</v>
      </c>
      <c r="C206" s="31" t="s">
        <v>24</v>
      </c>
      <c r="D206" s="31"/>
      <c r="E206" s="31"/>
      <c r="F206" s="32"/>
      <c r="G206" s="32">
        <f t="shared" si="33"/>
        <v>0</v>
      </c>
    </row>
    <row r="207" spans="1:7">
      <c r="A207" s="69"/>
      <c r="B207" s="86" t="s">
        <v>143</v>
      </c>
      <c r="C207" s="31" t="s">
        <v>0</v>
      </c>
      <c r="D207" s="31">
        <v>1</v>
      </c>
      <c r="E207" s="31"/>
      <c r="F207" s="32"/>
      <c r="G207" s="32">
        <f t="shared" si="33"/>
        <v>0</v>
      </c>
    </row>
    <row r="208" spans="1:7">
      <c r="A208" s="81"/>
      <c r="B208" s="82"/>
      <c r="C208" s="81"/>
      <c r="D208" s="81"/>
      <c r="E208" s="81"/>
      <c r="F208" s="83" t="s">
        <v>209</v>
      </c>
      <c r="G208" s="84">
        <f>SUM(G191:G207)</f>
        <v>0</v>
      </c>
    </row>
    <row r="209" spans="1:7">
      <c r="A209" s="50" t="s">
        <v>198</v>
      </c>
      <c r="B209" s="19" t="s">
        <v>144</v>
      </c>
      <c r="C209" s="20"/>
      <c r="D209" s="20"/>
      <c r="E209" s="20"/>
      <c r="F209" s="77"/>
      <c r="G209" s="80"/>
    </row>
    <row r="210" spans="1:7">
      <c r="A210" s="63" t="s">
        <v>199</v>
      </c>
      <c r="B210" s="67" t="s">
        <v>145</v>
      </c>
      <c r="C210" s="65"/>
      <c r="D210" s="65"/>
      <c r="E210" s="65"/>
      <c r="F210" s="66"/>
      <c r="G210" s="66"/>
    </row>
    <row r="211" spans="1:7" ht="14.4" customHeight="1">
      <c r="A211" s="85" t="s">
        <v>200</v>
      </c>
      <c r="B211" s="86" t="s">
        <v>146</v>
      </c>
      <c r="C211" s="51" t="s">
        <v>0</v>
      </c>
      <c r="D211" s="31">
        <v>2</v>
      </c>
      <c r="E211" s="31"/>
      <c r="F211" s="32"/>
      <c r="G211" s="32">
        <f t="shared" ref="G211:G215" si="34">E211*F211</f>
        <v>0</v>
      </c>
    </row>
    <row r="212" spans="1:7" ht="14.4" customHeight="1">
      <c r="A212" s="85" t="s">
        <v>201</v>
      </c>
      <c r="B212" s="86" t="s">
        <v>234</v>
      </c>
      <c r="C212" s="51" t="s">
        <v>0</v>
      </c>
      <c r="D212" s="31">
        <v>2</v>
      </c>
      <c r="E212" s="31"/>
      <c r="F212" s="32"/>
      <c r="G212" s="32">
        <f t="shared" si="34"/>
        <v>0</v>
      </c>
    </row>
    <row r="213" spans="1:7">
      <c r="A213" s="85" t="s">
        <v>232</v>
      </c>
      <c r="B213" s="86" t="s">
        <v>147</v>
      </c>
      <c r="C213" s="51" t="s">
        <v>0</v>
      </c>
      <c r="D213" s="31">
        <v>3</v>
      </c>
      <c r="E213" s="31"/>
      <c r="F213" s="32"/>
      <c r="G213" s="32">
        <f t="shared" si="34"/>
        <v>0</v>
      </c>
    </row>
    <row r="214" spans="1:7">
      <c r="A214" s="85" t="s">
        <v>202</v>
      </c>
      <c r="B214" s="86" t="s">
        <v>148</v>
      </c>
      <c r="C214" s="51" t="s">
        <v>0</v>
      </c>
      <c r="D214" s="31">
        <v>10</v>
      </c>
      <c r="E214" s="31"/>
      <c r="F214" s="32"/>
      <c r="G214" s="32">
        <f t="shared" si="34"/>
        <v>0</v>
      </c>
    </row>
    <row r="215" spans="1:7">
      <c r="A215" s="85" t="s">
        <v>203</v>
      </c>
      <c r="B215" s="86" t="s">
        <v>149</v>
      </c>
      <c r="C215" s="51" t="s">
        <v>0</v>
      </c>
      <c r="D215" s="31">
        <v>2</v>
      </c>
      <c r="E215" s="31"/>
      <c r="F215" s="32"/>
      <c r="G215" s="32">
        <f t="shared" si="34"/>
        <v>0</v>
      </c>
    </row>
    <row r="216" spans="1:7">
      <c r="A216" s="85" t="s">
        <v>204</v>
      </c>
      <c r="B216" s="86" t="s">
        <v>150</v>
      </c>
      <c r="C216" s="51" t="s">
        <v>0</v>
      </c>
      <c r="D216" s="31">
        <v>2</v>
      </c>
      <c r="E216" s="31"/>
      <c r="F216" s="32"/>
      <c r="G216" s="32">
        <f t="shared" ref="G216:G219" si="35">E216*F216</f>
        <v>0</v>
      </c>
    </row>
    <row r="217" spans="1:7">
      <c r="A217" s="85" t="s">
        <v>205</v>
      </c>
      <c r="B217" s="86" t="s">
        <v>151</v>
      </c>
      <c r="C217" s="51" t="s">
        <v>0</v>
      </c>
      <c r="D217" s="31">
        <v>2</v>
      </c>
      <c r="E217" s="31"/>
      <c r="F217" s="32"/>
      <c r="G217" s="32">
        <f t="shared" si="35"/>
        <v>0</v>
      </c>
    </row>
    <row r="218" spans="1:7">
      <c r="A218" s="85" t="s">
        <v>206</v>
      </c>
      <c r="B218" s="86" t="s">
        <v>152</v>
      </c>
      <c r="C218" s="51" t="s">
        <v>0</v>
      </c>
      <c r="D218" s="31">
        <v>2</v>
      </c>
      <c r="E218" s="31"/>
      <c r="F218" s="32"/>
      <c r="G218" s="32">
        <f t="shared" si="35"/>
        <v>0</v>
      </c>
    </row>
    <row r="219" spans="1:7">
      <c r="A219" s="85" t="s">
        <v>233</v>
      </c>
      <c r="B219" s="86" t="s">
        <v>153</v>
      </c>
      <c r="C219" s="51" t="s">
        <v>0</v>
      </c>
      <c r="D219" s="31">
        <v>1</v>
      </c>
      <c r="E219" s="31"/>
      <c r="F219" s="32"/>
      <c r="G219" s="32">
        <f t="shared" si="35"/>
        <v>0</v>
      </c>
    </row>
    <row r="220" spans="1:7">
      <c r="A220" s="63" t="s">
        <v>207</v>
      </c>
      <c r="B220" s="67" t="s">
        <v>25</v>
      </c>
      <c r="C220" s="65"/>
      <c r="D220" s="65"/>
      <c r="E220" s="65"/>
      <c r="F220" s="66"/>
      <c r="G220" s="66"/>
    </row>
    <row r="221" spans="1:7" ht="14.4" customHeight="1">
      <c r="A221" s="85" t="s">
        <v>236</v>
      </c>
      <c r="B221" s="86" t="s">
        <v>235</v>
      </c>
      <c r="C221" s="51" t="s">
        <v>0</v>
      </c>
      <c r="D221" s="31">
        <v>2</v>
      </c>
      <c r="E221" s="31"/>
      <c r="F221" s="32"/>
      <c r="G221" s="32">
        <f t="shared" ref="G221:G229" si="36">E221*F221</f>
        <v>0</v>
      </c>
    </row>
    <row r="222" spans="1:7" ht="14.4" customHeight="1">
      <c r="A222" s="85" t="s">
        <v>244</v>
      </c>
      <c r="B222" s="86" t="s">
        <v>237</v>
      </c>
      <c r="C222" s="51" t="s">
        <v>0</v>
      </c>
      <c r="D222" s="31">
        <v>6</v>
      </c>
      <c r="E222" s="31"/>
      <c r="F222" s="32"/>
      <c r="G222" s="32">
        <f t="shared" si="36"/>
        <v>0</v>
      </c>
    </row>
    <row r="223" spans="1:7" ht="14.4" customHeight="1">
      <c r="A223" s="85"/>
      <c r="B223" s="86" t="s">
        <v>238</v>
      </c>
      <c r="C223" s="51" t="s">
        <v>0</v>
      </c>
      <c r="D223" s="31">
        <v>5</v>
      </c>
      <c r="E223" s="31"/>
      <c r="F223" s="32"/>
      <c r="G223" s="32">
        <f t="shared" si="36"/>
        <v>0</v>
      </c>
    </row>
    <row r="224" spans="1:7" ht="14.4" customHeight="1">
      <c r="A224" s="85"/>
      <c r="B224" s="86" t="s">
        <v>239</v>
      </c>
      <c r="C224" s="51" t="s">
        <v>0</v>
      </c>
      <c r="D224" s="31">
        <v>5</v>
      </c>
      <c r="E224" s="31"/>
      <c r="F224" s="32"/>
      <c r="G224" s="32">
        <f t="shared" si="36"/>
        <v>0</v>
      </c>
    </row>
    <row r="225" spans="1:7" ht="14.4" customHeight="1">
      <c r="A225" s="85"/>
      <c r="B225" s="86" t="s">
        <v>240</v>
      </c>
      <c r="C225" s="51" t="s">
        <v>0</v>
      </c>
      <c r="D225" s="31">
        <v>2</v>
      </c>
      <c r="E225" s="31"/>
      <c r="F225" s="32"/>
      <c r="G225" s="32">
        <f t="shared" si="36"/>
        <v>0</v>
      </c>
    </row>
    <row r="226" spans="1:7" ht="14.4" customHeight="1">
      <c r="A226" s="85"/>
      <c r="B226" s="86" t="s">
        <v>241</v>
      </c>
      <c r="C226" s="51" t="s">
        <v>0</v>
      </c>
      <c r="D226" s="31">
        <v>4</v>
      </c>
      <c r="E226" s="31"/>
      <c r="F226" s="32"/>
      <c r="G226" s="32">
        <f t="shared" si="36"/>
        <v>0</v>
      </c>
    </row>
    <row r="227" spans="1:7" ht="14.4" customHeight="1">
      <c r="A227" s="85"/>
      <c r="B227" s="86" t="s">
        <v>242</v>
      </c>
      <c r="C227" s="51" t="s">
        <v>0</v>
      </c>
      <c r="D227" s="31">
        <v>4</v>
      </c>
      <c r="E227" s="31"/>
      <c r="F227" s="32"/>
      <c r="G227" s="32">
        <f t="shared" si="36"/>
        <v>0</v>
      </c>
    </row>
    <row r="228" spans="1:7" ht="14.4" customHeight="1">
      <c r="A228" s="85"/>
      <c r="B228" s="86" t="s">
        <v>243</v>
      </c>
      <c r="C228" s="51" t="s">
        <v>0</v>
      </c>
      <c r="D228" s="31">
        <v>7</v>
      </c>
      <c r="E228" s="31"/>
      <c r="F228" s="32"/>
      <c r="G228" s="32">
        <f t="shared" si="36"/>
        <v>0</v>
      </c>
    </row>
    <row r="229" spans="1:7">
      <c r="A229" s="63" t="s">
        <v>208</v>
      </c>
      <c r="B229" s="67" t="s">
        <v>154</v>
      </c>
      <c r="C229" s="65" t="s">
        <v>24</v>
      </c>
      <c r="D229" s="65">
        <v>1</v>
      </c>
      <c r="E229" s="65"/>
      <c r="F229" s="66"/>
      <c r="G229" s="66">
        <f t="shared" si="36"/>
        <v>0</v>
      </c>
    </row>
    <row r="230" spans="1:7">
      <c r="A230" s="81"/>
      <c r="B230" s="82"/>
      <c r="C230" s="81"/>
      <c r="D230" s="81"/>
      <c r="E230" s="81"/>
      <c r="F230" s="83" t="s">
        <v>210</v>
      </c>
      <c r="G230" s="84">
        <f>SUM(G211:G229)</f>
        <v>0</v>
      </c>
    </row>
    <row r="231" spans="1:7">
      <c r="A231" s="50" t="s">
        <v>245</v>
      </c>
      <c r="B231" s="19" t="s">
        <v>156</v>
      </c>
      <c r="C231" s="20" t="s">
        <v>24</v>
      </c>
      <c r="D231" s="20"/>
      <c r="E231" s="20"/>
      <c r="F231" s="77"/>
      <c r="G231" s="80">
        <f>E231*F231</f>
        <v>0</v>
      </c>
    </row>
    <row r="232" spans="1:7">
      <c r="A232" s="50" t="s">
        <v>247</v>
      </c>
      <c r="B232" s="19" t="s">
        <v>155</v>
      </c>
      <c r="C232" s="20" t="s">
        <v>24</v>
      </c>
      <c r="D232" s="20"/>
      <c r="E232" s="20"/>
      <c r="F232" s="77"/>
      <c r="G232" s="80">
        <f>E232*F232</f>
        <v>0</v>
      </c>
    </row>
    <row r="233" spans="1:7">
      <c r="A233" s="50"/>
      <c r="B233" s="19" t="s">
        <v>246</v>
      </c>
      <c r="C233" s="20" t="s">
        <v>215</v>
      </c>
      <c r="D233" s="20">
        <v>1</v>
      </c>
      <c r="E233" s="20"/>
      <c r="F233" s="77"/>
      <c r="G233" s="80">
        <f>E233*F233</f>
        <v>0</v>
      </c>
    </row>
    <row r="234" spans="1:7">
      <c r="A234" s="81"/>
      <c r="B234" s="82"/>
      <c r="C234" s="81"/>
      <c r="D234" s="81"/>
      <c r="E234" s="81"/>
      <c r="F234" s="83" t="s">
        <v>248</v>
      </c>
      <c r="G234" s="84">
        <f>SUM(G231:G233)</f>
        <v>0</v>
      </c>
    </row>
    <row r="235" spans="1:7">
      <c r="A235" s="87"/>
      <c r="B235" s="88"/>
      <c r="C235" s="87"/>
      <c r="D235" s="87"/>
      <c r="E235" s="87"/>
      <c r="F235" s="89" t="s">
        <v>211</v>
      </c>
      <c r="G235" s="90">
        <f>G234+G230+G208+G188+G159</f>
        <v>0</v>
      </c>
    </row>
    <row r="236" spans="1:7" s="33" customFormat="1" ht="28.05" customHeight="1">
      <c r="A236" s="35"/>
      <c r="B236" s="54" t="s">
        <v>157</v>
      </c>
      <c r="C236" s="35"/>
      <c r="D236" s="35"/>
      <c r="E236" s="35"/>
      <c r="F236" s="35"/>
      <c r="G236" s="47">
        <f>G235+G119</f>
        <v>0</v>
      </c>
    </row>
    <row r="238" spans="1:7">
      <c r="C238" s="100" t="s">
        <v>13</v>
      </c>
      <c r="D238" s="100"/>
      <c r="E238" s="100"/>
      <c r="F238" s="100"/>
      <c r="G238" s="21">
        <f>G236</f>
        <v>0</v>
      </c>
    </row>
    <row r="239" spans="1:7">
      <c r="C239" s="106" t="s">
        <v>14</v>
      </c>
      <c r="D239" s="106"/>
      <c r="E239" s="106"/>
      <c r="F239" s="106"/>
      <c r="G239" s="22">
        <f>G238*20%</f>
        <v>0</v>
      </c>
    </row>
    <row r="240" spans="1:7">
      <c r="C240" s="100" t="s">
        <v>15</v>
      </c>
      <c r="D240" s="100"/>
      <c r="E240" s="100"/>
      <c r="F240" s="100"/>
      <c r="G240" s="21">
        <f>SUM(G238:G239)</f>
        <v>0</v>
      </c>
    </row>
    <row r="241" spans="2:6">
      <c r="B241" s="3" t="s">
        <v>18</v>
      </c>
      <c r="C241" s="5"/>
      <c r="D241" s="5"/>
    </row>
    <row r="242" spans="2:6">
      <c r="B242" s="4" t="s">
        <v>19</v>
      </c>
      <c r="C242" s="5"/>
      <c r="D242" s="5"/>
    </row>
    <row r="243" spans="2:6">
      <c r="B243" s="3"/>
    </row>
    <row r="244" spans="2:6">
      <c r="B244" s="48" t="s">
        <v>16</v>
      </c>
      <c r="C244" s="23"/>
      <c r="D244" s="5"/>
    </row>
    <row r="245" spans="2:6">
      <c r="B245" s="24"/>
      <c r="C245" s="25"/>
      <c r="D245" s="5"/>
    </row>
    <row r="246" spans="2:6">
      <c r="B246" s="26"/>
      <c r="C246" s="25"/>
      <c r="D246" s="5"/>
    </row>
    <row r="247" spans="2:6">
      <c r="B247" s="26"/>
      <c r="C247" s="25"/>
      <c r="D247" s="5"/>
    </row>
    <row r="248" spans="2:6">
      <c r="B248" s="26"/>
      <c r="C248" s="25"/>
      <c r="D248" s="5"/>
    </row>
    <row r="249" spans="2:6">
      <c r="B249" s="26"/>
      <c r="C249" s="25"/>
      <c r="D249" s="5"/>
    </row>
    <row r="250" spans="2:6">
      <c r="B250" s="26"/>
      <c r="C250" s="25"/>
      <c r="D250" s="5"/>
    </row>
    <row r="251" spans="2:6">
      <c r="B251" s="26"/>
      <c r="C251" s="25"/>
      <c r="D251" s="5"/>
    </row>
    <row r="252" spans="2:6">
      <c r="B252" s="27"/>
      <c r="C252" s="28"/>
      <c r="D252" s="5"/>
    </row>
    <row r="254" spans="2:6">
      <c r="F254" s="17"/>
    </row>
  </sheetData>
  <mergeCells count="12">
    <mergeCell ref="C240:F240"/>
    <mergeCell ref="A4:B4"/>
    <mergeCell ref="A7:G7"/>
    <mergeCell ref="A8:G8"/>
    <mergeCell ref="A9:G9"/>
    <mergeCell ref="A10:G10"/>
    <mergeCell ref="A11:G11"/>
    <mergeCell ref="A12:G12"/>
    <mergeCell ref="A13:G13"/>
    <mergeCell ref="A15:G16"/>
    <mergeCell ref="C238:F238"/>
    <mergeCell ref="C239:F239"/>
  </mergeCells>
  <pageMargins left="0.39370078740157483" right="0.39370078740157483" top="0.39370078740157483" bottom="0.39370078740157483" header="0.51181102362204722" footer="0.51181102362204722"/>
  <pageSetup paperSize="9" scale="60"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Props1.xml><?xml version="1.0" encoding="utf-8"?>
<ds:datastoreItem xmlns:ds="http://schemas.openxmlformats.org/officeDocument/2006/customXml" ds:itemID="{616BE324-FA6A-4455-A391-756130E840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AF34A5-58E3-490F-9152-ABE9AC3353FD}">
  <ds:schemaRefs>
    <ds:schemaRef ds:uri="http://schemas.microsoft.com/sharepoint/v3/contenttype/forms"/>
  </ds:schemaRefs>
</ds:datastoreItem>
</file>

<file path=customXml/itemProps3.xml><?xml version="1.0" encoding="utf-8"?>
<ds:datastoreItem xmlns:ds="http://schemas.openxmlformats.org/officeDocument/2006/customXml" ds:itemID="{EE1B4784-843E-4385-A05A-B548E970B955}">
  <ds:schemaRefs>
    <ds:schemaRef ds:uri="http://schemas.microsoft.com/DataMashup"/>
  </ds:schemaRefs>
</ds:datastoreItem>
</file>

<file path=customXml/itemProps4.xml><?xml version="1.0" encoding="utf-8"?>
<ds:datastoreItem xmlns:ds="http://schemas.openxmlformats.org/officeDocument/2006/customXml" ds:itemID="{DF947630-BDFE-4B93-970D-0E4BE1913616}">
  <ds:schemaRefs>
    <ds:schemaRef ds:uri="http://purl.org/dc/elements/1.1/"/>
    <ds:schemaRef ds:uri="http://purl.org/dc/dcmitype/"/>
    <ds:schemaRef ds:uri="http://schemas.microsoft.com/office/infopath/2007/PartnerControls"/>
    <ds:schemaRef ds:uri="http://www.w3.org/XML/1998/namespace"/>
    <ds:schemaRef ds:uri="http://schemas.microsoft.com/office/2006/metadata/properties"/>
    <ds:schemaRef ds:uri="http://schemas.microsoft.com/office/2006/documentManagement/types"/>
    <ds:schemaRef ds:uri="http://purl.org/dc/terms/"/>
    <ds:schemaRef ds:uri="http://schemas.openxmlformats.org/package/2006/metadata/core-properties"/>
    <ds:schemaRef ds:uri="1b42705e-bd62-427a-b34f-08fd22859b6a"/>
    <ds:schemaRef ds:uri="d0dfafa4-9f31-484f-92bc-2fe20ac637e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CVC-PLB</vt:lpstr>
      <vt:lpstr>'CVC-PLB'!Impression_des_titres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08</dc:title>
  <dc:creator>julia.dagoreau@moonco.fr</dc:creator>
  <cp:lastModifiedBy>Julia DAGOREAU</cp:lastModifiedBy>
  <cp:lastPrinted>2024-06-25T07:00:35Z</cp:lastPrinted>
  <dcterms:created xsi:type="dcterms:W3CDTF">2023-01-24T08:15:40Z</dcterms:created>
  <dcterms:modified xsi:type="dcterms:W3CDTF">2024-06-25T07:07:14Z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MediaServiceImageTags">
    <vt:lpwstr/>
  </property>
</Properties>
</file>