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https://moonco818.sharepoint.com/sites/Moonco/Shared Documents/General/2_AFFAIRES/23024_SGAMI_SALLEarmes_Toulouse31/PHASE_02/21_ETUDES/214_DCE/03_DCE_240701/"/>
    </mc:Choice>
  </mc:AlternateContent>
  <xr:revisionPtr revIDLastSave="725" documentId="13_ncr:1_{355F2AAB-3C1D-468A-9E03-1BCC68FCFAFD}" xr6:coauthVersionLast="47" xr6:coauthVersionMax="47" xr10:uidLastSave="{F9DE1ABD-92E1-4136-B087-1D0CAEC82052}"/>
  <bookViews>
    <workbookView xWindow="2340" yWindow="0" windowWidth="25065" windowHeight="20985" xr2:uid="{7C108CC1-3AE9-41C9-8781-D375C6ECB6DD}"/>
  </bookViews>
  <sheets>
    <sheet name="FACADES" sheetId="1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5" i="12" l="1"/>
  <c r="G64" i="12"/>
  <c r="G88" i="12"/>
  <c r="G87" i="12"/>
  <c r="G82" i="12"/>
  <c r="G81" i="12"/>
  <c r="G80" i="12"/>
  <c r="G79" i="12"/>
  <c r="G78" i="12"/>
  <c r="G83" i="12" s="1"/>
  <c r="G75" i="12"/>
  <c r="G74" i="12"/>
  <c r="G76" i="12" s="1"/>
  <c r="G33" i="12" l="1"/>
  <c r="G34" i="12" s="1"/>
  <c r="G86" i="12" l="1"/>
  <c r="G85" i="12"/>
  <c r="G90" i="12" s="1"/>
  <c r="G56" i="12" l="1"/>
  <c r="G61" i="12"/>
  <c r="G62" i="12"/>
  <c r="G60" i="12"/>
  <c r="G59" i="12"/>
  <c r="G58" i="12"/>
  <c r="G63" i="12" l="1"/>
  <c r="G49" i="12"/>
  <c r="G53" i="12"/>
  <c r="G52" i="12"/>
  <c r="G51" i="12"/>
  <c r="G50" i="12"/>
  <c r="G46" i="12"/>
  <c r="G45" i="12"/>
  <c r="G29" i="12"/>
  <c r="G28" i="12"/>
  <c r="G27" i="12"/>
  <c r="G26" i="12"/>
  <c r="G25" i="12"/>
  <c r="G24" i="12"/>
  <c r="G20" i="12"/>
  <c r="G19" i="12"/>
  <c r="G54" i="12" l="1"/>
  <c r="G66" i="12" s="1"/>
  <c r="G47" i="12"/>
  <c r="G30" i="12"/>
  <c r="G21" i="12"/>
  <c r="G37" i="12" l="1"/>
  <c r="G67" i="12"/>
  <c r="G68" i="12" s="1"/>
  <c r="G38" i="12" l="1"/>
  <c r="G39" i="12"/>
  <c r="G91" i="12"/>
  <c r="G92" i="12" s="1"/>
</calcChain>
</file>

<file path=xl/sharedStrings.xml><?xml version="1.0" encoding="utf-8"?>
<sst xmlns="http://schemas.openxmlformats.org/spreadsheetml/2006/main" count="166" uniqueCount="88">
  <si>
    <t>U</t>
  </si>
  <si>
    <t>Réf.</t>
  </si>
  <si>
    <t>Désignation</t>
  </si>
  <si>
    <t>P.U.</t>
  </si>
  <si>
    <t>Total HT €</t>
  </si>
  <si>
    <t>Généralités:</t>
  </si>
  <si>
    <t>L'Entreprise devra se reporter aux Articles du C.C.T.P. pour obtenir une définition complète de la prestation.</t>
  </si>
  <si>
    <t>L'Entreprise est tenue d'indiquer dans le Cadre de Décomposition du Prix Global et Forfaitaire (C.D.P.G.F.), en regard de chaque article le prix unitaire.</t>
  </si>
  <si>
    <t>Le prix en regard de chaque article, s'entend pour une prestation terminée, comprenant toutes les sujétions de fourniture et de mise en oeuvre inhérentes à celles-ci.</t>
  </si>
  <si>
    <t>L'Entreprise est tenue de vérifier qu'aucune omission ou erreur ne subsiste dans l'énumération des ouvrages du descriptif et du C.D.P.G.F., pour mener à leur terme les travaux faisant l'objet de la présente étude.</t>
  </si>
  <si>
    <t>Le présent C.D.P.G.F. n'est pas limitatif et il devra être, le cas échéant, complété par l'Entreprise, compte tenu de l'étude réalisée et de l'appréciation qui lui est laissée pour définir les travaux qui lui incombent.</t>
  </si>
  <si>
    <t xml:space="preserve">Quantitatif fourni à titre indicatif, l'entreprise est tenue de vérifier et modifier si nécessaire les quantités sur lesquelles elle s'engage, dans la colonne "Qté Entreprise". </t>
  </si>
  <si>
    <t>L'Entreprise s'engage sur un prix global et forfaitaire.</t>
  </si>
  <si>
    <t>MONTANT HT (en euros)</t>
  </si>
  <si>
    <t>TVA 20 %</t>
  </si>
  <si>
    <t>MONTANT TTC (en euros)</t>
  </si>
  <si>
    <t>Nom et fonction du signataire:</t>
  </si>
  <si>
    <t>ml</t>
  </si>
  <si>
    <t>A …................</t>
  </si>
  <si>
    <t>Le …................</t>
  </si>
  <si>
    <t>Qté MOE</t>
  </si>
  <si>
    <t>Cadre de décomposition du Prix Global et Forfaitaire | CDPGF</t>
  </si>
  <si>
    <r>
      <t>AFFAIRE :</t>
    </r>
    <r>
      <rPr>
        <sz val="12"/>
        <rFont val="Calibri"/>
        <family val="2"/>
        <scheme val="minor"/>
      </rPr>
      <t xml:space="preserve"> CREATION D'UNE SALLE DE MANIPULATION AUX ARMES A L'ENSAPN DE TOULOUSE (31) | SGAMI</t>
    </r>
  </si>
  <si>
    <t>Indice</t>
  </si>
  <si>
    <t>Qté entreprise</t>
  </si>
  <si>
    <t>2.2.1</t>
  </si>
  <si>
    <t>2.2.2</t>
  </si>
  <si>
    <r>
      <rPr>
        <sz val="12"/>
        <rFont val="Calibri"/>
        <family val="2"/>
        <scheme val="minor"/>
      </rPr>
      <t>Phase</t>
    </r>
    <r>
      <rPr>
        <b/>
        <sz val="12"/>
        <rFont val="Calibri"/>
        <family val="2"/>
        <scheme val="minor"/>
      </rPr>
      <t xml:space="preserve"> DCE</t>
    </r>
  </si>
  <si>
    <t>Juin 2024</t>
  </si>
  <si>
    <t>Lot 06 - Revêtements de façade</t>
  </si>
  <si>
    <t>SOUS-FACE</t>
  </si>
  <si>
    <t>Fourniture et pose ossature secondaire support. Y compris organes d'assemblage et fixations.</t>
  </si>
  <si>
    <t>Fourniture et pose sous-face métallique type Plafonéo en acier laqué ou équivalent.</t>
  </si>
  <si>
    <t>Sous-Total</t>
  </si>
  <si>
    <t>BARDAGE ET ACCESSOIRES</t>
  </si>
  <si>
    <t>Fourniture et pose bardage bois. Pose verticale. Compris liteaux horizontaux et quincaillerie</t>
  </si>
  <si>
    <t>Fourniture et pose grille anti-rongeur</t>
  </si>
  <si>
    <t>Fourniture et pose angle assortis au bardage</t>
  </si>
  <si>
    <t>Fourniture et pose habillage métallique en périphérie de menuiserie en acier laqué (appuis, seuil, tapées et linteaux)</t>
  </si>
  <si>
    <t>Fourniture et pose bavette en acier laqué</t>
  </si>
  <si>
    <t>Variante en bardage Fibre-Ciment</t>
  </si>
  <si>
    <t>m²</t>
  </si>
  <si>
    <t>2.2 - Description des travaux de REVÊTEMENTS DE FACADE</t>
  </si>
  <si>
    <t>2.2.2.1</t>
  </si>
  <si>
    <t>Bardage bois</t>
  </si>
  <si>
    <t>2.2.2.2</t>
  </si>
  <si>
    <t>2.2.2.3</t>
  </si>
  <si>
    <t>2.2.2.4</t>
  </si>
  <si>
    <t>2.2.2.5</t>
  </si>
  <si>
    <t>TOTAL pour les travaux de REVÊTEMENTS DE FACADE</t>
  </si>
  <si>
    <t>2.3.1</t>
  </si>
  <si>
    <t>2.3.2</t>
  </si>
  <si>
    <t>ENDUIT SUR MACONNERIE EN ELEVATION</t>
  </si>
  <si>
    <t>Enduit sur parties courantes</t>
  </si>
  <si>
    <t>Traitement des encadreements de baies</t>
  </si>
  <si>
    <t>Profilés goutte d'eau</t>
  </si>
  <si>
    <t>2.3.2.1</t>
  </si>
  <si>
    <t>2.3.2.2</t>
  </si>
  <si>
    <t>2.3.2.3</t>
  </si>
  <si>
    <t>Profilés d'arrêt d'enduit</t>
  </si>
  <si>
    <t>Profilés d'angle d'enduit</t>
  </si>
  <si>
    <t>2.3.3</t>
  </si>
  <si>
    <t>2.3.3.1</t>
  </si>
  <si>
    <t>2.3.2.4</t>
  </si>
  <si>
    <t>2.3.2.5</t>
  </si>
  <si>
    <t>Enduit mortier de ciment sur maçonnerie en élévation</t>
  </si>
  <si>
    <t>2.3.3.2</t>
  </si>
  <si>
    <t>Fourniture et pose ossature secondaire support. Y compris organes d'assemblage et fixations</t>
  </si>
  <si>
    <t>Fourniture et pose sous-face métallique type Plafonéo en acier laqué ou équivalent</t>
  </si>
  <si>
    <t>2.3.3.3</t>
  </si>
  <si>
    <t>2.3.3.4</t>
  </si>
  <si>
    <t>2.3.3.5</t>
  </si>
  <si>
    <t>2.3.4.1</t>
  </si>
  <si>
    <t>2.3.4</t>
  </si>
  <si>
    <t>2.3.4.2</t>
  </si>
  <si>
    <t>Bardage fibre-ciment</t>
  </si>
  <si>
    <t>AUTRES</t>
  </si>
  <si>
    <t>Compte prorata</t>
  </si>
  <si>
    <t>For</t>
  </si>
  <si>
    <t>Compte prorata (à hauteur de 1,5 % du montant marché)</t>
  </si>
  <si>
    <t>Fourniture et pose bardage bois brûlé. Pose verticale. Compris liteaux horizontaux et quincaillerie</t>
  </si>
  <si>
    <t>Bardage bois brûlé</t>
  </si>
  <si>
    <t>TOTAL pour les travaux de STRUCTURE - VARIANTE 1</t>
  </si>
  <si>
    <t>2.3 - Description des travaux de STRUCTURE - VARIANTE 1</t>
  </si>
  <si>
    <t>2.3.4 - Description des travaux de STRUCTURE - VARIANTE 2</t>
  </si>
  <si>
    <t>TOTAL pour les travaux de STRUCTURE - VARIANTE 2</t>
  </si>
  <si>
    <t>BARDAGE BOIS BRÛLE</t>
  </si>
  <si>
    <t>BARDAGE FIBRE-CIMENT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</si>
</sst>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19" x14ac:knownFonts="1">
    <font>
      <sz val="11"/>
      <color theme="1"/>
      <name val="Calibri"/>
      <family val="2"/>
      <scheme val="minor"/>
    </font>
    <font>
      <b/>
      <sz val="11"/>
      <color theme="1"/>
      <name val="Calibri"/>
      <family val="2"/>
      <scheme val="minor"/>
    </font>
    <font>
      <b/>
      <sz val="10"/>
      <color theme="1"/>
      <name val="Calibri"/>
      <family val="2"/>
      <scheme val="minor"/>
    </font>
    <font>
      <sz val="10"/>
      <color theme="1"/>
      <name val="Calibri"/>
      <family val="2"/>
      <scheme val="minor"/>
    </font>
    <font>
      <sz val="11"/>
      <color rgb="FF000000"/>
      <name val="Calibri"/>
      <family val="2"/>
      <scheme val="minor"/>
    </font>
    <font>
      <i/>
      <sz val="10"/>
      <color theme="1"/>
      <name val="Calibri"/>
      <family val="2"/>
      <scheme val="minor"/>
    </font>
    <font>
      <b/>
      <sz val="10"/>
      <color rgb="FF000000"/>
      <name val="Calibri"/>
      <family val="2"/>
      <scheme val="minor"/>
    </font>
    <font>
      <sz val="10"/>
      <color rgb="FF000000"/>
      <name val="Calibri"/>
      <family val="2"/>
      <scheme val="minor"/>
    </font>
    <font>
      <u/>
      <sz val="11"/>
      <color rgb="FF000000"/>
      <name val="Calibri"/>
      <family val="2"/>
      <scheme val="minor"/>
    </font>
    <font>
      <sz val="10"/>
      <name val="Calibri"/>
      <family val="2"/>
      <scheme val="minor"/>
    </font>
    <font>
      <b/>
      <sz val="20"/>
      <color rgb="FF528469"/>
      <name val="Calibri"/>
      <family val="2"/>
      <scheme val="minor"/>
    </font>
    <font>
      <sz val="12"/>
      <name val="Calibri"/>
      <family val="2"/>
      <scheme val="minor"/>
    </font>
    <font>
      <b/>
      <sz val="11"/>
      <color rgb="FFC00000"/>
      <name val="Calibri"/>
      <family val="2"/>
      <scheme val="minor"/>
    </font>
    <font>
      <u/>
      <sz val="10"/>
      <color theme="10"/>
      <name val="Arial"/>
      <family val="2"/>
    </font>
    <font>
      <b/>
      <sz val="10"/>
      <color rgb="FFC00000"/>
      <name val="Calibri"/>
      <family val="2"/>
      <scheme val="minor"/>
    </font>
    <font>
      <b/>
      <sz val="12"/>
      <name val="Calibri"/>
      <family val="2"/>
      <scheme val="minor"/>
    </font>
    <font>
      <sz val="14"/>
      <name val="Calibri"/>
      <family val="2"/>
      <scheme val="minor"/>
    </font>
    <font>
      <b/>
      <sz val="11"/>
      <color rgb="FF000000"/>
      <name val="Calibri"/>
      <family val="2"/>
      <scheme val="minor"/>
    </font>
    <font>
      <u/>
      <sz val="10"/>
      <color rgb="FF000000"/>
      <name val="Calibri"/>
      <family val="2"/>
      <scheme val="minor"/>
    </font>
  </fonts>
  <fills count="7">
    <fill>
      <patternFill patternType="none"/>
    </fill>
    <fill>
      <patternFill patternType="gray125"/>
    </fill>
    <fill>
      <patternFill patternType="solid">
        <fgColor rgb="FFEBEFEB"/>
        <bgColor indexed="64"/>
      </patternFill>
    </fill>
    <fill>
      <patternFill patternType="solid">
        <fgColor theme="0" tint="-4.9989318521683403E-2"/>
        <bgColor indexed="64"/>
      </patternFill>
    </fill>
    <fill>
      <patternFill patternType="solid">
        <fgColor rgb="FF9BAF9D"/>
        <bgColor indexed="64"/>
      </patternFill>
    </fill>
    <fill>
      <patternFill patternType="solid">
        <fgColor rgb="FFD5DDD6"/>
        <bgColor indexed="64"/>
      </patternFill>
    </fill>
    <fill>
      <patternFill patternType="solid">
        <fgColor rgb="FF528469"/>
        <bgColor indexed="64"/>
      </patternFill>
    </fill>
  </fills>
  <borders count="8">
    <border>
      <left/>
      <right/>
      <top/>
      <bottom/>
      <diagonal/>
    </border>
    <border>
      <left style="thin">
        <color indexed="64"/>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3" fillId="0" borderId="0" applyNumberFormat="0" applyFill="0" applyBorder="0" applyAlignment="0" applyProtection="0"/>
  </cellStyleXfs>
  <cellXfs count="62">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0" fontId="4" fillId="0" borderId="0" xfId="0" applyFont="1"/>
    <xf numFmtId="0" fontId="4" fillId="0" borderId="0" xfId="0" applyFont="1" applyAlignment="1">
      <alignment horizontal="left"/>
    </xf>
    <xf numFmtId="0" fontId="5" fillId="0" borderId="0" xfId="0" applyFont="1" applyAlignment="1">
      <alignment horizontal="right" vertical="center" wrapText="1"/>
    </xf>
    <xf numFmtId="0" fontId="4" fillId="0" borderId="0" xfId="0" applyFont="1" applyAlignment="1">
      <alignment horizontal="center"/>
    </xf>
    <xf numFmtId="15" fontId="1" fillId="0" borderId="0" xfId="0" applyNumberFormat="1" applyFont="1" applyAlignment="1">
      <alignment horizontal="center" vertical="center"/>
    </xf>
    <xf numFmtId="0" fontId="10" fillId="0" borderId="0" xfId="0" applyFont="1" applyAlignment="1" applyProtection="1">
      <alignment horizontal="left" vertical="center" indent="1"/>
      <protection locked="0"/>
    </xf>
    <xf numFmtId="0" fontId="11" fillId="0" borderId="0" xfId="0" applyFont="1" applyAlignment="1">
      <alignment horizontal="left" vertical="center" indent="1"/>
    </xf>
    <xf numFmtId="0" fontId="11" fillId="0" borderId="0" xfId="0" applyFont="1" applyAlignment="1">
      <alignment vertical="center"/>
    </xf>
    <xf numFmtId="0" fontId="12" fillId="0" borderId="0" xfId="0" applyFont="1" applyAlignment="1" applyProtection="1">
      <alignment horizontal="right" vertical="center"/>
      <protection hidden="1"/>
    </xf>
    <xf numFmtId="0" fontId="14" fillId="0" borderId="0" xfId="1" applyFont="1" applyAlignment="1" applyProtection="1">
      <alignment horizontal="left" vertical="center"/>
      <protection locked="0"/>
    </xf>
    <xf numFmtId="0" fontId="12" fillId="0" borderId="0" xfId="0" applyFont="1" applyAlignment="1" applyProtection="1">
      <alignment horizontal="left" vertical="center"/>
      <protection locked="0"/>
    </xf>
    <xf numFmtId="0" fontId="15" fillId="0" borderId="0" xfId="0" applyFont="1" applyAlignment="1">
      <alignment vertical="center"/>
    </xf>
    <xf numFmtId="0" fontId="15" fillId="0" borderId="0" xfId="0" applyFont="1" applyAlignment="1">
      <alignment horizontal="left" vertical="center" indent="1"/>
    </xf>
    <xf numFmtId="0" fontId="9" fillId="0" borderId="0" xfId="0" applyFont="1" applyAlignment="1">
      <alignment horizontal="left" vertical="center" indent="1"/>
    </xf>
    <xf numFmtId="0" fontId="16" fillId="0" borderId="0" xfId="0" applyFont="1" applyAlignment="1">
      <alignment vertical="center" wrapText="1"/>
    </xf>
    <xf numFmtId="0" fontId="9" fillId="0" borderId="0" xfId="0" applyFont="1" applyAlignment="1">
      <alignment vertical="center"/>
    </xf>
    <xf numFmtId="0" fontId="15" fillId="2" borderId="0" xfId="0" applyFont="1" applyFill="1" applyAlignment="1">
      <alignment horizontal="left" vertical="center" indent="1"/>
    </xf>
    <xf numFmtId="0" fontId="9" fillId="2" borderId="0" xfId="0" applyFont="1" applyFill="1" applyAlignment="1">
      <alignment horizontal="left" vertical="center" indent="1"/>
    </xf>
    <xf numFmtId="0" fontId="1" fillId="4" borderId="2" xfId="0" applyFont="1" applyFill="1" applyBorder="1" applyAlignment="1">
      <alignment horizontal="center" vertical="center"/>
    </xf>
    <xf numFmtId="0" fontId="1" fillId="5" borderId="2" xfId="0" applyFont="1" applyFill="1" applyBorder="1" applyAlignment="1">
      <alignment horizontal="left" vertical="center"/>
    </xf>
    <xf numFmtId="8" fontId="17" fillId="4" borderId="2" xfId="0" applyNumberFormat="1" applyFont="1" applyFill="1" applyBorder="1" applyAlignment="1">
      <alignment horizontal="center" vertical="center"/>
    </xf>
    <xf numFmtId="8" fontId="4" fillId="4" borderId="2" xfId="0" applyNumberFormat="1" applyFont="1" applyFill="1" applyBorder="1" applyAlignment="1">
      <alignment horizontal="center" vertical="center"/>
    </xf>
    <xf numFmtId="0" fontId="4" fillId="0" borderId="4" xfId="0" applyFont="1" applyBorder="1" applyAlignment="1">
      <alignment horizontal="center"/>
    </xf>
    <xf numFmtId="0" fontId="8" fillId="0" borderId="1" xfId="0" applyFont="1" applyBorder="1"/>
    <xf numFmtId="0" fontId="4" fillId="0" borderId="5" xfId="0" applyFont="1" applyBorder="1" applyAlignment="1">
      <alignment horizontal="center"/>
    </xf>
    <xf numFmtId="0" fontId="4" fillId="0" borderId="1" xfId="0" applyFont="1" applyBorder="1"/>
    <xf numFmtId="0" fontId="4" fillId="0" borderId="6" xfId="0" applyFont="1" applyBorder="1"/>
    <xf numFmtId="0" fontId="4" fillId="0" borderId="7" xfId="0" applyFont="1" applyBorder="1" applyAlignment="1">
      <alignment horizontal="center"/>
    </xf>
    <xf numFmtId="0" fontId="3" fillId="5" borderId="2" xfId="0" applyFont="1" applyFill="1" applyBorder="1" applyAlignment="1">
      <alignment horizontal="center" vertical="center"/>
    </xf>
    <xf numFmtId="0" fontId="3" fillId="0" borderId="2" xfId="0" applyFont="1" applyBorder="1" applyAlignment="1">
      <alignment horizontal="center" vertical="center"/>
    </xf>
    <xf numFmtId="164" fontId="3" fillId="0" borderId="2" xfId="0" applyNumberFormat="1" applyFont="1" applyBorder="1" applyAlignment="1">
      <alignment horizontal="center" vertical="center"/>
    </xf>
    <xf numFmtId="0" fontId="0" fillId="0" borderId="0" xfId="0" applyAlignment="1">
      <alignment vertical="center"/>
    </xf>
    <xf numFmtId="0" fontId="6" fillId="3" borderId="0" xfId="0" applyFont="1" applyFill="1" applyAlignment="1">
      <alignment horizontal="left" vertical="center" indent="1"/>
    </xf>
    <xf numFmtId="0" fontId="2" fillId="3" borderId="0" xfId="0" applyFont="1" applyFill="1" applyAlignment="1">
      <alignment horizontal="left" vertical="center" indent="1"/>
    </xf>
    <xf numFmtId="0" fontId="11" fillId="2" borderId="0" xfId="0" applyFont="1" applyFill="1" applyAlignment="1">
      <alignment horizontal="left" vertical="center" indent="1"/>
    </xf>
    <xf numFmtId="164" fontId="2" fillId="4" borderId="2" xfId="0" applyNumberFormat="1" applyFont="1" applyFill="1" applyBorder="1" applyAlignment="1">
      <alignment horizontal="center" vertical="center"/>
    </xf>
    <xf numFmtId="0" fontId="18" fillId="0" borderId="3" xfId="0" applyFont="1" applyBorder="1" applyAlignment="1">
      <alignment horizontal="left" indent="1"/>
    </xf>
    <xf numFmtId="0" fontId="1" fillId="4" borderId="2" xfId="0" applyFont="1" applyFill="1" applyBorder="1" applyAlignment="1">
      <alignment horizontal="center" vertical="center" wrapText="1"/>
    </xf>
    <xf numFmtId="0" fontId="11" fillId="2" borderId="0" xfId="0" applyFont="1" applyFill="1" applyAlignment="1">
      <alignment horizontal="right" vertical="center" indent="1"/>
    </xf>
    <xf numFmtId="0" fontId="1" fillId="4" borderId="2" xfId="0" applyFont="1" applyFill="1" applyBorder="1" applyAlignment="1">
      <alignment horizontal="left" vertical="center"/>
    </xf>
    <xf numFmtId="0" fontId="0" fillId="4" borderId="2" xfId="0" applyFill="1" applyBorder="1" applyAlignment="1">
      <alignment vertical="center"/>
    </xf>
    <xf numFmtId="0" fontId="1" fillId="5" borderId="2"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2" xfId="0" applyFont="1" applyFill="1" applyBorder="1" applyAlignment="1">
      <alignment horizontal="left" vertical="center" wrapText="1"/>
    </xf>
    <xf numFmtId="164" fontId="2" fillId="2" borderId="2" xfId="0" applyNumberFormat="1" applyFont="1" applyFill="1" applyBorder="1" applyAlignment="1">
      <alignment horizontal="center" vertical="center"/>
    </xf>
    <xf numFmtId="0" fontId="3" fillId="3" borderId="2" xfId="0" applyFont="1" applyFill="1" applyBorder="1" applyAlignment="1">
      <alignment horizontal="center" vertical="center"/>
    </xf>
    <xf numFmtId="0" fontId="3" fillId="3" borderId="2" xfId="0" applyFont="1" applyFill="1" applyBorder="1" applyAlignment="1">
      <alignment horizontal="left" vertical="center"/>
    </xf>
    <xf numFmtId="0" fontId="2" fillId="3" borderId="2" xfId="0" applyFont="1" applyFill="1" applyBorder="1" applyAlignment="1">
      <alignment horizontal="right" vertical="center"/>
    </xf>
    <xf numFmtId="164" fontId="2" fillId="3" borderId="2" xfId="0" applyNumberFormat="1" applyFont="1" applyFill="1" applyBorder="1" applyAlignment="1">
      <alignment horizontal="center" vertical="center"/>
    </xf>
    <xf numFmtId="0" fontId="2" fillId="0" borderId="2" xfId="0" applyFont="1" applyBorder="1" applyAlignment="1">
      <alignment horizontal="center" vertical="center"/>
    </xf>
    <xf numFmtId="0" fontId="2" fillId="0" borderId="2" xfId="0" applyFont="1" applyBorder="1" applyAlignment="1">
      <alignment horizontal="left" vertical="center" wrapText="1"/>
    </xf>
    <xf numFmtId="0" fontId="3" fillId="2" borderId="2" xfId="0" applyFont="1" applyFill="1" applyBorder="1" applyAlignment="1">
      <alignment horizontal="center" vertical="center"/>
    </xf>
    <xf numFmtId="0" fontId="3" fillId="0" borderId="2" xfId="0" applyFont="1" applyBorder="1" applyAlignment="1">
      <alignment horizontal="left" vertical="center" wrapText="1"/>
    </xf>
    <xf numFmtId="0" fontId="7" fillId="3" borderId="0" xfId="0" applyFont="1" applyFill="1" applyAlignment="1">
      <alignment horizontal="left" vertical="center" wrapText="1" indent="1"/>
    </xf>
    <xf numFmtId="49" fontId="11" fillId="2" borderId="0" xfId="0" applyNumberFormat="1" applyFont="1" applyFill="1" applyAlignment="1">
      <alignment horizontal="left" vertical="center" indent="1"/>
    </xf>
    <xf numFmtId="0" fontId="7" fillId="3" borderId="0" xfId="0" applyFont="1" applyFill="1" applyAlignment="1">
      <alignment horizontal="left" vertical="center" indent="1"/>
    </xf>
    <xf numFmtId="0" fontId="17" fillId="4" borderId="2" xfId="0" applyFont="1" applyFill="1" applyBorder="1" applyAlignment="1">
      <alignment horizontal="center" vertical="center"/>
    </xf>
    <xf numFmtId="0" fontId="1" fillId="6" borderId="2" xfId="0" applyFont="1" applyFill="1" applyBorder="1" applyAlignment="1">
      <alignment horizontal="left" vertical="center" indent="1"/>
    </xf>
    <xf numFmtId="0" fontId="4" fillId="4" borderId="2" xfId="0" applyFont="1" applyFill="1" applyBorder="1" applyAlignment="1">
      <alignment horizontal="center" vertical="center"/>
    </xf>
  </cellXfs>
  <cellStyles count="2">
    <cellStyle name="Lien hypertexte" xfId="1" builtinId="8"/>
    <cellStyle name="Normal" xfId="0" builtinId="0"/>
  </cellStyles>
  <dxfs count="0"/>
  <tableStyles count="0" defaultTableStyle="TableStyleMedium2" defaultPivotStyle="PivotStyleLight16"/>
  <colors>
    <mruColors>
      <color rgb="FFEBEFEB"/>
      <color rgb="FF9BAF9D"/>
      <color rgb="FF528469"/>
      <color rgb="FFD5DD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F0ABC6-2C4E-4392-BFEE-335DA9777E94}">
  <sheetPr>
    <pageSetUpPr fitToPage="1"/>
  </sheetPr>
  <dimension ref="A1:K106"/>
  <sheetViews>
    <sheetView tabSelected="1" zoomScaleNormal="100" zoomScaleSheetLayoutView="160" workbookViewId="0">
      <pane xSplit="4" ySplit="17" topLeftCell="E59" activePane="bottomRight" state="frozen"/>
      <selection activeCell="C67" sqref="C67"/>
      <selection pane="topRight" activeCell="C67" sqref="C67"/>
      <selection pane="bottomLeft" activeCell="C67" sqref="C67"/>
      <selection pane="bottomRight" activeCell="L63" sqref="L63"/>
    </sheetView>
  </sheetViews>
  <sheetFormatPr baseColWidth="10" defaultRowHeight="15" x14ac:dyDescent="0.25"/>
  <cols>
    <col min="1" max="1" width="10.7109375" customWidth="1"/>
    <col min="2" max="2" width="60.7109375" customWidth="1"/>
    <col min="3" max="3" width="5.7109375" customWidth="1"/>
    <col min="4" max="4" width="9.85546875" bestFit="1" customWidth="1"/>
    <col min="5" max="5" width="10.28515625" customWidth="1"/>
    <col min="6" max="7" width="15.7109375" customWidth="1"/>
    <col min="8" max="8" width="10.7109375" customWidth="1"/>
  </cols>
  <sheetData>
    <row r="1" spans="1:11" s="10" customFormat="1" ht="28.5" customHeight="1" x14ac:dyDescent="0.25">
      <c r="A1" s="8" t="s">
        <v>21</v>
      </c>
      <c r="B1" s="9"/>
      <c r="D1" s="11"/>
      <c r="E1" s="12"/>
      <c r="H1" s="13"/>
      <c r="K1" s="14"/>
    </row>
    <row r="2" spans="1:11" s="18" customFormat="1" ht="28.5" customHeight="1" x14ac:dyDescent="0.25">
      <c r="A2" s="15" t="s">
        <v>22</v>
      </c>
      <c r="B2" s="16"/>
      <c r="C2" s="17"/>
      <c r="D2" s="17"/>
      <c r="E2" s="17"/>
      <c r="F2" s="17"/>
      <c r="G2" s="17"/>
      <c r="H2" s="17"/>
      <c r="I2" s="17"/>
      <c r="J2" s="17"/>
    </row>
    <row r="3" spans="1:11" s="18" customFormat="1" ht="15" customHeight="1" x14ac:dyDescent="0.25">
      <c r="A3" s="19" t="s">
        <v>29</v>
      </c>
      <c r="B3" s="20"/>
      <c r="C3" s="19" t="s">
        <v>27</v>
      </c>
      <c r="D3" s="19"/>
      <c r="E3" s="41" t="s">
        <v>23</v>
      </c>
      <c r="F3" s="19">
        <v>0</v>
      </c>
      <c r="G3" s="19"/>
      <c r="H3" s="17"/>
      <c r="I3" s="17"/>
      <c r="J3" s="17"/>
    </row>
    <row r="4" spans="1:11" s="18" customFormat="1" ht="15" customHeight="1" x14ac:dyDescent="0.25">
      <c r="A4" s="57" t="s">
        <v>28</v>
      </c>
      <c r="B4" s="57"/>
      <c r="C4" s="19"/>
      <c r="D4" s="19"/>
      <c r="E4" s="37"/>
      <c r="F4" s="19"/>
      <c r="G4" s="19"/>
      <c r="H4" s="17"/>
      <c r="I4" s="17"/>
      <c r="J4" s="17"/>
    </row>
    <row r="5" spans="1:11" s="34" customFormat="1" x14ac:dyDescent="0.25">
      <c r="A5" s="2"/>
      <c r="B5" s="2"/>
      <c r="C5" s="2"/>
      <c r="D5" s="2"/>
      <c r="E5" s="2"/>
      <c r="F5" s="7"/>
      <c r="G5" s="2"/>
    </row>
    <row r="6" spans="1:11" s="34" customFormat="1" x14ac:dyDescent="0.25">
      <c r="A6" s="35" t="s">
        <v>5</v>
      </c>
      <c r="B6" s="36"/>
      <c r="C6" s="36"/>
      <c r="D6" s="36"/>
      <c r="E6" s="36"/>
      <c r="F6" s="36"/>
      <c r="G6" s="36"/>
    </row>
    <row r="7" spans="1:11" s="34" customFormat="1" ht="17.100000000000001" customHeight="1" x14ac:dyDescent="0.25">
      <c r="A7" s="58" t="s">
        <v>6</v>
      </c>
      <c r="B7" s="58"/>
      <c r="C7" s="58"/>
      <c r="D7" s="58"/>
      <c r="E7" s="58"/>
      <c r="F7" s="58"/>
      <c r="G7" s="58"/>
    </row>
    <row r="8" spans="1:11" s="34" customFormat="1" ht="17.100000000000001" customHeight="1" x14ac:dyDescent="0.25">
      <c r="A8" s="56" t="s">
        <v>7</v>
      </c>
      <c r="B8" s="56"/>
      <c r="C8" s="56"/>
      <c r="D8" s="56"/>
      <c r="E8" s="56"/>
      <c r="F8" s="56"/>
      <c r="G8" s="56"/>
    </row>
    <row r="9" spans="1:11" s="34" customFormat="1" ht="17.100000000000001" customHeight="1" x14ac:dyDescent="0.25">
      <c r="A9" s="56" t="s">
        <v>8</v>
      </c>
      <c r="B9" s="56"/>
      <c r="C9" s="56"/>
      <c r="D9" s="56"/>
      <c r="E9" s="56"/>
      <c r="F9" s="56"/>
      <c r="G9" s="56"/>
    </row>
    <row r="10" spans="1:11" s="34" customFormat="1" ht="34.5" customHeight="1" x14ac:dyDescent="0.25">
      <c r="A10" s="56" t="s">
        <v>9</v>
      </c>
      <c r="B10" s="56"/>
      <c r="C10" s="56"/>
      <c r="D10" s="56"/>
      <c r="E10" s="56"/>
      <c r="F10" s="56"/>
      <c r="G10" s="56"/>
    </row>
    <row r="11" spans="1:11" s="34" customFormat="1" ht="30.75" customHeight="1" x14ac:dyDescent="0.25">
      <c r="A11" s="56" t="s">
        <v>10</v>
      </c>
      <c r="B11" s="56"/>
      <c r="C11" s="56"/>
      <c r="D11" s="56"/>
      <c r="E11" s="56"/>
      <c r="F11" s="56"/>
      <c r="G11" s="56"/>
    </row>
    <row r="12" spans="1:11" s="34" customFormat="1" ht="21" customHeight="1" x14ac:dyDescent="0.25">
      <c r="A12" s="56" t="s">
        <v>11</v>
      </c>
      <c r="B12" s="56"/>
      <c r="C12" s="56"/>
      <c r="D12" s="56"/>
      <c r="E12" s="56"/>
      <c r="F12" s="56"/>
      <c r="G12" s="56"/>
    </row>
    <row r="13" spans="1:11" s="34" customFormat="1" x14ac:dyDescent="0.25">
      <c r="A13" s="58" t="s">
        <v>12</v>
      </c>
      <c r="B13" s="58"/>
      <c r="C13" s="58"/>
      <c r="D13" s="58"/>
      <c r="E13" s="58"/>
      <c r="F13" s="58"/>
      <c r="G13" s="58"/>
    </row>
    <row r="14" spans="1:11" x14ac:dyDescent="0.25">
      <c r="A14" s="1"/>
      <c r="B14" s="1"/>
      <c r="C14" s="2"/>
      <c r="D14" s="2"/>
      <c r="E14" s="2"/>
      <c r="F14" s="2"/>
      <c r="G14" s="2"/>
    </row>
    <row r="15" spans="1:11" x14ac:dyDescent="0.25">
      <c r="A15" s="60" t="s">
        <v>42</v>
      </c>
      <c r="B15" s="60"/>
      <c r="C15" s="60"/>
      <c r="D15" s="60"/>
      <c r="E15" s="60"/>
      <c r="F15" s="60"/>
      <c r="G15" s="60"/>
    </row>
    <row r="16" spans="1:11" x14ac:dyDescent="0.25">
      <c r="A16" s="60"/>
      <c r="B16" s="60"/>
      <c r="C16" s="60"/>
      <c r="D16" s="60"/>
      <c r="E16" s="60"/>
      <c r="F16" s="60"/>
      <c r="G16" s="60"/>
    </row>
    <row r="17" spans="1:7" ht="28.15" customHeight="1" x14ac:dyDescent="0.25">
      <c r="A17" s="21" t="s">
        <v>1</v>
      </c>
      <c r="B17" s="21" t="s">
        <v>2</v>
      </c>
      <c r="C17" s="21" t="s">
        <v>0</v>
      </c>
      <c r="D17" s="21" t="s">
        <v>20</v>
      </c>
      <c r="E17" s="40" t="s">
        <v>24</v>
      </c>
      <c r="F17" s="21" t="s">
        <v>3</v>
      </c>
      <c r="G17" s="21" t="s">
        <v>4</v>
      </c>
    </row>
    <row r="18" spans="1:7" s="34" customFormat="1" x14ac:dyDescent="0.25">
      <c r="A18" s="44" t="s">
        <v>25</v>
      </c>
      <c r="B18" s="22" t="s">
        <v>30</v>
      </c>
      <c r="C18" s="31"/>
      <c r="D18" s="31"/>
      <c r="E18" s="31"/>
      <c r="F18" s="31"/>
      <c r="G18" s="31"/>
    </row>
    <row r="19" spans="1:7" s="34" customFormat="1" ht="25.5" x14ac:dyDescent="0.25">
      <c r="A19" s="45"/>
      <c r="B19" s="46" t="s">
        <v>31</v>
      </c>
      <c r="C19" s="45" t="s">
        <v>41</v>
      </c>
      <c r="D19" s="45">
        <v>23</v>
      </c>
      <c r="E19" s="45"/>
      <c r="F19" s="45"/>
      <c r="G19" s="47">
        <f t="shared" ref="G19:G20" si="0">F19*E19</f>
        <v>0</v>
      </c>
    </row>
    <row r="20" spans="1:7" s="34" customFormat="1" ht="25.5" x14ac:dyDescent="0.25">
      <c r="A20" s="45"/>
      <c r="B20" s="46" t="s">
        <v>32</v>
      </c>
      <c r="C20" s="45" t="s">
        <v>41</v>
      </c>
      <c r="D20" s="45">
        <v>23</v>
      </c>
      <c r="E20" s="45"/>
      <c r="F20" s="45"/>
      <c r="G20" s="47">
        <f t="shared" si="0"/>
        <v>0</v>
      </c>
    </row>
    <row r="21" spans="1:7" s="34" customFormat="1" x14ac:dyDescent="0.25">
      <c r="A21" s="48"/>
      <c r="B21" s="49"/>
      <c r="C21" s="48"/>
      <c r="D21" s="48"/>
      <c r="E21" s="48"/>
      <c r="F21" s="50" t="s">
        <v>33</v>
      </c>
      <c r="G21" s="51">
        <f>SUM(G19:G20)</f>
        <v>0</v>
      </c>
    </row>
    <row r="22" spans="1:7" s="34" customFormat="1" x14ac:dyDescent="0.25">
      <c r="A22" s="44" t="s">
        <v>26</v>
      </c>
      <c r="B22" s="22" t="s">
        <v>34</v>
      </c>
      <c r="C22" s="31"/>
      <c r="D22" s="31"/>
      <c r="E22" s="31"/>
      <c r="F22" s="31"/>
      <c r="G22" s="31"/>
    </row>
    <row r="23" spans="1:7" s="34" customFormat="1" x14ac:dyDescent="0.25">
      <c r="A23" s="45" t="s">
        <v>43</v>
      </c>
      <c r="B23" s="46" t="s">
        <v>44</v>
      </c>
      <c r="C23" s="45"/>
      <c r="D23" s="45"/>
      <c r="E23" s="45"/>
      <c r="F23" s="45"/>
      <c r="G23" s="47"/>
    </row>
    <row r="24" spans="1:7" s="34" customFormat="1" ht="25.5" x14ac:dyDescent="0.25">
      <c r="A24" s="52"/>
      <c r="B24" s="53" t="s">
        <v>35</v>
      </c>
      <c r="C24" s="32" t="s">
        <v>41</v>
      </c>
      <c r="D24" s="32">
        <v>245</v>
      </c>
      <c r="E24" s="32"/>
      <c r="F24" s="32"/>
      <c r="G24" s="33">
        <f>F24*E24</f>
        <v>0</v>
      </c>
    </row>
    <row r="25" spans="1:7" s="34" customFormat="1" x14ac:dyDescent="0.25">
      <c r="A25" s="52"/>
      <c r="B25" s="53" t="s">
        <v>36</v>
      </c>
      <c r="C25" s="32" t="s">
        <v>17</v>
      </c>
      <c r="D25" s="32">
        <v>78.2</v>
      </c>
      <c r="E25" s="32"/>
      <c r="F25" s="32"/>
      <c r="G25" s="33">
        <f t="shared" ref="G25:G29" si="1">F25*E25</f>
        <v>0</v>
      </c>
    </row>
    <row r="26" spans="1:7" s="34" customFormat="1" x14ac:dyDescent="0.25">
      <c r="A26" s="45" t="s">
        <v>45</v>
      </c>
      <c r="B26" s="46" t="s">
        <v>37</v>
      </c>
      <c r="C26" s="45" t="s">
        <v>17</v>
      </c>
      <c r="D26" s="45">
        <v>26.6</v>
      </c>
      <c r="E26" s="45"/>
      <c r="F26" s="45"/>
      <c r="G26" s="47">
        <f t="shared" si="1"/>
        <v>0</v>
      </c>
    </row>
    <row r="27" spans="1:7" s="34" customFormat="1" ht="25.5" x14ac:dyDescent="0.25">
      <c r="A27" s="45" t="s">
        <v>46</v>
      </c>
      <c r="B27" s="46" t="s">
        <v>38</v>
      </c>
      <c r="C27" s="45" t="s">
        <v>17</v>
      </c>
      <c r="D27" s="45">
        <v>44.7</v>
      </c>
      <c r="E27" s="45"/>
      <c r="F27" s="45"/>
      <c r="G27" s="47">
        <f t="shared" si="1"/>
        <v>0</v>
      </c>
    </row>
    <row r="28" spans="1:7" s="34" customFormat="1" x14ac:dyDescent="0.25">
      <c r="A28" s="45" t="s">
        <v>47</v>
      </c>
      <c r="B28" s="46" t="s">
        <v>39</v>
      </c>
      <c r="C28" s="45" t="s">
        <v>17</v>
      </c>
      <c r="D28" s="45">
        <v>16.5</v>
      </c>
      <c r="E28" s="45"/>
      <c r="F28" s="45"/>
      <c r="G28" s="47">
        <f t="shared" si="1"/>
        <v>0</v>
      </c>
    </row>
    <row r="29" spans="1:7" s="34" customFormat="1" x14ac:dyDescent="0.25">
      <c r="A29" s="45" t="s">
        <v>48</v>
      </c>
      <c r="B29" s="46" t="s">
        <v>40</v>
      </c>
      <c r="C29" s="45" t="s">
        <v>41</v>
      </c>
      <c r="D29" s="45">
        <v>245</v>
      </c>
      <c r="E29" s="45"/>
      <c r="F29" s="45"/>
      <c r="G29" s="47">
        <f t="shared" si="1"/>
        <v>0</v>
      </c>
    </row>
    <row r="30" spans="1:7" s="34" customFormat="1" x14ac:dyDescent="0.25">
      <c r="A30" s="49"/>
      <c r="B30" s="49"/>
      <c r="C30" s="48"/>
      <c r="D30" s="48"/>
      <c r="E30" s="48"/>
      <c r="F30" s="50" t="s">
        <v>33</v>
      </c>
      <c r="G30" s="51">
        <f>SUM(G24:G29)</f>
        <v>0</v>
      </c>
    </row>
    <row r="31" spans="1:7" s="34" customFormat="1" x14ac:dyDescent="0.25">
      <c r="A31" s="44"/>
      <c r="B31" s="22" t="s">
        <v>76</v>
      </c>
      <c r="C31" s="31"/>
      <c r="D31" s="31"/>
      <c r="E31" s="31"/>
      <c r="F31" s="31"/>
      <c r="G31" s="31"/>
    </row>
    <row r="32" spans="1:7" s="34" customFormat="1" x14ac:dyDescent="0.25">
      <c r="A32" s="45"/>
      <c r="B32" s="46" t="s">
        <v>77</v>
      </c>
      <c r="C32" s="45"/>
      <c r="D32" s="45"/>
      <c r="E32" s="45"/>
      <c r="F32" s="45"/>
      <c r="G32" s="47"/>
    </row>
    <row r="33" spans="1:7" s="34" customFormat="1" x14ac:dyDescent="0.25">
      <c r="A33" s="52"/>
      <c r="B33" s="55" t="s">
        <v>79</v>
      </c>
      <c r="C33" s="32" t="s">
        <v>78</v>
      </c>
      <c r="D33" s="32">
        <v>1</v>
      </c>
      <c r="E33" s="32"/>
      <c r="F33" s="32"/>
      <c r="G33" s="33">
        <f>F33*E33</f>
        <v>0</v>
      </c>
    </row>
    <row r="34" spans="1:7" s="34" customFormat="1" x14ac:dyDescent="0.25">
      <c r="A34" s="49"/>
      <c r="B34" s="49"/>
      <c r="C34" s="48"/>
      <c r="D34" s="48"/>
      <c r="E34" s="48"/>
      <c r="F34" s="50" t="s">
        <v>33</v>
      </c>
      <c r="G34" s="51">
        <f>SUM(G33:G33)</f>
        <v>0</v>
      </c>
    </row>
    <row r="35" spans="1:7" s="34" customFormat="1" ht="28.15" customHeight="1" x14ac:dyDescent="0.25">
      <c r="A35" s="43"/>
      <c r="B35" s="42" t="s">
        <v>49</v>
      </c>
      <c r="C35" s="43"/>
      <c r="D35" s="43"/>
      <c r="E35" s="43"/>
      <c r="F35" s="43"/>
      <c r="G35" s="38">
        <f>G30+G21+G34</f>
        <v>0</v>
      </c>
    </row>
    <row r="37" spans="1:7" x14ac:dyDescent="0.25">
      <c r="C37" s="59" t="s">
        <v>13</v>
      </c>
      <c r="D37" s="59"/>
      <c r="E37" s="59"/>
      <c r="F37" s="59"/>
      <c r="G37" s="23">
        <f>G35</f>
        <v>0</v>
      </c>
    </row>
    <row r="38" spans="1:7" x14ac:dyDescent="0.25">
      <c r="C38" s="61" t="s">
        <v>14</v>
      </c>
      <c r="D38" s="61"/>
      <c r="E38" s="61"/>
      <c r="F38" s="61"/>
      <c r="G38" s="24">
        <f>G37*20%</f>
        <v>0</v>
      </c>
    </row>
    <row r="39" spans="1:7" x14ac:dyDescent="0.25">
      <c r="C39" s="59" t="s">
        <v>15</v>
      </c>
      <c r="D39" s="59"/>
      <c r="E39" s="59"/>
      <c r="F39" s="59"/>
      <c r="G39" s="23">
        <f>SUM(G37:G38)</f>
        <v>0</v>
      </c>
    </row>
    <row r="41" spans="1:7" x14ac:dyDescent="0.25">
      <c r="A41" s="60" t="s">
        <v>83</v>
      </c>
      <c r="B41" s="60"/>
      <c r="C41" s="60"/>
      <c r="D41" s="60"/>
      <c r="E41" s="60"/>
      <c r="F41" s="60"/>
      <c r="G41" s="60"/>
    </row>
    <row r="42" spans="1:7" x14ac:dyDescent="0.25">
      <c r="A42" s="60"/>
      <c r="B42" s="60"/>
      <c r="C42" s="60"/>
      <c r="D42" s="60"/>
      <c r="E42" s="60"/>
      <c r="F42" s="60"/>
      <c r="G42" s="60"/>
    </row>
    <row r="43" spans="1:7" ht="28.15" customHeight="1" x14ac:dyDescent="0.25">
      <c r="A43" s="21" t="s">
        <v>1</v>
      </c>
      <c r="B43" s="21" t="s">
        <v>2</v>
      </c>
      <c r="C43" s="21" t="s">
        <v>0</v>
      </c>
      <c r="D43" s="21" t="s">
        <v>20</v>
      </c>
      <c r="E43" s="40" t="s">
        <v>24</v>
      </c>
      <c r="F43" s="21" t="s">
        <v>3</v>
      </c>
      <c r="G43" s="21" t="s">
        <v>4</v>
      </c>
    </row>
    <row r="44" spans="1:7" s="34" customFormat="1" x14ac:dyDescent="0.25">
      <c r="A44" s="44" t="s">
        <v>50</v>
      </c>
      <c r="B44" s="22" t="s">
        <v>30</v>
      </c>
      <c r="C44" s="31"/>
      <c r="D44" s="31"/>
      <c r="E44" s="31"/>
      <c r="F44" s="31"/>
      <c r="G44" s="31"/>
    </row>
    <row r="45" spans="1:7" s="34" customFormat="1" ht="25.5" x14ac:dyDescent="0.25">
      <c r="A45" s="45"/>
      <c r="B45" s="46" t="s">
        <v>67</v>
      </c>
      <c r="C45" s="45" t="s">
        <v>41</v>
      </c>
      <c r="D45" s="45">
        <v>23</v>
      </c>
      <c r="E45" s="45"/>
      <c r="F45" s="45"/>
      <c r="G45" s="47">
        <f t="shared" ref="G45:G46" si="2">F45*E45</f>
        <v>0</v>
      </c>
    </row>
    <row r="46" spans="1:7" s="34" customFormat="1" ht="25.5" x14ac:dyDescent="0.25">
      <c r="A46" s="45"/>
      <c r="B46" s="46" t="s">
        <v>68</v>
      </c>
      <c r="C46" s="45" t="s">
        <v>41</v>
      </c>
      <c r="D46" s="45">
        <v>23</v>
      </c>
      <c r="E46" s="45"/>
      <c r="F46" s="45"/>
      <c r="G46" s="47">
        <f t="shared" si="2"/>
        <v>0</v>
      </c>
    </row>
    <row r="47" spans="1:7" s="34" customFormat="1" x14ac:dyDescent="0.25">
      <c r="A47" s="48"/>
      <c r="B47" s="49"/>
      <c r="C47" s="48"/>
      <c r="D47" s="48"/>
      <c r="E47" s="48"/>
      <c r="F47" s="50" t="s">
        <v>33</v>
      </c>
      <c r="G47" s="51">
        <f>SUM(G45:G46)</f>
        <v>0</v>
      </c>
    </row>
    <row r="48" spans="1:7" s="34" customFormat="1" x14ac:dyDescent="0.25">
      <c r="A48" s="44" t="s">
        <v>51</v>
      </c>
      <c r="B48" s="22" t="s">
        <v>52</v>
      </c>
      <c r="C48" s="31"/>
      <c r="D48" s="31"/>
      <c r="E48" s="31"/>
      <c r="F48" s="31"/>
      <c r="G48" s="31"/>
    </row>
    <row r="49" spans="1:7" s="34" customFormat="1" x14ac:dyDescent="0.25">
      <c r="A49" s="45" t="s">
        <v>56</v>
      </c>
      <c r="B49" s="46" t="s">
        <v>53</v>
      </c>
      <c r="C49" s="45" t="s">
        <v>41</v>
      </c>
      <c r="D49" s="45">
        <v>245</v>
      </c>
      <c r="E49" s="45"/>
      <c r="F49" s="45"/>
      <c r="G49" s="47">
        <f>F49*E49</f>
        <v>0</v>
      </c>
    </row>
    <row r="50" spans="1:7" s="34" customFormat="1" x14ac:dyDescent="0.25">
      <c r="A50" s="45" t="s">
        <v>57</v>
      </c>
      <c r="B50" s="46" t="s">
        <v>54</v>
      </c>
      <c r="C50" s="45" t="s">
        <v>17</v>
      </c>
      <c r="D50" s="45">
        <v>35.5</v>
      </c>
      <c r="E50" s="54"/>
      <c r="F50" s="54"/>
      <c r="G50" s="47">
        <f>F50*E50</f>
        <v>0</v>
      </c>
    </row>
    <row r="51" spans="1:7" s="34" customFormat="1" x14ac:dyDescent="0.25">
      <c r="A51" s="45" t="s">
        <v>58</v>
      </c>
      <c r="B51" s="46" t="s">
        <v>55</v>
      </c>
      <c r="C51" s="45" t="s">
        <v>17</v>
      </c>
      <c r="D51" s="45">
        <v>92</v>
      </c>
      <c r="E51" s="54"/>
      <c r="F51" s="54"/>
      <c r="G51" s="47">
        <f t="shared" ref="G51:G53" si="3">F51*E51</f>
        <v>0</v>
      </c>
    </row>
    <row r="52" spans="1:7" s="34" customFormat="1" x14ac:dyDescent="0.25">
      <c r="A52" s="45" t="s">
        <v>63</v>
      </c>
      <c r="B52" s="46" t="s">
        <v>59</v>
      </c>
      <c r="C52" s="45" t="s">
        <v>17</v>
      </c>
      <c r="D52" s="45">
        <v>42.5</v>
      </c>
      <c r="E52" s="45"/>
      <c r="F52" s="45"/>
      <c r="G52" s="47">
        <f t="shared" si="3"/>
        <v>0</v>
      </c>
    </row>
    <row r="53" spans="1:7" s="34" customFormat="1" x14ac:dyDescent="0.25">
      <c r="A53" s="45" t="s">
        <v>64</v>
      </c>
      <c r="B53" s="46" t="s">
        <v>60</v>
      </c>
      <c r="C53" s="45" t="s">
        <v>17</v>
      </c>
      <c r="D53" s="45">
        <v>46.6</v>
      </c>
      <c r="E53" s="45"/>
      <c r="F53" s="45"/>
      <c r="G53" s="47">
        <f t="shared" si="3"/>
        <v>0</v>
      </c>
    </row>
    <row r="54" spans="1:7" s="34" customFormat="1" x14ac:dyDescent="0.25">
      <c r="A54" s="48"/>
      <c r="B54" s="49"/>
      <c r="C54" s="48"/>
      <c r="D54" s="48"/>
      <c r="E54" s="48"/>
      <c r="F54" s="50" t="s">
        <v>33</v>
      </c>
      <c r="G54" s="51">
        <f>SUM(G49:G53)</f>
        <v>0</v>
      </c>
    </row>
    <row r="55" spans="1:7" s="34" customFormat="1" x14ac:dyDescent="0.25">
      <c r="A55" s="44" t="s">
        <v>61</v>
      </c>
      <c r="B55" s="22" t="s">
        <v>86</v>
      </c>
      <c r="C55" s="31"/>
      <c r="D55" s="31"/>
      <c r="E55" s="31"/>
      <c r="F55" s="31"/>
      <c r="G55" s="31"/>
    </row>
    <row r="56" spans="1:7" s="34" customFormat="1" x14ac:dyDescent="0.25">
      <c r="A56" s="45" t="s">
        <v>62</v>
      </c>
      <c r="B56" s="46" t="s">
        <v>65</v>
      </c>
      <c r="C56" s="45" t="s">
        <v>41</v>
      </c>
      <c r="D56" s="45">
        <v>262</v>
      </c>
      <c r="E56" s="45"/>
      <c r="F56" s="45"/>
      <c r="G56" s="47">
        <f t="shared" ref="G56:G62" si="4">F56*E56</f>
        <v>0</v>
      </c>
    </row>
    <row r="57" spans="1:7" s="34" customFormat="1" x14ac:dyDescent="0.25">
      <c r="A57" s="45" t="s">
        <v>66</v>
      </c>
      <c r="B57" s="46" t="s">
        <v>81</v>
      </c>
      <c r="C57" s="45"/>
      <c r="D57" s="45"/>
      <c r="E57" s="45"/>
      <c r="F57" s="45"/>
      <c r="G57" s="47"/>
    </row>
    <row r="58" spans="1:7" s="34" customFormat="1" ht="25.5" x14ac:dyDescent="0.25">
      <c r="A58" s="32"/>
      <c r="B58" s="55" t="s">
        <v>80</v>
      </c>
      <c r="C58" s="32" t="s">
        <v>41</v>
      </c>
      <c r="D58" s="32">
        <v>65</v>
      </c>
      <c r="E58" s="32"/>
      <c r="F58" s="32"/>
      <c r="G58" s="33">
        <f t="shared" si="4"/>
        <v>0</v>
      </c>
    </row>
    <row r="59" spans="1:7" s="34" customFormat="1" x14ac:dyDescent="0.25">
      <c r="A59" s="32"/>
      <c r="B59" s="55" t="s">
        <v>36</v>
      </c>
      <c r="C59" s="32" t="s">
        <v>17</v>
      </c>
      <c r="D59" s="32">
        <v>78.2</v>
      </c>
      <c r="E59" s="32"/>
      <c r="F59" s="32"/>
      <c r="G59" s="33">
        <f t="shared" si="4"/>
        <v>0</v>
      </c>
    </row>
    <row r="60" spans="1:7" s="34" customFormat="1" x14ac:dyDescent="0.25">
      <c r="A60" s="45" t="s">
        <v>69</v>
      </c>
      <c r="B60" s="46" t="s">
        <v>37</v>
      </c>
      <c r="C60" s="45" t="s">
        <v>17</v>
      </c>
      <c r="D60" s="45">
        <v>26.6</v>
      </c>
      <c r="E60" s="45"/>
      <c r="F60" s="45"/>
      <c r="G60" s="47">
        <f t="shared" si="4"/>
        <v>0</v>
      </c>
    </row>
    <row r="61" spans="1:7" s="34" customFormat="1" ht="25.5" x14ac:dyDescent="0.25">
      <c r="A61" s="45" t="s">
        <v>70</v>
      </c>
      <c r="B61" s="46" t="s">
        <v>38</v>
      </c>
      <c r="C61" s="45" t="s">
        <v>17</v>
      </c>
      <c r="D61" s="45">
        <v>44.7</v>
      </c>
      <c r="E61" s="45"/>
      <c r="F61" s="45"/>
      <c r="G61" s="47">
        <f t="shared" ref="G61" si="5">F61*E61</f>
        <v>0</v>
      </c>
    </row>
    <row r="62" spans="1:7" s="34" customFormat="1" x14ac:dyDescent="0.25">
      <c r="A62" s="45" t="s">
        <v>71</v>
      </c>
      <c r="B62" s="46" t="s">
        <v>39</v>
      </c>
      <c r="C62" s="45" t="s">
        <v>17</v>
      </c>
      <c r="D62" s="45">
        <v>16.5</v>
      </c>
      <c r="E62" s="45"/>
      <c r="F62" s="45"/>
      <c r="G62" s="47">
        <f t="shared" si="4"/>
        <v>0</v>
      </c>
    </row>
    <row r="63" spans="1:7" s="34" customFormat="1" x14ac:dyDescent="0.25">
      <c r="A63" s="48"/>
      <c r="B63" s="49"/>
      <c r="C63" s="48"/>
      <c r="D63" s="48"/>
      <c r="E63" s="48"/>
      <c r="F63" s="50" t="s">
        <v>33</v>
      </c>
      <c r="G63" s="51">
        <f>SUM(G56:G62)</f>
        <v>0</v>
      </c>
    </row>
    <row r="64" spans="1:7" s="34" customFormat="1" ht="28.15" customHeight="1" x14ac:dyDescent="0.25">
      <c r="A64" s="43"/>
      <c r="B64" s="42" t="s">
        <v>82</v>
      </c>
      <c r="C64" s="43"/>
      <c r="D64" s="43"/>
      <c r="E64" s="43"/>
      <c r="F64" s="43"/>
      <c r="G64" s="38">
        <f>G63+G54+G47</f>
        <v>0</v>
      </c>
    </row>
    <row r="66" spans="1:7" x14ac:dyDescent="0.25">
      <c r="C66" s="59" t="s">
        <v>13</v>
      </c>
      <c r="D66" s="59"/>
      <c r="E66" s="59"/>
      <c r="F66" s="59"/>
      <c r="G66" s="23">
        <f>G64</f>
        <v>0</v>
      </c>
    </row>
    <row r="67" spans="1:7" x14ac:dyDescent="0.25">
      <c r="C67" s="61" t="s">
        <v>14</v>
      </c>
      <c r="D67" s="61"/>
      <c r="E67" s="61"/>
      <c r="F67" s="61"/>
      <c r="G67" s="24">
        <f>G66*20%</f>
        <v>0</v>
      </c>
    </row>
    <row r="68" spans="1:7" x14ac:dyDescent="0.25">
      <c r="C68" s="59" t="s">
        <v>15</v>
      </c>
      <c r="D68" s="59"/>
      <c r="E68" s="59"/>
      <c r="F68" s="59"/>
      <c r="G68" s="23">
        <f>SUM(G66:G67)</f>
        <v>0</v>
      </c>
    </row>
    <row r="70" spans="1:7" x14ac:dyDescent="0.25">
      <c r="A70" s="60" t="s">
        <v>84</v>
      </c>
      <c r="B70" s="60"/>
      <c r="C70" s="60"/>
      <c r="D70" s="60"/>
      <c r="E70" s="60"/>
      <c r="F70" s="60"/>
      <c r="G70" s="60"/>
    </row>
    <row r="71" spans="1:7" x14ac:dyDescent="0.25">
      <c r="A71" s="60"/>
      <c r="B71" s="60"/>
      <c r="C71" s="60"/>
      <c r="D71" s="60"/>
      <c r="E71" s="60"/>
      <c r="F71" s="60"/>
      <c r="G71" s="60"/>
    </row>
    <row r="72" spans="1:7" ht="28.15" customHeight="1" x14ac:dyDescent="0.25">
      <c r="A72" s="21" t="s">
        <v>1</v>
      </c>
      <c r="B72" s="21" t="s">
        <v>2</v>
      </c>
      <c r="C72" s="21" t="s">
        <v>0</v>
      </c>
      <c r="D72" s="21" t="s">
        <v>20</v>
      </c>
      <c r="E72" s="40" t="s">
        <v>24</v>
      </c>
      <c r="F72" s="21" t="s">
        <v>3</v>
      </c>
      <c r="G72" s="21" t="s">
        <v>4</v>
      </c>
    </row>
    <row r="73" spans="1:7" s="34" customFormat="1" x14ac:dyDescent="0.25">
      <c r="A73" s="44" t="s">
        <v>50</v>
      </c>
      <c r="B73" s="22" t="s">
        <v>30</v>
      </c>
      <c r="C73" s="31"/>
      <c r="D73" s="31"/>
      <c r="E73" s="31"/>
      <c r="F73" s="31"/>
      <c r="G73" s="31"/>
    </row>
    <row r="74" spans="1:7" s="34" customFormat="1" ht="25.5" x14ac:dyDescent="0.25">
      <c r="A74" s="45"/>
      <c r="B74" s="46" t="s">
        <v>67</v>
      </c>
      <c r="C74" s="45" t="s">
        <v>41</v>
      </c>
      <c r="D74" s="45">
        <v>23</v>
      </c>
      <c r="E74" s="45"/>
      <c r="F74" s="45"/>
      <c r="G74" s="47">
        <f t="shared" ref="G74:G75" si="6">F74*E74</f>
        <v>0</v>
      </c>
    </row>
    <row r="75" spans="1:7" s="34" customFormat="1" ht="25.5" x14ac:dyDescent="0.25">
      <c r="A75" s="45"/>
      <c r="B75" s="46" t="s">
        <v>68</v>
      </c>
      <c r="C75" s="45" t="s">
        <v>41</v>
      </c>
      <c r="D75" s="45">
        <v>23</v>
      </c>
      <c r="E75" s="45"/>
      <c r="F75" s="45"/>
      <c r="G75" s="47">
        <f t="shared" si="6"/>
        <v>0</v>
      </c>
    </row>
    <row r="76" spans="1:7" s="34" customFormat="1" x14ac:dyDescent="0.25">
      <c r="A76" s="48"/>
      <c r="B76" s="49"/>
      <c r="C76" s="48"/>
      <c r="D76" s="48"/>
      <c r="E76" s="48"/>
      <c r="F76" s="50" t="s">
        <v>33</v>
      </c>
      <c r="G76" s="51">
        <f>SUM(G74:G75)</f>
        <v>0</v>
      </c>
    </row>
    <row r="77" spans="1:7" s="34" customFormat="1" x14ac:dyDescent="0.25">
      <c r="A77" s="44" t="s">
        <v>51</v>
      </c>
      <c r="B77" s="22" t="s">
        <v>52</v>
      </c>
      <c r="C77" s="31"/>
      <c r="D77" s="31"/>
      <c r="E77" s="31"/>
      <c r="F77" s="31"/>
      <c r="G77" s="31"/>
    </row>
    <row r="78" spans="1:7" s="34" customFormat="1" x14ac:dyDescent="0.25">
      <c r="A78" s="45" t="s">
        <v>56</v>
      </c>
      <c r="B78" s="46" t="s">
        <v>53</v>
      </c>
      <c r="C78" s="45" t="s">
        <v>41</v>
      </c>
      <c r="D78" s="45">
        <v>245</v>
      </c>
      <c r="E78" s="45"/>
      <c r="F78" s="45"/>
      <c r="G78" s="47">
        <f>F78*E78</f>
        <v>0</v>
      </c>
    </row>
    <row r="79" spans="1:7" s="34" customFormat="1" x14ac:dyDescent="0.25">
      <c r="A79" s="45" t="s">
        <v>57</v>
      </c>
      <c r="B79" s="46" t="s">
        <v>54</v>
      </c>
      <c r="C79" s="45" t="s">
        <v>17</v>
      </c>
      <c r="D79" s="45">
        <v>35.5</v>
      </c>
      <c r="E79" s="54"/>
      <c r="F79" s="54"/>
      <c r="G79" s="47">
        <f>F79*E79</f>
        <v>0</v>
      </c>
    </row>
    <row r="80" spans="1:7" s="34" customFormat="1" x14ac:dyDescent="0.25">
      <c r="A80" s="45" t="s">
        <v>58</v>
      </c>
      <c r="B80" s="46" t="s">
        <v>55</v>
      </c>
      <c r="C80" s="45" t="s">
        <v>17</v>
      </c>
      <c r="D80" s="45">
        <v>92</v>
      </c>
      <c r="E80" s="54"/>
      <c r="F80" s="54"/>
      <c r="G80" s="47">
        <f t="shared" ref="G80:G82" si="7">F80*E80</f>
        <v>0</v>
      </c>
    </row>
    <row r="81" spans="1:7" s="34" customFormat="1" x14ac:dyDescent="0.25">
      <c r="A81" s="45" t="s">
        <v>63</v>
      </c>
      <c r="B81" s="46" t="s">
        <v>59</v>
      </c>
      <c r="C81" s="45" t="s">
        <v>17</v>
      </c>
      <c r="D81" s="45">
        <v>42.5</v>
      </c>
      <c r="E81" s="45"/>
      <c r="F81" s="45"/>
      <c r="G81" s="47">
        <f t="shared" si="7"/>
        <v>0</v>
      </c>
    </row>
    <row r="82" spans="1:7" s="34" customFormat="1" x14ac:dyDescent="0.25">
      <c r="A82" s="45" t="s">
        <v>64</v>
      </c>
      <c r="B82" s="46" t="s">
        <v>60</v>
      </c>
      <c r="C82" s="45" t="s">
        <v>17</v>
      </c>
      <c r="D82" s="45">
        <v>46.6</v>
      </c>
      <c r="E82" s="45"/>
      <c r="F82" s="45"/>
      <c r="G82" s="47">
        <f t="shared" si="7"/>
        <v>0</v>
      </c>
    </row>
    <row r="83" spans="1:7" s="34" customFormat="1" x14ac:dyDescent="0.25">
      <c r="A83" s="48"/>
      <c r="B83" s="49"/>
      <c r="C83" s="48"/>
      <c r="D83" s="48"/>
      <c r="E83" s="48"/>
      <c r="F83" s="50" t="s">
        <v>33</v>
      </c>
      <c r="G83" s="51">
        <f>SUM(G78:G82)</f>
        <v>0</v>
      </c>
    </row>
    <row r="84" spans="1:7" s="34" customFormat="1" x14ac:dyDescent="0.25">
      <c r="A84" s="44" t="s">
        <v>73</v>
      </c>
      <c r="B84" s="22" t="s">
        <v>87</v>
      </c>
      <c r="C84" s="31"/>
      <c r="D84" s="31"/>
      <c r="E84" s="31"/>
      <c r="F84" s="31"/>
      <c r="G84" s="31"/>
    </row>
    <row r="85" spans="1:7" s="34" customFormat="1" x14ac:dyDescent="0.25">
      <c r="A85" s="45" t="s">
        <v>72</v>
      </c>
      <c r="B85" s="46" t="s">
        <v>53</v>
      </c>
      <c r="C85" s="45" t="s">
        <v>41</v>
      </c>
      <c r="D85" s="45">
        <v>262</v>
      </c>
      <c r="E85" s="45"/>
      <c r="F85" s="45"/>
      <c r="G85" s="47">
        <f t="shared" ref="G85:G86" si="8">F85*E85</f>
        <v>0</v>
      </c>
    </row>
    <row r="86" spans="1:7" s="34" customFormat="1" x14ac:dyDescent="0.25">
      <c r="A86" s="45" t="s">
        <v>74</v>
      </c>
      <c r="B86" s="46" t="s">
        <v>75</v>
      </c>
      <c r="C86" s="45" t="s">
        <v>41</v>
      </c>
      <c r="D86" s="45">
        <v>245</v>
      </c>
      <c r="E86" s="45"/>
      <c r="F86" s="45"/>
      <c r="G86" s="47">
        <f t="shared" si="8"/>
        <v>0</v>
      </c>
    </row>
    <row r="87" spans="1:7" s="34" customFormat="1" x14ac:dyDescent="0.25">
      <c r="A87" s="48"/>
      <c r="B87" s="49"/>
      <c r="C87" s="48"/>
      <c r="D87" s="48"/>
      <c r="E87" s="48"/>
      <c r="F87" s="50" t="s">
        <v>33</v>
      </c>
      <c r="G87" s="51">
        <f>SUM(G85:G86)</f>
        <v>0</v>
      </c>
    </row>
    <row r="88" spans="1:7" s="34" customFormat="1" ht="28.15" customHeight="1" x14ac:dyDescent="0.25">
      <c r="A88" s="43"/>
      <c r="B88" s="42" t="s">
        <v>85</v>
      </c>
      <c r="C88" s="43"/>
      <c r="D88" s="43"/>
      <c r="E88" s="43"/>
      <c r="F88" s="43"/>
      <c r="G88" s="38">
        <f>+G87+G83+G76</f>
        <v>0</v>
      </c>
    </row>
    <row r="90" spans="1:7" x14ac:dyDescent="0.25">
      <c r="C90" s="59" t="s">
        <v>13</v>
      </c>
      <c r="D90" s="59"/>
      <c r="E90" s="59"/>
      <c r="F90" s="59"/>
      <c r="G90" s="23">
        <f>G88</f>
        <v>0</v>
      </c>
    </row>
    <row r="91" spans="1:7" x14ac:dyDescent="0.25">
      <c r="C91" s="61" t="s">
        <v>14</v>
      </c>
      <c r="D91" s="61"/>
      <c r="E91" s="61"/>
      <c r="F91" s="61"/>
      <c r="G91" s="24">
        <f>G90*20%</f>
        <v>0</v>
      </c>
    </row>
    <row r="92" spans="1:7" x14ac:dyDescent="0.25">
      <c r="C92" s="59" t="s">
        <v>15</v>
      </c>
      <c r="D92" s="59"/>
      <c r="E92" s="59"/>
      <c r="F92" s="59"/>
      <c r="G92" s="23">
        <f>SUM(G90:G91)</f>
        <v>0</v>
      </c>
    </row>
    <row r="93" spans="1:7" x14ac:dyDescent="0.25">
      <c r="B93" s="3" t="s">
        <v>18</v>
      </c>
      <c r="C93" s="6"/>
      <c r="D93" s="6"/>
    </row>
    <row r="94" spans="1:7" x14ac:dyDescent="0.25">
      <c r="B94" s="4" t="s">
        <v>19</v>
      </c>
      <c r="C94" s="6"/>
      <c r="D94" s="6"/>
    </row>
    <row r="95" spans="1:7" x14ac:dyDescent="0.25">
      <c r="B95" s="3"/>
    </row>
    <row r="96" spans="1:7" x14ac:dyDescent="0.25">
      <c r="B96" s="39" t="s">
        <v>16</v>
      </c>
      <c r="C96" s="25"/>
      <c r="D96" s="6"/>
    </row>
    <row r="97" spans="2:6" x14ac:dyDescent="0.25">
      <c r="B97" s="26"/>
      <c r="C97" s="27"/>
      <c r="D97" s="6"/>
    </row>
    <row r="98" spans="2:6" x14ac:dyDescent="0.25">
      <c r="B98" s="28"/>
      <c r="C98" s="27"/>
      <c r="D98" s="6"/>
    </row>
    <row r="99" spans="2:6" x14ac:dyDescent="0.25">
      <c r="B99" s="28"/>
      <c r="C99" s="27"/>
      <c r="D99" s="6"/>
    </row>
    <row r="100" spans="2:6" x14ac:dyDescent="0.25">
      <c r="B100" s="28"/>
      <c r="C100" s="27"/>
      <c r="D100" s="6"/>
    </row>
    <row r="101" spans="2:6" x14ac:dyDescent="0.25">
      <c r="B101" s="28"/>
      <c r="C101" s="27"/>
      <c r="D101" s="6"/>
    </row>
    <row r="102" spans="2:6" x14ac:dyDescent="0.25">
      <c r="B102" s="28"/>
      <c r="C102" s="27"/>
      <c r="D102" s="6"/>
    </row>
    <row r="103" spans="2:6" x14ac:dyDescent="0.25">
      <c r="B103" s="28"/>
      <c r="C103" s="27"/>
      <c r="D103" s="6"/>
    </row>
    <row r="104" spans="2:6" x14ac:dyDescent="0.25">
      <c r="B104" s="29"/>
      <c r="C104" s="30"/>
      <c r="D104" s="6"/>
    </row>
    <row r="106" spans="2:6" x14ac:dyDescent="0.25">
      <c r="F106" s="5"/>
    </row>
  </sheetData>
  <mergeCells count="20">
    <mergeCell ref="C90:F90"/>
    <mergeCell ref="C91:F91"/>
    <mergeCell ref="C92:F92"/>
    <mergeCell ref="A70:G71"/>
    <mergeCell ref="A9:G9"/>
    <mergeCell ref="A41:G42"/>
    <mergeCell ref="C66:F66"/>
    <mergeCell ref="C67:F67"/>
    <mergeCell ref="C68:F68"/>
    <mergeCell ref="C38:F38"/>
    <mergeCell ref="C39:F39"/>
    <mergeCell ref="A8:G8"/>
    <mergeCell ref="A4:B4"/>
    <mergeCell ref="A7:G7"/>
    <mergeCell ref="C37:F37"/>
    <mergeCell ref="A10:G10"/>
    <mergeCell ref="A11:G11"/>
    <mergeCell ref="A12:G12"/>
    <mergeCell ref="A13:G13"/>
    <mergeCell ref="A15:G16"/>
  </mergeCells>
  <pageMargins left="0.39370078740157483" right="0.23622047244094491" top="0.35433070866141736" bottom="0.35433070866141736" header="0.31496062992125984" footer="0.31496062992125984"/>
  <pageSetup paperSize="9" scale="76" fitToHeight="0" orientation="portrait"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01343B2B58C524A8B4413ED55055AEA" ma:contentTypeVersion="15" ma:contentTypeDescription="Crée un document." ma:contentTypeScope="" ma:versionID="28ed1b7267af293d539f7079c4e1095d">
  <xsd:schema xmlns:xsd="http://www.w3.org/2001/XMLSchema" xmlns:xs="http://www.w3.org/2001/XMLSchema" xmlns:p="http://schemas.microsoft.com/office/2006/metadata/properties" xmlns:ns2="d0dfafa4-9f31-484f-92bc-2fe20ac637e1" xmlns:ns3="1b42705e-bd62-427a-b34f-08fd22859b6a" targetNamespace="http://schemas.microsoft.com/office/2006/metadata/properties" ma:root="true" ma:fieldsID="d5c9b232c9df9ffe9d5c1006ac3a2213" ns2:_="" ns3:_="">
    <xsd:import namespace="d0dfafa4-9f31-484f-92bc-2fe20ac637e1"/>
    <xsd:import namespace="1b42705e-bd62-427a-b34f-08fd22859b6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bjectDetectorVersions" minOccurs="0"/>
                <xsd:element ref="ns2:MediaServiceLocation" minOccurs="0"/>
                <xsd:element ref="ns2:MediaServiceGenerationTime" minOccurs="0"/>
                <xsd:element ref="ns2:MediaServiceEventHashCode" minOccurs="0"/>
                <xsd:element ref="ns2:MediaServiceOCR"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dfafa4-9f31-484f-92bc-2fe20ac637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41424a0d-ab45-4b8a-9206-93f69c0ed12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b42705e-bd62-427a-b34f-08fd22859b6a"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4" nillable="true" ma:displayName="Taxonomy Catch All Column" ma:hidden="true" ma:list="{fbd5499e-caa9-4287-ae5c-1603b63fa4d1}" ma:internalName="TaxCatchAll" ma:showField="CatchAllData" ma:web="1b42705e-bd62-427a-b34f-08fd22859b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0dfafa4-9f31-484f-92bc-2fe20ac637e1">
      <Terms xmlns="http://schemas.microsoft.com/office/infopath/2007/PartnerControls"/>
    </lcf76f155ced4ddcb4097134ff3c332f>
    <TaxCatchAll xmlns="1b42705e-bd62-427a-b34f-08fd22859b6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1 6 " ? > < D a t a M a s h u p   x m l n s = " h t t p : / / s c h e m a s . m i c r o s o f t . c o m / D a t a M a s h u p " > A A A A A B U D A A B Q S w M E F A A C A A g A u o N c V p 2 X q t a l A A A A 9 g A A A B I A H A B D b 2 5 m a W c v U G F j a 2 F n Z S 5 4 b W w g o h g A K K A U A A A A A A A A A A A A A A A A A A A A A A A A A A A A h Y 8 9 C s I w A I W v U r I 3 f 0 W Q k q a D 4 G R B F M Q 1 p G k b b F N J U t O 7 O X g k r 2 B F q 2 6 O 7 3 v f 8 N 7 9 e m P 5 2 L X R R V m n e 5 M B A j G I l J F 9 q U 2 d g c F X 8 R L k n G 2 F P I l a R Z N s X D q 6 M g O N 9 + c U o R A C D A n s b Y 0 o x g Q d i 8 1 e N q o T 4 C P r / 3 K s j f P C S A U 4 O 7 z G c A o J o X B B E 4 g Z m i E r t P k K d N r 7 b H 8 g W w 2 t H 6 z i l Y 3 X O 4 b m y N D 7 A 3 8 A U E s D B B Q A A g A I A L q D X F 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6 g 1 x W K I p H u A 4 A A A A R A A A A E w A c A E Z v c m 1 1 b G F z L 1 N l Y 3 R p b 2 4 x L m 0 g o h g A K K A U A A A A A A A A A A A A A A A A A A A A A A A A A A A A K 0 5 N L s n M z 1 M I h t C G 1 g B Q S w E C L Q A U A A I A C A C 6 g 1 x W n Z e q 1 q U A A A D 2 A A A A E g A A A A A A A A A A A A A A A A A A A A A A Q 2 9 u Z m l n L 1 B h Y 2 t h Z 2 U u e G 1 s U E s B A i 0 A F A A C A A g A u o N c V g / K 6 a u k A A A A 6 Q A A A B M A A A A A A A A A A A A A A A A A 8 Q A A A F t D b 2 5 0 Z W 5 0 X 1 R 5 c G V z X S 5 4 b W x Q S w E C L Q A U A A I A C A C 6 g 1 x W 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r / C h R Z / f Z E a E B W Z C p 0 Y d p g A A A A A C A A A A A A A Q Z g A A A A E A A C A A A A D I D l P c Z 1 4 a S j 4 d i B 9 e k F A 6 8 i L h x g H U 7 6 b Q f o U S Y 0 D X y Q A A A A A O g A A A A A I A A C A A A A D 3 q n C G f C F s n I G m 5 M Z I L N L D l 2 G I f M o X M Z s 5 m M R I r T 0 H y F A A A A B D l J 2 i 3 N f O O g T Y Y M j b A 8 s 0 X 9 M c w U a w + g C X V x h F R B L S n F z 1 8 t Y W M b I Z c y D 1 B e q E q E r K 6 T K p 3 y Q W f E v m 6 j V O d d + x J / + K c Y j q / P A x 0 M G H A O 4 H S 0 A A A A D U M 1 5 0 k r 1 X 0 n W G C i 0 R d j 1 5 W P S Z l m u 3 V x R z A I Q k m q P o K u z F x V f L 2 s p Z v z 3 p N V 5 t g 3 i o Z C k W g m b L 6 t V F 5 b J Y 2 g i z < / D a t a M a s h u p > 
</file>

<file path=customXml/itemProps1.xml><?xml version="1.0" encoding="utf-8"?>
<ds:datastoreItem xmlns:ds="http://schemas.openxmlformats.org/officeDocument/2006/customXml" ds:itemID="{48168293-3BFE-4F26-BAB0-AFACEA5124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dfafa4-9f31-484f-92bc-2fe20ac637e1"/>
    <ds:schemaRef ds:uri="1b42705e-bd62-427a-b34f-08fd22859b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8CD74FD-AAEA-44CF-8EBD-CF1A846FA83B}">
  <ds:schemaRefs>
    <ds:schemaRef ds:uri="http://purl.org/dc/terms/"/>
    <ds:schemaRef ds:uri="http://schemas.microsoft.com/office/2006/documentManagement/types"/>
    <ds:schemaRef ds:uri="http://purl.org/dc/dcmitype/"/>
    <ds:schemaRef ds:uri="http://purl.org/dc/elements/1.1/"/>
    <ds:schemaRef ds:uri="d0dfafa4-9f31-484f-92bc-2fe20ac637e1"/>
    <ds:schemaRef ds:uri="http://schemas.microsoft.com/office/infopath/2007/PartnerControls"/>
    <ds:schemaRef ds:uri="1b42705e-bd62-427a-b34f-08fd22859b6a"/>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95AF34A5-58E3-490F-9152-ABE9AC3353FD}">
  <ds:schemaRefs>
    <ds:schemaRef ds:uri="http://schemas.microsoft.com/sharepoint/v3/contenttype/forms"/>
  </ds:schemaRefs>
</ds:datastoreItem>
</file>

<file path=customXml/itemProps4.xml><?xml version="1.0" encoding="utf-8"?>
<ds:datastoreItem xmlns:ds="http://schemas.openxmlformats.org/officeDocument/2006/customXml" ds:itemID="{EE1B4784-843E-4385-A05A-B548E970B95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FACADES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CDPGF lot 06</dc:title>
  <dc:creator>julia.dagoreau@moonco.fr</dc:creator>
  <cp:lastModifiedBy>Julia DAGOREAU</cp:lastModifiedBy>
  <cp:lastPrinted>2024-12-03T14:48:27Z</cp:lastPrinted>
  <dcterms:created xsi:type="dcterms:W3CDTF">2023-01-24T08:15:40Z</dcterms:created>
  <dcterms:modified xsi:type="dcterms:W3CDTF">2024-12-03T14:48:46Z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0x010100301343B2B58C524A8B4413ED55055AEA</vt:lpwstr>
  </property>
  <property fmtid="{D5CDD505-2E9C-101B-9397-08002B2CF9AE}" pid="3" name="MediaServiceImageTags">
    <vt:lpwstr/>
  </property>
</Properties>
</file>