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moonco818.sharepoint.com/sites/Moonco/Shared Documents/General/2_AFFAIRES/23024_SGAMI_SALLEarmes_Toulouse31/PHASE_02/21_ETUDES/214_DCE/"/>
    </mc:Choice>
  </mc:AlternateContent>
  <xr:revisionPtr revIDLastSave="1694" documentId="13_ncr:1_{355F2AAB-3C1D-468A-9E03-1BCC68FCFAFD}" xr6:coauthVersionLast="47" xr6:coauthVersionMax="47" xr10:uidLastSave="{F40E338F-DD90-4070-BD12-5F411B891F42}"/>
  <bookViews>
    <workbookView xWindow="36615" yWindow="0" windowWidth="23010" windowHeight="20985" xr2:uid="{7C108CC1-3AE9-41C9-8781-D375C6ECB6DD}"/>
  </bookViews>
  <sheets>
    <sheet name="CARRELAGE" sheetId="16"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7" i="16" l="1"/>
  <c r="G46" i="16"/>
  <c r="G34" i="16"/>
  <c r="G39" i="16" l="1"/>
  <c r="G19" i="16"/>
  <c r="G44" i="16"/>
  <c r="G42" i="16"/>
  <c r="G41" i="16"/>
  <c r="G37" i="16"/>
  <c r="G38" i="16"/>
  <c r="G32" i="16"/>
  <c r="G36" i="16"/>
  <c r="G30" i="16"/>
  <c r="G28" i="16"/>
  <c r="G27" i="16"/>
  <c r="G26" i="16"/>
  <c r="G25" i="16"/>
  <c r="G24" i="16"/>
  <c r="G23" i="16"/>
  <c r="G22" i="16"/>
  <c r="G21" i="16"/>
  <c r="G49" i="16" l="1"/>
  <c r="G50" i="16" l="1"/>
  <c r="G51" i="16" s="1"/>
</calcChain>
</file>

<file path=xl/sharedStrings.xml><?xml version="1.0" encoding="utf-8"?>
<sst xmlns="http://schemas.openxmlformats.org/spreadsheetml/2006/main" count="89" uniqueCount="72">
  <si>
    <t>U</t>
  </si>
  <si>
    <t>Réf.</t>
  </si>
  <si>
    <t>Désignation</t>
  </si>
  <si>
    <t>P.U.</t>
  </si>
  <si>
    <t>Total HT €</t>
  </si>
  <si>
    <t>Généralités:</t>
  </si>
  <si>
    <t>L'Entreprise devra se reporter aux Articles du C.C.T.P. pour obtenir une définition complète de la prestation.</t>
  </si>
  <si>
    <t>L'Entreprise est tenue d'indiquer dans le Cadre de Décomposition du Prix Global et Forfaitaire (C.D.P.G.F.), en regard de chaque article le prix unitaire.</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</si>
  <si>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</si>
  <si>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C.D.P.G.F., pour mener à leur terme les travaux faisant l'objet de la présente étude.</t>
  </si>
  <si>
    <t>Le présent C.D.P.G.F. n'est pas limitatif et il devra être, le cas échéant, complété par l'Entreprise, compte tenu de l'étude réalisée et de l'appréciation qui lui est laissée pour définir les travaux qui lui incombent.</t>
  </si>
  <si>
    <t xml:space="preserve">Quantitatif fourni à titre indicatif, l'entreprise est tenue de vérifier et modifier si nécessaire les quantités sur lesquelles elle s'engage, dans la colonne "Qté Entreprise". </t>
  </si>
  <si>
    <t>L'Entreprise s'engage sur un prix global et forfaitaire.</t>
  </si>
  <si>
    <t>MONTANT HT (en euros)</t>
  </si>
  <si>
    <t>TVA 20 %</t>
  </si>
  <si>
    <t>MONTANT TTC (en euros)</t>
  </si>
  <si>
    <t>Nom et fonction du signataire:</t>
  </si>
  <si>
    <t>ml</t>
  </si>
  <si>
    <t>A …................</t>
  </si>
  <si>
    <t>Le …................</t>
  </si>
  <si>
    <t>Qté MOE</t>
  </si>
  <si>
    <t>Cadre de décomposition du Prix Global et Forfaitaire | CDPGF</t>
  </si>
  <si>
    <r>
      <t>AFFAIRE :</t>
    </r>
    <r>
      <rPr>
        <sz val="12"/>
        <rFont val="Calibri"/>
        <family val="2"/>
        <scheme val="minor"/>
      </rPr>
      <t xml:space="preserve"> CREATION D'UNE SALLE DE MANIPULATION AUX ARMES A L'ENSAPN DE TOULOUSE (31) | SGAMI</t>
    </r>
  </si>
  <si>
    <t>Indice</t>
  </si>
  <si>
    <t>Qté entreprise</t>
  </si>
  <si>
    <t>Salle de manipulation</t>
  </si>
  <si>
    <t>m²</t>
  </si>
  <si>
    <t>2.2.1</t>
  </si>
  <si>
    <t>2.2.2</t>
  </si>
  <si>
    <t>2.2.3</t>
  </si>
  <si>
    <t>2.2.4</t>
  </si>
  <si>
    <t>2.2.5</t>
  </si>
  <si>
    <t>2.2.6</t>
  </si>
  <si>
    <t>2.2.7</t>
  </si>
  <si>
    <t>2.2.8</t>
  </si>
  <si>
    <t>2.2.9</t>
  </si>
  <si>
    <t>F</t>
  </si>
  <si>
    <t>Circulations 1 et 2</t>
  </si>
  <si>
    <t>Placard du ballon d'eau chaude</t>
  </si>
  <si>
    <t>Vestiaires hommes</t>
  </si>
  <si>
    <t>Vestiaires femmes</t>
  </si>
  <si>
    <t>Dépose de carrelage et plinthes</t>
  </si>
  <si>
    <t>Sol en grès cérame U4 P3 E2 C2</t>
  </si>
  <si>
    <t>Bureau des moniteurs</t>
  </si>
  <si>
    <t>Hall</t>
  </si>
  <si>
    <t>Plinthes assorties</t>
  </si>
  <si>
    <t>En grès cérame U4 P3 E2 C2 dans salle de manipulation, bureau, hall de la salle de manipulation, circulation 1 et 2, placard ballon d'eau chaude et changement des plinthes dans le hall de la salle de tir</t>
  </si>
  <si>
    <t>Plinthes à gorge assorties</t>
  </si>
  <si>
    <t>En grès cérame U4 P3 E2 C2 dans sanitaires du hall, vestiaires hommes et vestiaires femmes</t>
  </si>
  <si>
    <t>Sols en grès cérame U4 P3 E2 C2 antidérapant</t>
  </si>
  <si>
    <t>Douches italiennes hommes et femmes</t>
  </si>
  <si>
    <t>Crédence dans local rangement 1 - Hauteur 60 cm - Longueur 2,50 m</t>
  </si>
  <si>
    <t xml:space="preserve">Revêtement mural grès cérame </t>
  </si>
  <si>
    <r>
      <t>Hauteur</t>
    </r>
    <r>
      <rPr>
        <b/>
        <sz val="10"/>
        <color theme="1"/>
        <rFont val="Calibri"/>
        <family val="2"/>
        <scheme val="minor"/>
      </rPr>
      <t xml:space="preserve"> 60 cm -</t>
    </r>
    <r>
      <rPr>
        <sz val="10"/>
        <color theme="1"/>
        <rFont val="Calibri"/>
        <family val="2"/>
        <scheme val="minor"/>
      </rPr>
      <t xml:space="preserve"> Linéaire 3,50 m (2,9 + retours latéraux de 60 cm)</t>
    </r>
  </si>
  <si>
    <t>Etanchéité sous carrelage mural</t>
  </si>
  <si>
    <t>Siphons de sol</t>
  </si>
  <si>
    <t>Siphons de nettoyage dans les vestiaires - 20 x 20 cm carré - Finition inox</t>
  </si>
  <si>
    <t xml:space="preserve">Tapis brosse </t>
  </si>
  <si>
    <t>Pour le hall de la salle de manipulation - 1,65 x 1,20 m</t>
  </si>
  <si>
    <t>Hauteur 2,5 m - Sanitaire du hall compris sas, zone douche et WC des vestiaires hommes et femmes</t>
  </si>
  <si>
    <t>Siphons pour douche italienne - 12 x 12 cm carré - Finition inox</t>
  </si>
  <si>
    <t>Sanitaire du hall compris sas</t>
  </si>
  <si>
    <t>Dans circulation 2 
5m² de carrelage à déposer dans le rangement 1
Dépose de plinthes dans le rangement 1 - 6,20 ml
Dépose de plinthes dans le hall de la salle de tir - 13 ml</t>
  </si>
  <si>
    <r>
      <rPr>
        <sz val="12"/>
        <rFont val="Calibri"/>
        <family val="2"/>
        <scheme val="minor"/>
      </rPr>
      <t>Phase</t>
    </r>
    <r>
      <rPr>
        <b/>
        <sz val="12"/>
        <rFont val="Calibri"/>
        <family val="2"/>
        <scheme val="minor"/>
      </rPr>
      <t xml:space="preserve"> DCE</t>
    </r>
  </si>
  <si>
    <t>Juin 2024</t>
  </si>
  <si>
    <t>2.2.8.1</t>
  </si>
  <si>
    <t>2.2.8.2</t>
  </si>
  <si>
    <t>Lot 11 - Carrelage</t>
  </si>
  <si>
    <t>2 - Description des travaux de CARRELAGE</t>
  </si>
  <si>
    <t>TOTAL pour les travaux de CARRELAGE</t>
  </si>
  <si>
    <t>Compte prorata</t>
  </si>
  <si>
    <t>Compte prorata (à hauteur de 1,5 % du montant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</si>
</sst>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20">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sz val="11"/>
      <color rgb="FF000000"/>
      <name val="Calibri"/>
      <family val="2"/>
      <scheme val="minor"/>
    </font>
    <font>
      <b/>
      <sz val="10"/>
      <color rgb="FF000000"/>
      <name val="Calibri"/>
      <family val="2"/>
      <scheme val="minor"/>
    </font>
    <font>
      <sz val="10"/>
      <color rgb="FF000000"/>
      <name val="Calibri"/>
      <family val="2"/>
      <scheme val="minor"/>
    </font>
    <font>
      <u/>
      <sz val="11"/>
      <color rgb="FF000000"/>
      <name val="Calibri"/>
      <family val="2"/>
      <scheme val="minor"/>
    </font>
    <font>
      <i/>
      <sz val="11"/>
      <color theme="1"/>
      <name val="Calibri"/>
      <family val="2"/>
      <scheme val="minor"/>
    </font>
    <font>
      <sz val="10"/>
      <name val="Calibri"/>
      <family val="2"/>
      <scheme val="minor"/>
    </font>
    <font>
      <b/>
      <sz val="20"/>
      <color rgb="FF528469"/>
      <name val="Calibri"/>
      <family val="2"/>
      <scheme val="minor"/>
    </font>
    <font>
      <sz val="12"/>
      <name val="Calibri"/>
      <family val="2"/>
      <scheme val="minor"/>
    </font>
    <font>
      <b/>
      <sz val="11"/>
      <color rgb="FFC00000"/>
      <name val="Calibri"/>
      <family val="2"/>
      <scheme val="minor"/>
    </font>
    <font>
      <u/>
      <sz val="10"/>
      <color theme="10"/>
      <name val="Arial"/>
      <family val="2"/>
    </font>
    <font>
      <b/>
      <sz val="10"/>
      <color rgb="FFC00000"/>
      <name val="Calibri"/>
      <family val="2"/>
      <scheme val="minor"/>
    </font>
    <font>
      <b/>
      <sz val="12"/>
      <name val="Calibri"/>
      <family val="2"/>
      <scheme val="minor"/>
    </font>
    <font>
      <sz val="14"/>
      <name val="Calibri"/>
      <family val="2"/>
      <scheme val="minor"/>
    </font>
    <font>
      <b/>
      <sz val="11"/>
      <color rgb="FF000000"/>
      <name val="Calibri"/>
      <family val="2"/>
      <scheme val="minor"/>
    </font>
    <font>
      <u/>
      <sz val="10"/>
      <color rgb="FF000000"/>
      <name val="Calibri"/>
      <family val="2"/>
      <scheme val="minor"/>
    </font>
    <font>
      <sz val="10"/>
      <name val="Geneva"/>
    </font>
  </fonts>
  <fills count="8">
    <fill>
      <patternFill patternType="none"/>
    </fill>
    <fill>
      <patternFill patternType="gray125"/>
    </fill>
    <fill>
      <patternFill patternType="solid">
        <fgColor rgb="FFEBEFEB"/>
        <bgColor indexed="64"/>
      </patternFill>
    </fill>
    <fill>
      <patternFill patternType="solid">
        <fgColor theme="0" tint="-4.9989318521683403E-2"/>
        <bgColor indexed="64"/>
      </patternFill>
    </fill>
    <fill>
      <patternFill patternType="solid">
        <fgColor rgb="FF9BAF9D"/>
        <bgColor indexed="64"/>
      </patternFill>
    </fill>
    <fill>
      <patternFill patternType="solid">
        <fgColor rgb="FFD5DDD6"/>
        <bgColor indexed="64"/>
      </patternFill>
    </fill>
    <fill>
      <patternFill patternType="solid">
        <fgColor rgb="FF528469"/>
        <bgColor indexed="64"/>
      </patternFill>
    </fill>
    <fill>
      <patternFill patternType="solid">
        <fgColor theme="0"/>
        <bgColor indexed="64"/>
      </patternFill>
    </fill>
  </fills>
  <borders count="9">
    <border>
      <left/>
      <right/>
      <top/>
      <bottom/>
      <diagonal/>
    </border>
    <border>
      <left style="thin">
        <color indexed="64"/>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0" tint="-0.24994659260841701"/>
      </left>
      <right style="thin">
        <color theme="0" tint="-0.24994659260841701"/>
      </right>
      <top style="thin">
        <color theme="0" tint="-0.24994659260841701"/>
      </top>
      <bottom/>
      <diagonal/>
    </border>
  </borders>
  <cellStyleXfs count="3">
    <xf numFmtId="0" fontId="0" fillId="0" borderId="0"/>
    <xf numFmtId="0" fontId="13" fillId="0" borderId="0" applyNumberFormat="0" applyFill="0" applyBorder="0" applyAlignment="0" applyProtection="0"/>
    <xf numFmtId="0" fontId="19" fillId="0" borderId="0"/>
  </cellStyleXfs>
  <cellXfs count="64">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4" fillId="0" borderId="0" xfId="0" applyFont="1"/>
    <xf numFmtId="0" fontId="4" fillId="0" borderId="0" xfId="0" applyFont="1" applyAlignment="1">
      <alignment horizontal="left"/>
    </xf>
    <xf numFmtId="0" fontId="4" fillId="0" borderId="0" xfId="0" applyFont="1" applyAlignment="1">
      <alignment horizontal="center"/>
    </xf>
    <xf numFmtId="0" fontId="10" fillId="0" borderId="0" xfId="0" applyFont="1" applyAlignment="1" applyProtection="1">
      <alignment horizontal="left" vertical="center" indent="1"/>
      <protection locked="0"/>
    </xf>
    <xf numFmtId="0" fontId="11" fillId="0" borderId="0" xfId="0" applyFont="1" applyAlignment="1">
      <alignment horizontal="left" vertical="center" indent="1"/>
    </xf>
    <xf numFmtId="0" fontId="11" fillId="0" borderId="0" xfId="0" applyFont="1" applyAlignment="1">
      <alignment vertical="center"/>
    </xf>
    <xf numFmtId="0" fontId="12" fillId="0" borderId="0" xfId="0" applyFont="1" applyAlignment="1" applyProtection="1">
      <alignment horizontal="left" vertical="center"/>
      <protection locked="0"/>
    </xf>
    <xf numFmtId="0" fontId="15" fillId="0" borderId="0" xfId="0" applyFont="1" applyAlignment="1">
      <alignment vertical="center"/>
    </xf>
    <xf numFmtId="0" fontId="15" fillId="0" borderId="0" xfId="0" applyFont="1" applyAlignment="1">
      <alignment horizontal="left" vertical="center" indent="1"/>
    </xf>
    <xf numFmtId="0" fontId="9" fillId="0" borderId="0" xfId="0" applyFont="1" applyAlignment="1">
      <alignment horizontal="left" vertical="center" indent="1"/>
    </xf>
    <xf numFmtId="0" fontId="16" fillId="0" borderId="0" xfId="0" applyFont="1" applyAlignment="1">
      <alignment vertical="center" wrapText="1"/>
    </xf>
    <xf numFmtId="0" fontId="9" fillId="0" borderId="0" xfId="0" applyFont="1" applyAlignment="1">
      <alignment vertical="center"/>
    </xf>
    <xf numFmtId="0" fontId="15" fillId="2" borderId="0" xfId="0" applyFont="1" applyFill="1" applyAlignment="1">
      <alignment horizontal="left" vertical="center" indent="1"/>
    </xf>
    <xf numFmtId="0" fontId="9" fillId="2" borderId="0" xfId="0" applyFont="1" applyFill="1" applyAlignment="1">
      <alignment horizontal="left" vertical="center" indent="1"/>
    </xf>
    <xf numFmtId="0" fontId="8" fillId="0" borderId="0" xfId="0" applyFont="1" applyAlignment="1">
      <alignment horizontal="right" vertical="center" wrapText="1"/>
    </xf>
    <xf numFmtId="0" fontId="1" fillId="4" borderId="2" xfId="0" applyFont="1" applyFill="1" applyBorder="1" applyAlignment="1">
      <alignment horizontal="center" vertical="center"/>
    </xf>
    <xf numFmtId="0" fontId="1" fillId="5" borderId="2" xfId="0" applyFont="1" applyFill="1" applyBorder="1" applyAlignment="1">
      <alignment horizontal="left" vertical="center"/>
    </xf>
    <xf numFmtId="0" fontId="0" fillId="5" borderId="2" xfId="0" applyFill="1" applyBorder="1" applyAlignment="1">
      <alignment horizontal="center" vertical="center"/>
    </xf>
    <xf numFmtId="8" fontId="17" fillId="4" borderId="2" xfId="0" applyNumberFormat="1" applyFont="1" applyFill="1" applyBorder="1" applyAlignment="1">
      <alignment horizontal="center" vertical="center"/>
    </xf>
    <xf numFmtId="8" fontId="4" fillId="4" borderId="2" xfId="0" applyNumberFormat="1" applyFont="1" applyFill="1" applyBorder="1" applyAlignment="1">
      <alignment horizontal="center" vertical="center"/>
    </xf>
    <xf numFmtId="0" fontId="4" fillId="0" borderId="4" xfId="0" applyFont="1" applyBorder="1" applyAlignment="1">
      <alignment horizontal="center"/>
    </xf>
    <xf numFmtId="0" fontId="7" fillId="0" borderId="1" xfId="0" applyFont="1" applyBorder="1"/>
    <xf numFmtId="0" fontId="4" fillId="0" borderId="5" xfId="0" applyFont="1" applyBorder="1" applyAlignment="1">
      <alignment horizontal="center"/>
    </xf>
    <xf numFmtId="0" fontId="4" fillId="0" borderId="1" xfId="0" applyFont="1" applyBorder="1"/>
    <xf numFmtId="0" fontId="4" fillId="0" borderId="6" xfId="0" applyFont="1" applyBorder="1"/>
    <xf numFmtId="0" fontId="4" fillId="0" borderId="7" xfId="0" applyFont="1" applyBorder="1" applyAlignment="1">
      <alignment horizontal="center"/>
    </xf>
    <xf numFmtId="0" fontId="3" fillId="5" borderId="2" xfId="0" applyFont="1" applyFill="1" applyBorder="1" applyAlignment="1">
      <alignment horizontal="center" vertical="center"/>
    </xf>
    <xf numFmtId="0" fontId="3" fillId="0" borderId="2" xfId="0" applyFont="1" applyBorder="1" applyAlignment="1">
      <alignment horizontal="left" vertical="center"/>
    </xf>
    <xf numFmtId="0" fontId="3" fillId="0" borderId="2" xfId="0" applyFont="1" applyBorder="1" applyAlignment="1">
      <alignment horizontal="center" vertical="center"/>
    </xf>
    <xf numFmtId="164" fontId="3" fillId="0" borderId="2" xfId="0" applyNumberFormat="1" applyFont="1" applyBorder="1" applyAlignment="1">
      <alignment horizontal="center" vertical="center"/>
    </xf>
    <xf numFmtId="0" fontId="0" fillId="0" borderId="0" xfId="0" applyAlignment="1">
      <alignment vertical="center"/>
    </xf>
    <xf numFmtId="0" fontId="3" fillId="4" borderId="2" xfId="0" applyFont="1" applyFill="1" applyBorder="1" applyAlignment="1">
      <alignment vertical="center"/>
    </xf>
    <xf numFmtId="0" fontId="2" fillId="3" borderId="0" xfId="0" applyFont="1" applyFill="1" applyAlignment="1">
      <alignment horizontal="left" vertical="center" indent="1"/>
    </xf>
    <xf numFmtId="0" fontId="12" fillId="0" borderId="0" xfId="0" applyFont="1" applyAlignment="1" applyProtection="1">
      <alignment horizontal="left" vertical="center" indent="1"/>
      <protection hidden="1"/>
    </xf>
    <xf numFmtId="0" fontId="14" fillId="0" borderId="0" xfId="1" applyFont="1" applyAlignment="1" applyProtection="1">
      <alignment horizontal="left" vertical="center" indent="1"/>
      <protection locked="0"/>
    </xf>
    <xf numFmtId="0" fontId="16" fillId="0" borderId="0" xfId="0" applyFont="1" applyAlignment="1">
      <alignment horizontal="left" vertical="center" wrapText="1" indent="1"/>
    </xf>
    <xf numFmtId="0" fontId="11" fillId="2" borderId="0" xfId="0" applyFont="1" applyFill="1" applyAlignment="1">
      <alignment horizontal="left" vertical="center" indent="1"/>
    </xf>
    <xf numFmtId="0" fontId="1" fillId="0" borderId="0" xfId="0" applyFont="1" applyAlignment="1">
      <alignment horizontal="left" vertical="center" indent="1"/>
    </xf>
    <xf numFmtId="15" fontId="1" fillId="0" borderId="0" xfId="0" applyNumberFormat="1" applyFont="1" applyAlignment="1">
      <alignment horizontal="left" vertical="center" indent="1"/>
    </xf>
    <xf numFmtId="0" fontId="5" fillId="3" borderId="0" xfId="0" applyFont="1" applyFill="1" applyAlignment="1">
      <alignment horizontal="left" vertical="top" indent="1"/>
    </xf>
    <xf numFmtId="164" fontId="2" fillId="4" borderId="2" xfId="0" applyNumberFormat="1" applyFont="1" applyFill="1" applyBorder="1" applyAlignment="1">
      <alignment horizontal="center" vertical="center"/>
    </xf>
    <xf numFmtId="0" fontId="18" fillId="0" borderId="3" xfId="0" applyFont="1" applyBorder="1" applyAlignment="1">
      <alignment horizontal="left" indent="1"/>
    </xf>
    <xf numFmtId="0" fontId="1" fillId="5" borderId="2" xfId="0" applyFont="1" applyFill="1" applyBorder="1" applyAlignment="1">
      <alignment horizontal="center" vertical="center"/>
    </xf>
    <xf numFmtId="0" fontId="11" fillId="2" borderId="0" xfId="0" applyFont="1" applyFill="1" applyAlignment="1">
      <alignment horizontal="right" vertical="center" indent="1"/>
    </xf>
    <xf numFmtId="0" fontId="1" fillId="4" borderId="2" xfId="0" applyFont="1" applyFill="1" applyBorder="1" applyAlignment="1">
      <alignment horizontal="center" vertical="center" wrapText="1"/>
    </xf>
    <xf numFmtId="0" fontId="1" fillId="4" borderId="2" xfId="0" applyFont="1" applyFill="1" applyBorder="1" applyAlignment="1">
      <alignment horizontal="left" vertical="center"/>
    </xf>
    <xf numFmtId="164" fontId="0" fillId="5" borderId="2" xfId="0" applyNumberFormat="1" applyFill="1" applyBorder="1" applyAlignment="1">
      <alignment horizontal="center" vertical="center"/>
    </xf>
    <xf numFmtId="164" fontId="3" fillId="5" borderId="2" xfId="0" applyNumberFormat="1" applyFont="1" applyFill="1" applyBorder="1" applyAlignment="1">
      <alignment horizontal="center" vertical="center"/>
    </xf>
    <xf numFmtId="0" fontId="3" fillId="0" borderId="2" xfId="0" applyFont="1" applyBorder="1" applyAlignment="1">
      <alignment horizontal="left" vertical="center" wrapText="1"/>
    </xf>
    <xf numFmtId="0" fontId="3" fillId="0" borderId="0" xfId="0" applyFont="1"/>
    <xf numFmtId="0" fontId="3" fillId="0" borderId="8" xfId="0" applyFont="1" applyBorder="1" applyAlignment="1">
      <alignment horizontal="center" vertical="center"/>
    </xf>
    <xf numFmtId="0" fontId="3" fillId="0" borderId="2" xfId="0" applyFont="1" applyBorder="1" applyAlignment="1">
      <alignment wrapText="1"/>
    </xf>
    <xf numFmtId="0" fontId="3" fillId="7" borderId="2" xfId="0" applyFont="1" applyFill="1" applyBorder="1" applyAlignment="1">
      <alignment horizontal="left" vertical="center"/>
    </xf>
    <xf numFmtId="0" fontId="3" fillId="7" borderId="8" xfId="0" applyFont="1" applyFill="1" applyBorder="1" applyAlignment="1">
      <alignment horizontal="left" vertical="center" wrapText="1"/>
    </xf>
    <xf numFmtId="0" fontId="17" fillId="4" borderId="2" xfId="0" applyFont="1" applyFill="1" applyBorder="1" applyAlignment="1">
      <alignment horizontal="center" vertical="center"/>
    </xf>
    <xf numFmtId="49" fontId="11" fillId="2" borderId="0" xfId="0" applyNumberFormat="1" applyFont="1" applyFill="1" applyAlignment="1">
      <alignment horizontal="left" vertical="center" indent="1"/>
    </xf>
    <xf numFmtId="0" fontId="6" fillId="3" borderId="0" xfId="0" applyFont="1" applyFill="1" applyAlignment="1">
      <alignment horizontal="left" vertical="center" indent="1"/>
    </xf>
    <xf numFmtId="0" fontId="6" fillId="3" borderId="0" xfId="0" applyFont="1" applyFill="1" applyAlignment="1">
      <alignment horizontal="left" vertical="center" wrapText="1" indent="1"/>
    </xf>
    <xf numFmtId="0" fontId="6" fillId="3" borderId="0" xfId="0" applyFont="1" applyFill="1" applyAlignment="1">
      <alignment horizontal="left" wrapText="1" indent="1"/>
    </xf>
    <xf numFmtId="0" fontId="1" fillId="6" borderId="2" xfId="0" applyFont="1" applyFill="1" applyBorder="1" applyAlignment="1">
      <alignment horizontal="left" vertical="center" indent="1"/>
    </xf>
    <xf numFmtId="0" fontId="4" fillId="4" borderId="2" xfId="0" applyFont="1" applyFill="1" applyBorder="1" applyAlignment="1">
      <alignment horizontal="center" vertical="center"/>
    </xf>
  </cellXfs>
  <cellStyles count="3">
    <cellStyle name="Lien hypertexte" xfId="1" builtinId="8"/>
    <cellStyle name="Normal" xfId="0" builtinId="0"/>
    <cellStyle name="Normal 2" xfId="2" xr:uid="{E039F327-3A1A-4419-991D-F46EAD03C49F}"/>
  </cellStyles>
  <dxfs count="0"/>
  <tableStyles count="0" defaultTableStyle="TableStyleMedium2" defaultPivotStyle="PivotStyleLight16"/>
  <colors>
    <mruColors>
      <color rgb="FF9BAF9D"/>
      <color rgb="FFD5DDD6"/>
      <color rgb="FFEBEFEB"/>
      <color rgb="FFB7C5B8"/>
      <color rgb="FF52846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27F18-99E1-484F-941D-C49795876314}">
  <sheetPr>
    <pageSetUpPr fitToPage="1"/>
  </sheetPr>
  <dimension ref="A1:K65"/>
  <sheetViews>
    <sheetView tabSelected="1" zoomScaleNormal="100" zoomScaleSheetLayoutView="160" workbookViewId="0">
      <pane xSplit="4" ySplit="17" topLeftCell="E33" activePane="bottomRight" state="frozen"/>
      <selection pane="topRight" activeCell="E1" sqref="E1"/>
      <selection pane="bottomLeft" activeCell="A18" sqref="A18"/>
      <selection pane="bottomRight" activeCell="K39" sqref="K39"/>
    </sheetView>
  </sheetViews>
  <sheetFormatPr baseColWidth="10" defaultRowHeight="14.4"/>
  <cols>
    <col min="1" max="1" width="10.6640625" customWidth="1"/>
    <col min="2" max="2" width="67.6640625" customWidth="1"/>
    <col min="3" max="3" width="5.6640625" customWidth="1"/>
    <col min="4" max="4" width="11.44140625" customWidth="1"/>
    <col min="5" max="5" width="10.33203125" customWidth="1"/>
    <col min="6" max="6" width="12.33203125" customWidth="1"/>
    <col min="7" max="7" width="13" customWidth="1"/>
    <col min="8" max="8" width="10.6640625" customWidth="1"/>
  </cols>
  <sheetData>
    <row r="1" spans="1:11" s="8" customFormat="1" ht="28.5" customHeight="1">
      <c r="A1" s="6" t="s">
        <v>21</v>
      </c>
      <c r="B1" s="7"/>
      <c r="C1" s="7"/>
      <c r="D1" s="36"/>
      <c r="E1" s="37"/>
      <c r="F1" s="7"/>
      <c r="G1" s="7"/>
      <c r="H1" s="9"/>
      <c r="K1" s="10"/>
    </row>
    <row r="2" spans="1:11" s="14" customFormat="1" ht="28.5" customHeight="1">
      <c r="A2" s="11" t="s">
        <v>22</v>
      </c>
      <c r="B2" s="12"/>
      <c r="C2" s="38"/>
      <c r="D2" s="38"/>
      <c r="E2" s="38"/>
      <c r="F2" s="38"/>
      <c r="G2" s="38"/>
      <c r="H2" s="13"/>
      <c r="I2" s="13"/>
      <c r="J2" s="13"/>
    </row>
    <row r="3" spans="1:11" s="14" customFormat="1" ht="15" customHeight="1">
      <c r="A3" s="15" t="s">
        <v>67</v>
      </c>
      <c r="B3" s="16"/>
      <c r="C3" s="15" t="s">
        <v>63</v>
      </c>
      <c r="D3" s="15"/>
      <c r="E3" s="46" t="s">
        <v>23</v>
      </c>
      <c r="F3" s="15">
        <v>0</v>
      </c>
      <c r="G3" s="15"/>
      <c r="H3" s="13"/>
      <c r="I3" s="13"/>
      <c r="J3" s="13"/>
    </row>
    <row r="4" spans="1:11" s="14" customFormat="1" ht="15" customHeight="1">
      <c r="A4" s="58" t="s">
        <v>64</v>
      </c>
      <c r="B4" s="58"/>
      <c r="C4" s="15"/>
      <c r="D4" s="15"/>
      <c r="E4" s="39"/>
      <c r="F4" s="15"/>
      <c r="G4" s="15"/>
      <c r="H4" s="13"/>
      <c r="I4" s="13"/>
      <c r="J4" s="13"/>
    </row>
    <row r="5" spans="1:11">
      <c r="A5" s="40"/>
      <c r="B5" s="40"/>
      <c r="C5" s="40"/>
      <c r="D5" s="40"/>
      <c r="E5" s="40"/>
      <c r="F5" s="41"/>
      <c r="G5" s="40"/>
    </row>
    <row r="6" spans="1:11">
      <c r="A6" s="42" t="s">
        <v>5</v>
      </c>
      <c r="B6" s="35"/>
      <c r="C6" s="35"/>
      <c r="D6" s="35"/>
      <c r="E6" s="35"/>
      <c r="F6" s="35"/>
      <c r="G6" s="35"/>
    </row>
    <row r="7" spans="1:11" ht="17.100000000000001" customHeight="1">
      <c r="A7" s="59" t="s">
        <v>6</v>
      </c>
      <c r="B7" s="59"/>
      <c r="C7" s="59"/>
      <c r="D7" s="59"/>
      <c r="E7" s="59"/>
      <c r="F7" s="59"/>
      <c r="G7" s="59"/>
    </row>
    <row r="8" spans="1:11" ht="17.100000000000001" customHeight="1">
      <c r="A8" s="60" t="s">
        <v>7</v>
      </c>
      <c r="B8" s="60"/>
      <c r="C8" s="60"/>
      <c r="D8" s="60"/>
      <c r="E8" s="60"/>
      <c r="F8" s="60"/>
      <c r="G8" s="60"/>
    </row>
    <row r="9" spans="1:11" ht="17.100000000000001" customHeight="1">
      <c r="A9" s="61" t="s">
        <v>8</v>
      </c>
      <c r="B9" s="61"/>
      <c r="C9" s="61"/>
      <c r="D9" s="61"/>
      <c r="E9" s="61"/>
      <c r="F9" s="61"/>
      <c r="G9" s="61"/>
    </row>
    <row r="10" spans="1:11" ht="34.5" customHeight="1">
      <c r="A10" s="60" t="s">
        <v>9</v>
      </c>
      <c r="B10" s="60"/>
      <c r="C10" s="60"/>
      <c r="D10" s="60"/>
      <c r="E10" s="60"/>
      <c r="F10" s="60"/>
      <c r="G10" s="60"/>
    </row>
    <row r="11" spans="1:11" ht="30.75" customHeight="1">
      <c r="A11" s="60" t="s">
        <v>10</v>
      </c>
      <c r="B11" s="60"/>
      <c r="C11" s="60"/>
      <c r="D11" s="60"/>
      <c r="E11" s="60"/>
      <c r="F11" s="60"/>
      <c r="G11" s="60"/>
    </row>
    <row r="12" spans="1:11" ht="21" customHeight="1">
      <c r="A12" s="60" t="s">
        <v>11</v>
      </c>
      <c r="B12" s="60"/>
      <c r="C12" s="60"/>
      <c r="D12" s="60"/>
      <c r="E12" s="60"/>
      <c r="F12" s="60"/>
      <c r="G12" s="60"/>
    </row>
    <row r="13" spans="1:11">
      <c r="A13" s="59" t="s">
        <v>12</v>
      </c>
      <c r="B13" s="59"/>
      <c r="C13" s="59"/>
      <c r="D13" s="59"/>
      <c r="E13" s="59"/>
      <c r="F13" s="59"/>
      <c r="G13" s="59"/>
    </row>
    <row r="14" spans="1:11">
      <c r="A14" s="1"/>
      <c r="B14" s="1"/>
      <c r="C14" s="2"/>
      <c r="D14" s="2"/>
      <c r="E14" s="2"/>
      <c r="F14" s="2"/>
      <c r="G14" s="2"/>
    </row>
    <row r="15" spans="1:11">
      <c r="A15" s="62" t="s">
        <v>68</v>
      </c>
      <c r="B15" s="62"/>
      <c r="C15" s="62"/>
      <c r="D15" s="62"/>
      <c r="E15" s="62"/>
      <c r="F15" s="62"/>
      <c r="G15" s="62"/>
    </row>
    <row r="16" spans="1:11">
      <c r="A16" s="62"/>
      <c r="B16" s="62"/>
      <c r="C16" s="62"/>
      <c r="D16" s="62"/>
      <c r="E16" s="62"/>
      <c r="F16" s="62"/>
      <c r="G16" s="62"/>
    </row>
    <row r="17" spans="1:7" ht="28.05" customHeight="1">
      <c r="A17" s="18" t="s">
        <v>1</v>
      </c>
      <c r="B17" s="18" t="s">
        <v>2</v>
      </c>
      <c r="C17" s="18" t="s">
        <v>0</v>
      </c>
      <c r="D17" s="18" t="s">
        <v>20</v>
      </c>
      <c r="E17" s="47" t="s">
        <v>24</v>
      </c>
      <c r="F17" s="18" t="s">
        <v>3</v>
      </c>
      <c r="G17" s="18" t="s">
        <v>4</v>
      </c>
    </row>
    <row r="18" spans="1:7" s="52" customFormat="1">
      <c r="A18" s="45" t="s">
        <v>27</v>
      </c>
      <c r="B18" s="19" t="s">
        <v>41</v>
      </c>
      <c r="C18" s="20"/>
      <c r="D18" s="20"/>
      <c r="E18" s="20"/>
      <c r="F18" s="49"/>
      <c r="G18" s="20"/>
    </row>
    <row r="19" spans="1:7" ht="55.2">
      <c r="A19" s="53"/>
      <c r="B19" s="56" t="s">
        <v>62</v>
      </c>
      <c r="C19" s="31" t="s">
        <v>36</v>
      </c>
      <c r="D19" s="31">
        <v>1</v>
      </c>
      <c r="E19" s="31"/>
      <c r="F19" s="32"/>
      <c r="G19" s="32">
        <f>E19*F19</f>
        <v>0</v>
      </c>
    </row>
    <row r="20" spans="1:7" s="52" customFormat="1">
      <c r="A20" s="45" t="s">
        <v>28</v>
      </c>
      <c r="B20" s="19" t="s">
        <v>42</v>
      </c>
      <c r="C20" s="20"/>
      <c r="D20" s="20"/>
      <c r="E20" s="20"/>
      <c r="F20" s="49"/>
      <c r="G20" s="20"/>
    </row>
    <row r="21" spans="1:7">
      <c r="A21" s="31"/>
      <c r="B21" s="54" t="s">
        <v>25</v>
      </c>
      <c r="C21" s="31" t="s">
        <v>26</v>
      </c>
      <c r="D21" s="31">
        <v>121.82</v>
      </c>
      <c r="E21" s="31"/>
      <c r="F21" s="32"/>
      <c r="G21" s="32">
        <f t="shared" ref="G21:G30" si="0">E21*F21</f>
        <v>0</v>
      </c>
    </row>
    <row r="22" spans="1:7">
      <c r="A22" s="31"/>
      <c r="B22" s="54" t="s">
        <v>43</v>
      </c>
      <c r="C22" s="31" t="s">
        <v>26</v>
      </c>
      <c r="D22" s="31">
        <v>13.37</v>
      </c>
      <c r="E22" s="31"/>
      <c r="F22" s="32"/>
      <c r="G22" s="32">
        <f t="shared" si="0"/>
        <v>0</v>
      </c>
    </row>
    <row r="23" spans="1:7">
      <c r="A23" s="31"/>
      <c r="B23" s="54" t="s">
        <v>44</v>
      </c>
      <c r="C23" s="31" t="s">
        <v>26</v>
      </c>
      <c r="D23" s="31">
        <v>14.22</v>
      </c>
      <c r="E23" s="31"/>
      <c r="F23" s="32"/>
      <c r="G23" s="32">
        <f t="shared" si="0"/>
        <v>0</v>
      </c>
    </row>
    <row r="24" spans="1:7">
      <c r="A24" s="31"/>
      <c r="B24" s="54" t="s">
        <v>61</v>
      </c>
      <c r="C24" s="31" t="s">
        <v>26</v>
      </c>
      <c r="D24" s="31">
        <v>14.54</v>
      </c>
      <c r="E24" s="31"/>
      <c r="F24" s="32"/>
      <c r="G24" s="32">
        <f t="shared" si="0"/>
        <v>0</v>
      </c>
    </row>
    <row r="25" spans="1:7">
      <c r="A25" s="31"/>
      <c r="B25" s="54" t="s">
        <v>39</v>
      </c>
      <c r="C25" s="31" t="s">
        <v>26</v>
      </c>
      <c r="D25" s="31">
        <v>53.76</v>
      </c>
      <c r="E25" s="31"/>
      <c r="F25" s="32"/>
      <c r="G25" s="32">
        <f t="shared" si="0"/>
        <v>0</v>
      </c>
    </row>
    <row r="26" spans="1:7">
      <c r="A26" s="31"/>
      <c r="B26" s="54" t="s">
        <v>40</v>
      </c>
      <c r="C26" s="31" t="s">
        <v>26</v>
      </c>
      <c r="D26" s="31">
        <v>14.86</v>
      </c>
      <c r="E26" s="31"/>
      <c r="F26" s="32"/>
      <c r="G26" s="32">
        <f t="shared" si="0"/>
        <v>0</v>
      </c>
    </row>
    <row r="27" spans="1:7">
      <c r="A27" s="31"/>
      <c r="B27" s="54" t="s">
        <v>37</v>
      </c>
      <c r="C27" s="31" t="s">
        <v>26</v>
      </c>
      <c r="D27" s="31">
        <v>24.09</v>
      </c>
      <c r="E27" s="31"/>
      <c r="F27" s="32"/>
      <c r="G27" s="32">
        <f t="shared" si="0"/>
        <v>0</v>
      </c>
    </row>
    <row r="28" spans="1:7">
      <c r="A28" s="31"/>
      <c r="B28" s="54" t="s">
        <v>38</v>
      </c>
      <c r="C28" s="31" t="s">
        <v>26</v>
      </c>
      <c r="D28" s="31">
        <v>1</v>
      </c>
      <c r="E28" s="31"/>
      <c r="F28" s="32"/>
      <c r="G28" s="32">
        <f t="shared" si="0"/>
        <v>0</v>
      </c>
    </row>
    <row r="29" spans="1:7" s="52" customFormat="1">
      <c r="A29" s="45" t="s">
        <v>29</v>
      </c>
      <c r="B29" s="19" t="s">
        <v>45</v>
      </c>
      <c r="C29" s="20"/>
      <c r="D29" s="20"/>
      <c r="E29" s="20"/>
      <c r="F29" s="49"/>
      <c r="G29" s="20"/>
    </row>
    <row r="30" spans="1:7" ht="41.4">
      <c r="A30" s="31"/>
      <c r="B30" s="54" t="s">
        <v>46</v>
      </c>
      <c r="C30" s="31" t="s">
        <v>17</v>
      </c>
      <c r="D30" s="31">
        <v>114</v>
      </c>
      <c r="E30" s="31"/>
      <c r="F30" s="32"/>
      <c r="G30" s="32">
        <f t="shared" si="0"/>
        <v>0</v>
      </c>
    </row>
    <row r="31" spans="1:7" s="52" customFormat="1">
      <c r="A31" s="45" t="s">
        <v>30</v>
      </c>
      <c r="B31" s="19" t="s">
        <v>47</v>
      </c>
      <c r="C31" s="20"/>
      <c r="D31" s="20"/>
      <c r="E31" s="20"/>
      <c r="F31" s="49"/>
      <c r="G31" s="20"/>
    </row>
    <row r="32" spans="1:7" ht="27.6">
      <c r="A32" s="31"/>
      <c r="B32" s="54" t="s">
        <v>48</v>
      </c>
      <c r="C32" s="31" t="s">
        <v>17</v>
      </c>
      <c r="D32" s="31">
        <v>101</v>
      </c>
      <c r="E32" s="31"/>
      <c r="F32" s="32"/>
      <c r="G32" s="32">
        <f t="shared" ref="G32" si="1">E32*F32</f>
        <v>0</v>
      </c>
    </row>
    <row r="33" spans="1:7" s="52" customFormat="1">
      <c r="A33" s="45" t="s">
        <v>31</v>
      </c>
      <c r="B33" s="19" t="s">
        <v>49</v>
      </c>
      <c r="C33" s="20"/>
      <c r="D33" s="20"/>
      <c r="E33" s="20"/>
      <c r="F33" s="49"/>
      <c r="G33" s="20"/>
    </row>
    <row r="34" spans="1:7">
      <c r="A34" s="31"/>
      <c r="B34" s="30" t="s">
        <v>50</v>
      </c>
      <c r="C34" s="31" t="s">
        <v>26</v>
      </c>
      <c r="D34" s="31">
        <v>5.8</v>
      </c>
      <c r="E34" s="31"/>
      <c r="F34" s="32"/>
      <c r="G34" s="32">
        <f t="shared" ref="G34" si="2">E34*F34</f>
        <v>0</v>
      </c>
    </row>
    <row r="35" spans="1:7" s="52" customFormat="1">
      <c r="A35" s="45" t="s">
        <v>32</v>
      </c>
      <c r="B35" s="19" t="s">
        <v>52</v>
      </c>
      <c r="C35" s="20"/>
      <c r="D35" s="20"/>
      <c r="E35" s="20"/>
      <c r="F35" s="49"/>
      <c r="G35" s="20"/>
    </row>
    <row r="36" spans="1:7" ht="27.6">
      <c r="A36" s="31"/>
      <c r="B36" s="51" t="s">
        <v>59</v>
      </c>
      <c r="C36" s="31" t="s">
        <v>26</v>
      </c>
      <c r="D36" s="31">
        <v>138</v>
      </c>
      <c r="E36" s="31"/>
      <c r="F36" s="32"/>
      <c r="G36" s="32">
        <f t="shared" ref="G36:G44" si="3">E36*F36</f>
        <v>0</v>
      </c>
    </row>
    <row r="37" spans="1:7">
      <c r="A37" s="31"/>
      <c r="B37" s="55" t="s">
        <v>53</v>
      </c>
      <c r="C37" s="31" t="s">
        <v>26</v>
      </c>
      <c r="D37" s="31">
        <v>2.2000000000000002</v>
      </c>
      <c r="E37" s="31"/>
      <c r="F37" s="32"/>
      <c r="G37" s="32">
        <f t="shared" si="3"/>
        <v>0</v>
      </c>
    </row>
    <row r="38" spans="1:7">
      <c r="A38" s="31"/>
      <c r="B38" s="30" t="s">
        <v>51</v>
      </c>
      <c r="C38" s="31" t="s">
        <v>26</v>
      </c>
      <c r="D38" s="31">
        <v>1.5</v>
      </c>
      <c r="E38" s="31"/>
      <c r="F38" s="32"/>
      <c r="G38" s="32">
        <f t="shared" si="3"/>
        <v>0</v>
      </c>
    </row>
    <row r="39" spans="1:7" s="52" customFormat="1">
      <c r="A39" s="45" t="s">
        <v>33</v>
      </c>
      <c r="B39" s="19" t="s">
        <v>54</v>
      </c>
      <c r="C39" s="29" t="s">
        <v>26</v>
      </c>
      <c r="D39" s="29">
        <v>142</v>
      </c>
      <c r="E39" s="29"/>
      <c r="F39" s="50"/>
      <c r="G39" s="50">
        <f>E39*F39</f>
        <v>0</v>
      </c>
    </row>
    <row r="40" spans="1:7" s="52" customFormat="1">
      <c r="A40" s="45" t="s">
        <v>34</v>
      </c>
      <c r="B40" s="19" t="s">
        <v>55</v>
      </c>
      <c r="C40" s="29"/>
      <c r="D40" s="29"/>
      <c r="E40" s="29"/>
      <c r="F40" s="50"/>
      <c r="G40" s="50"/>
    </row>
    <row r="41" spans="1:7">
      <c r="A41" s="31" t="s">
        <v>65</v>
      </c>
      <c r="B41" s="54" t="s">
        <v>60</v>
      </c>
      <c r="C41" s="31" t="s">
        <v>0</v>
      </c>
      <c r="D41" s="31">
        <v>3</v>
      </c>
      <c r="E41" s="31"/>
      <c r="F41" s="32"/>
      <c r="G41" s="32">
        <f t="shared" ref="G41:G42" si="4">E41*F41</f>
        <v>0</v>
      </c>
    </row>
    <row r="42" spans="1:7">
      <c r="A42" s="31" t="s">
        <v>66</v>
      </c>
      <c r="B42" s="54" t="s">
        <v>56</v>
      </c>
      <c r="C42" s="31" t="s">
        <v>0</v>
      </c>
      <c r="D42" s="31">
        <v>4</v>
      </c>
      <c r="E42" s="31"/>
      <c r="F42" s="32"/>
      <c r="G42" s="32">
        <f t="shared" si="4"/>
        <v>0</v>
      </c>
    </row>
    <row r="43" spans="1:7">
      <c r="A43" s="45" t="s">
        <v>35</v>
      </c>
      <c r="B43" s="19" t="s">
        <v>57</v>
      </c>
      <c r="C43" s="29"/>
      <c r="D43" s="29"/>
      <c r="E43" s="29"/>
      <c r="F43" s="50"/>
      <c r="G43" s="50"/>
    </row>
    <row r="44" spans="1:7">
      <c r="A44" s="31"/>
      <c r="B44" s="54" t="s">
        <v>58</v>
      </c>
      <c r="C44" s="31" t="s">
        <v>0</v>
      </c>
      <c r="D44" s="31">
        <v>1</v>
      </c>
      <c r="E44" s="31"/>
      <c r="F44" s="32"/>
      <c r="G44" s="32">
        <f t="shared" si="3"/>
        <v>0</v>
      </c>
    </row>
    <row r="45" spans="1:7">
      <c r="A45" s="45"/>
      <c r="B45" s="19" t="s">
        <v>70</v>
      </c>
      <c r="C45" s="29"/>
      <c r="D45" s="29"/>
      <c r="E45" s="29"/>
      <c r="F45" s="50"/>
      <c r="G45" s="50"/>
    </row>
    <row r="46" spans="1:7">
      <c r="A46" s="31"/>
      <c r="B46" s="54" t="s">
        <v>71</v>
      </c>
      <c r="C46" s="31" t="s">
        <v>36</v>
      </c>
      <c r="D46" s="31">
        <v>1</v>
      </c>
      <c r="E46" s="31"/>
      <c r="F46" s="32"/>
      <c r="G46" s="32">
        <f t="shared" ref="G46" si="5">E46*F46</f>
        <v>0</v>
      </c>
    </row>
    <row r="47" spans="1:7" s="33" customFormat="1" ht="28.05" customHeight="1">
      <c r="A47" s="34"/>
      <c r="B47" s="48" t="s">
        <v>69</v>
      </c>
      <c r="C47" s="34"/>
      <c r="D47" s="34"/>
      <c r="E47" s="34"/>
      <c r="F47" s="34"/>
      <c r="G47" s="43">
        <f>SUM(G19:G46)</f>
        <v>0</v>
      </c>
    </row>
    <row r="49" spans="2:7">
      <c r="C49" s="57" t="s">
        <v>13</v>
      </c>
      <c r="D49" s="57"/>
      <c r="E49" s="57"/>
      <c r="F49" s="57"/>
      <c r="G49" s="21">
        <f>G47</f>
        <v>0</v>
      </c>
    </row>
    <row r="50" spans="2:7">
      <c r="C50" s="63" t="s">
        <v>14</v>
      </c>
      <c r="D50" s="63"/>
      <c r="E50" s="63"/>
      <c r="F50" s="63"/>
      <c r="G50" s="22">
        <f>G49*20%</f>
        <v>0</v>
      </c>
    </row>
    <row r="51" spans="2:7">
      <c r="C51" s="57" t="s">
        <v>15</v>
      </c>
      <c r="D51" s="57"/>
      <c r="E51" s="57"/>
      <c r="F51" s="57"/>
      <c r="G51" s="21">
        <f>SUM(G49:G50)</f>
        <v>0</v>
      </c>
    </row>
    <row r="52" spans="2:7">
      <c r="B52" s="3" t="s">
        <v>18</v>
      </c>
      <c r="C52" s="5"/>
      <c r="D52" s="5"/>
    </row>
    <row r="53" spans="2:7">
      <c r="B53" s="4" t="s">
        <v>19</v>
      </c>
      <c r="C53" s="5"/>
      <c r="D53" s="5"/>
    </row>
    <row r="54" spans="2:7">
      <c r="B54" s="3"/>
    </row>
    <row r="55" spans="2:7">
      <c r="B55" s="44" t="s">
        <v>16</v>
      </c>
      <c r="C55" s="23"/>
      <c r="D55" s="5"/>
    </row>
    <row r="56" spans="2:7">
      <c r="B56" s="24"/>
      <c r="C56" s="25"/>
      <c r="D56" s="5"/>
    </row>
    <row r="57" spans="2:7">
      <c r="B57" s="26"/>
      <c r="C57" s="25"/>
      <c r="D57" s="5"/>
    </row>
    <row r="58" spans="2:7">
      <c r="B58" s="26"/>
      <c r="C58" s="25"/>
      <c r="D58" s="5"/>
    </row>
    <row r="59" spans="2:7">
      <c r="B59" s="26"/>
      <c r="C59" s="25"/>
      <c r="D59" s="5"/>
    </row>
    <row r="60" spans="2:7">
      <c r="B60" s="26"/>
      <c r="C60" s="25"/>
      <c r="D60" s="5"/>
    </row>
    <row r="61" spans="2:7">
      <c r="B61" s="26"/>
      <c r="C61" s="25"/>
      <c r="D61" s="5"/>
    </row>
    <row r="62" spans="2:7">
      <c r="B62" s="26"/>
      <c r="C62" s="25"/>
      <c r="D62" s="5"/>
    </row>
    <row r="63" spans="2:7">
      <c r="B63" s="27"/>
      <c r="C63" s="28"/>
      <c r="D63" s="5"/>
    </row>
    <row r="65" spans="6:6">
      <c r="F65" s="17"/>
    </row>
  </sheetData>
  <mergeCells count="12">
    <mergeCell ref="C51:F51"/>
    <mergeCell ref="A4:B4"/>
    <mergeCell ref="A7:G7"/>
    <mergeCell ref="A8:G8"/>
    <mergeCell ref="A9:G9"/>
    <mergeCell ref="A10:G10"/>
    <mergeCell ref="A11:G11"/>
    <mergeCell ref="A12:G12"/>
    <mergeCell ref="A13:G13"/>
    <mergeCell ref="A15:G16"/>
    <mergeCell ref="C49:F49"/>
    <mergeCell ref="C50:F50"/>
  </mergeCells>
  <pageMargins left="0.43307086614173229" right="0.23622047244094491" top="0.35433070866141736" bottom="0.35433070866141736" header="0.31496062992125984" footer="0.31496062992125984"/>
  <pageSetup paperSize="9" scale="73"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01343B2B58C524A8B4413ED55055AEA" ma:contentTypeVersion="15" ma:contentTypeDescription="Crée un document." ma:contentTypeScope="" ma:versionID="28ed1b7267af293d539f7079c4e1095d">
  <xsd:schema xmlns:xsd="http://www.w3.org/2001/XMLSchema" xmlns:xs="http://www.w3.org/2001/XMLSchema" xmlns:p="http://schemas.microsoft.com/office/2006/metadata/properties" xmlns:ns2="d0dfafa4-9f31-484f-92bc-2fe20ac637e1" xmlns:ns3="1b42705e-bd62-427a-b34f-08fd22859b6a" targetNamespace="http://schemas.microsoft.com/office/2006/metadata/properties" ma:root="true" ma:fieldsID="d5c9b232c9df9ffe9d5c1006ac3a2213" ns2:_="" ns3:_="">
    <xsd:import namespace="d0dfafa4-9f31-484f-92bc-2fe20ac637e1"/>
    <xsd:import namespace="1b42705e-bd62-427a-b34f-08fd22859b6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bjectDetectorVersions"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dfafa4-9f31-484f-92bc-2fe20ac637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1424a0d-ab45-4b8a-9206-93f69c0ed12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b42705e-bd62-427a-b34f-08fd22859b6a"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fbd5499e-caa9-4287-ae5c-1603b63fa4d1}" ma:internalName="TaxCatchAll" ma:showField="CatchAllData" ma:web="1b42705e-bd62-427a-b34f-08fd22859b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0dfafa4-9f31-484f-92bc-2fe20ac637e1">
      <Terms xmlns="http://schemas.microsoft.com/office/infopath/2007/PartnerControls"/>
    </lcf76f155ced4ddcb4097134ff3c332f>
    <TaxCatchAll xmlns="1b42705e-bd62-427a-b34f-08fd22859b6a" xsi:nil="true"/>
  </documentManagement>
</p:properties>
</file>

<file path=customXml/item4.xml>��< ? x m l   v e r s i o n = " 1 . 0 "   e n c o d i n g = " u t f - 1 6 " ? > < D a t a M a s h u p   x m l n s = " h t t p : / / s c h e m a s . m i c r o s o f t . c o m / D a t a M a s h u p " > A A A A A B U D A A B Q S w M E F A A C A A g A u o N c V p 2 X q t a l A A A A 9 g A A A B I A H A B D b 2 5 m a W c v U G F j a 2 F n Z S 5 4 b W w g o h g A K K A U A A A A A A A A A A A A A A A A A A A A A A A A A A A A h Y 8 9 C s I w A I W v U r I 3 f 0 W Q k q a D 4 G R B F M Q 1 p G k b b F N J U t O 7 O X g k r 2 B F q 2 6 O 7 3 v f 8 N 7 9 e m P 5 2 L X R R V m n e 5 M B A j G I l J F 9 q U 2 d g c F X 8 R L k n G 2 F P I l a R Z N s X D q 6 M g O N 9 + c U o R A C D A n s b Y 0 o x g Q d i 8 1 e N q o T 4 C P r / 3 K s j f P C S A U 4 O 7 z G c A o J o X B B E 4 g Z m i E r t P k K d N r 7 b H 8 g W w 2 t H 6 z i l Y 3 X O 4 b m y N D 7 A 3 8 A U E s D B B Q A A g A I A L q D X 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6 g 1 x W K I p H u A 4 A A A A R A A A A E w A c A E Z v c m 1 1 b G F z L 1 N l Y 3 R p b 2 4 x L m 0 g o h g A K K A U A A A A A A A A A A A A A A A A A A A A A A A A A A A A K 0 5 N L s n M z 1 M I h t C G 1 g B Q S w E C L Q A U A A I A C A C 6 g 1 x W n Z e q 1 q U A A A D 2 A A A A E g A A A A A A A A A A A A A A A A A A A A A A Q 2 9 u Z m l n L 1 B h Y 2 t h Z 2 U u e G 1 s U E s B A i 0 A F A A C A A g A u o N c V g / K 6 a u k A A A A 6 Q A A A B M A A A A A A A A A A A A A A A A A 8 Q A A A F t D b 2 5 0 Z W 5 0 X 1 R 5 c G V z X S 5 4 b W x Q S w E C L Q A U A A I A C A C 6 g 1 x 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r / C h R Z / f Z E a E B W Z C p 0 Y d p g A A A A A C A A A A A A A Q Z g A A A A E A A C A A A A D I D l P c Z 1 4 a S j 4 d i B 9 e k F A 6 8 i L h x g H U 7 6 b Q f o U S Y 0 D X y Q A A A A A O g A A A A A I A A C A A A A D 3 q n C G f C F s n I G m 5 M Z I L N L D l 2 G I f M o X M Z s 5 m M R I r T 0 H y F A A A A B D l J 2 i 3 N f O O g T Y Y M j b A 8 s 0 X 9 M c w U a w + g C X V x h F R B L S n F z 1 8 t Y W M b I Z c y D 1 B e q E q E r K 6 T K p 3 y Q W f E v m 6 j V O d d + x J / + K c Y j q / P A x 0 M G H A O 4 H S 0 A A A A D U M 1 5 0 k r 1 X 0 n W G C i 0 R d j 1 5 W P S Z l m u 3 V x R z A I Q k m q P o K u z F x V f L 2 s p Z v z 3 p N V 5 t g 3 i o Z C k W g m b L 6 t V F 5 b J Y 2 g i z < / D a t a M a s h u p > 
</file>

<file path=customXml/itemProps1.xml><?xml version="1.0" encoding="utf-8"?>
<ds:datastoreItem xmlns:ds="http://schemas.openxmlformats.org/officeDocument/2006/customXml" ds:itemID="{95AF34A5-58E3-490F-9152-ABE9AC3353FD}">
  <ds:schemaRefs>
    <ds:schemaRef ds:uri="http://schemas.microsoft.com/sharepoint/v3/contenttype/forms"/>
  </ds:schemaRefs>
</ds:datastoreItem>
</file>

<file path=customXml/itemProps2.xml><?xml version="1.0" encoding="utf-8"?>
<ds:datastoreItem xmlns:ds="http://schemas.openxmlformats.org/officeDocument/2006/customXml" ds:itemID="{566E52C4-30E0-4A27-92F8-442CE3EB76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dfafa4-9f31-484f-92bc-2fe20ac637e1"/>
    <ds:schemaRef ds:uri="1b42705e-bd62-427a-b34f-08fd22859b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309BD0-8091-4C5E-8C83-7A773E28B914}">
  <ds:schemaRefs>
    <ds:schemaRef ds:uri="http://www.w3.org/XML/1998/namespace"/>
    <ds:schemaRef ds:uri="http://purl.org/dc/elements/1.1/"/>
    <ds:schemaRef ds:uri="http://schemas.microsoft.com/office/2006/documentManagement/types"/>
    <ds:schemaRef ds:uri="http://purl.org/dc/terms/"/>
    <ds:schemaRef ds:uri="http://purl.org/dc/dcmitype/"/>
    <ds:schemaRef ds:uri="http://schemas.microsoft.com/office/2006/metadata/properties"/>
    <ds:schemaRef ds:uri="http://schemas.microsoft.com/office/infopath/2007/PartnerControls"/>
    <ds:schemaRef ds:uri="d0dfafa4-9f31-484f-92bc-2fe20ac637e1"/>
    <ds:schemaRef ds:uri="http://schemas.openxmlformats.org/package/2006/metadata/core-properties"/>
    <ds:schemaRef ds:uri="1b42705e-bd62-427a-b34f-08fd22859b6a"/>
  </ds:schemaRefs>
</ds:datastoreItem>
</file>

<file path=customXml/itemProps4.xml><?xml version="1.0" encoding="utf-8"?>
<ds:datastoreItem xmlns:ds="http://schemas.openxmlformats.org/officeDocument/2006/customXml" ds:itemID="{EE1B4784-843E-4385-A05A-B548E970B95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CARRELAGE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CDPGF lot 11</dc:title>
  <dc:creator>julia.dagoreau@moonco.fr</dc:creator>
  <cp:lastModifiedBy>Julia DAGOREAU</cp:lastModifiedBy>
  <cp:lastPrinted>2024-03-11T08:04:58Z</cp:lastPrinted>
  <dcterms:created xsi:type="dcterms:W3CDTF">2023-01-24T08:15:40Z</dcterms:created>
  <dcterms:modified xsi:type="dcterms:W3CDTF">2024-06-25T07:03:43Z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0x010100301343B2B58C524A8B4413ED55055AEA</vt:lpwstr>
  </property>
  <property fmtid="{D5CDD505-2E9C-101B-9397-08002B2CF9AE}" pid="3" name="MediaServiceImageTags">
    <vt:lpwstr/>
  </property>
</Properties>
</file>