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/>
  <mc:AlternateContent xmlns:mc="http://schemas.openxmlformats.org/markup-compatibility/2006">
    <mc:Choice Requires="x15">
      <x15ac:absPath xmlns:x15ac="http://schemas.microsoft.com/office/spreadsheetml/2010/11/ac" url="/Users/admin/Desktop/MCCI PRO DCE/PIÉCES ÉCRITES/DPGF/DPGF VIERGES EXCEL/"/>
    </mc:Choice>
  </mc:AlternateContent>
  <xr:revisionPtr revIDLastSave="0" documentId="13_ncr:1_{6589CBA6-02FE-5C41-B8A9-5CB212A8B001}" xr6:coauthVersionLast="47" xr6:coauthVersionMax="47" xr10:uidLastSave="{00000000-0000-0000-0000-000000000000}"/>
  <bookViews>
    <workbookView xWindow="-34120" yWindow="-3220" windowWidth="34120" windowHeight="21100" tabRatio="500" xr2:uid="{00000000-000D-0000-FFFF-FFFF00000000}"/>
  </bookViews>
  <sheets>
    <sheet name="Feuille1" sheetId="1" r:id="rId1"/>
  </sheets>
  <definedNames>
    <definedName name="_xlnm.Print_Area" localSheetId="0">Feuille1!$A$1:$L$91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80" i="1" l="1"/>
  <c r="J80" i="1" s="1"/>
  <c r="I79" i="1"/>
  <c r="I78" i="1"/>
  <c r="J78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7" i="1"/>
  <c r="J57" i="1" s="1"/>
  <c r="I56" i="1"/>
  <c r="J56" i="1" s="1"/>
  <c r="I55" i="1"/>
  <c r="I48" i="1"/>
  <c r="J48" i="1" s="1"/>
  <c r="I46" i="1"/>
  <c r="J46" i="1" s="1"/>
  <c r="I44" i="1"/>
  <c r="J44" i="1" s="1"/>
  <c r="I43" i="1"/>
  <c r="J43" i="1" s="1"/>
  <c r="I42" i="1"/>
  <c r="J42" i="1" s="1"/>
  <c r="I40" i="1"/>
  <c r="J40" i="1" s="1"/>
  <c r="I39" i="1"/>
  <c r="J39" i="1" s="1"/>
  <c r="I38" i="1"/>
  <c r="J38" i="1" s="1"/>
  <c r="I36" i="1"/>
  <c r="J36" i="1" s="1"/>
  <c r="I34" i="1"/>
  <c r="J34" i="1" s="1"/>
  <c r="I33" i="1"/>
  <c r="J33" i="1" s="1"/>
  <c r="I32" i="1"/>
  <c r="J32" i="1" s="1"/>
  <c r="I30" i="1"/>
  <c r="J30" i="1" s="1"/>
  <c r="I28" i="1"/>
  <c r="J28" i="1" s="1"/>
  <c r="I27" i="1"/>
  <c r="J27" i="1" s="1"/>
  <c r="I25" i="1"/>
  <c r="J25" i="1" s="1"/>
  <c r="I24" i="1"/>
  <c r="J24" i="1" s="1"/>
  <c r="I23" i="1"/>
  <c r="I22" i="1"/>
  <c r="J22" i="1" s="1"/>
  <c r="I16" i="1"/>
  <c r="J16" i="1" s="1"/>
  <c r="I15" i="1"/>
  <c r="J15" i="1" s="1"/>
  <c r="I14" i="1"/>
  <c r="K85" i="1" l="1"/>
  <c r="K74" i="1"/>
  <c r="K82" i="1"/>
  <c r="K18" i="1"/>
  <c r="J14" i="1"/>
  <c r="L18" i="1" s="1"/>
  <c r="K50" i="1"/>
  <c r="J79" i="1"/>
  <c r="L82" i="1" s="1"/>
  <c r="J23" i="1"/>
  <c r="L50" i="1" s="1"/>
  <c r="J55" i="1"/>
  <c r="L74" i="1" s="1"/>
  <c r="L85" i="1" l="1"/>
</calcChain>
</file>

<file path=xl/sharedStrings.xml><?xml version="1.0" encoding="utf-8"?>
<sst xmlns="http://schemas.openxmlformats.org/spreadsheetml/2006/main" count="234" uniqueCount="211">
  <si>
    <t>DPGF</t>
  </si>
  <si>
    <t>ABIDJAN – CÔTE D’IVOIRE</t>
  </si>
  <si>
    <t>MUSÉE DES CIVILISATIONS DE CÔTE D’IVOIRE</t>
  </si>
  <si>
    <t>SCÉNOGRAPHIE</t>
  </si>
  <si>
    <t>PRO-DCE PHASE 1</t>
  </si>
  <si>
    <t>NOMENCLATURE DPGF</t>
  </si>
  <si>
    <t>NOMENCLATURE CAHIER GRAPHIQUE</t>
  </si>
  <si>
    <t>DESCRIPTIF</t>
  </si>
  <si>
    <t>DIMENSIONS / UNITÉS</t>
  </si>
  <si>
    <t>PRIX UNITAIRE</t>
  </si>
  <si>
    <t>QUANTITATIF</t>
  </si>
  <si>
    <t>PRIX EN € HT</t>
  </si>
  <si>
    <t>PRIX EN FCFA HT</t>
  </si>
  <si>
    <t>SOUS-TOTAL EN € HT</t>
  </si>
  <si>
    <t>SOUS-TOTAL EN FCFA HT</t>
  </si>
  <si>
    <t>ESPACE CENTRAL DJIDJI AYOKWE – 219m²</t>
  </si>
  <si>
    <t>INTERVENTION MURS ET SOL</t>
  </si>
  <si>
    <t>1.1</t>
  </si>
  <si>
    <t>PI</t>
  </si>
  <si>
    <t>Peinture indigo</t>
  </si>
  <si>
    <t>Intervention générale sur murs bâtiments (peinture) espace central / Partie basse H120cm</t>
  </si>
  <si>
    <t>h1,20x65m</t>
  </si>
  <si>
    <t>1.2</t>
  </si>
  <si>
    <t>S1</t>
  </si>
  <si>
    <t>Tapis estrade centrale</t>
  </si>
  <si>
    <t>Linoléum imprimé 740x750cm</t>
  </si>
  <si>
    <t xml:space="preserve">740x750cm </t>
  </si>
  <si>
    <t>1.3</t>
  </si>
  <si>
    <t>S2</t>
  </si>
  <si>
    <t xml:space="preserve">Tapis ALCÔVE PRÉFIGURATION PHASE 2 </t>
  </si>
  <si>
    <t>Linoléum imprimé 398x212cm</t>
  </si>
  <si>
    <t xml:space="preserve">398x212cm </t>
  </si>
  <si>
    <t>SOUS-TOTAL INTERVENTION MURS ET SOL</t>
  </si>
  <si>
    <t>MOBILIERS</t>
  </si>
  <si>
    <t>2.1</t>
  </si>
  <si>
    <t>CP1</t>
  </si>
  <si>
    <t>Cimaise périphérique tissu tendu</t>
  </si>
  <si>
    <t>Structure bois cintrée avec baguettes pour fixation toile type clipso imprimée y compris niche pour vitrine VCP</t>
  </si>
  <si>
    <t>h305x932cm</t>
  </si>
  <si>
    <t>2.2</t>
  </si>
  <si>
    <t>CP2</t>
  </si>
  <si>
    <t xml:space="preserve">Structure bois cintrée avec baguettes pour fixation toile type clipso imprimée </t>
  </si>
  <si>
    <t>h305x775cm</t>
  </si>
  <si>
    <t>2.3</t>
  </si>
  <si>
    <t>CP3</t>
  </si>
  <si>
    <t>h305x820cm</t>
  </si>
  <si>
    <t>2.4</t>
  </si>
  <si>
    <t>CP4</t>
  </si>
  <si>
    <t>h305x982cm</t>
  </si>
  <si>
    <t>2.5</t>
  </si>
  <si>
    <t>CI 270</t>
  </si>
  <si>
    <t>Cimaise support double face  PRÉFIGURATION PHASE 2</t>
  </si>
  <si>
    <t>Parement bois sur ossature bois, largeur 270cm / x6</t>
  </si>
  <si>
    <t>H320x270x15cm</t>
  </si>
  <si>
    <t>2.6</t>
  </si>
  <si>
    <t>CI 450</t>
  </si>
  <si>
    <t>Parement bois sur ossature bois, largeur 450cm / x3</t>
  </si>
  <si>
    <t>h320x450x15cm</t>
  </si>
  <si>
    <t>2.7</t>
  </si>
  <si>
    <t>Al PP2</t>
  </si>
  <si>
    <t xml:space="preserve">ALCÔVE PRÉFIGURATION PHASE 2 </t>
  </si>
  <si>
    <t>Parement  bois sur ossature bois y compris plafond</t>
  </si>
  <si>
    <t>h349x398x212cm</t>
  </si>
  <si>
    <t>2.8</t>
  </si>
  <si>
    <t>ETP</t>
  </si>
  <si>
    <t>Estrade Tambour Parleur</t>
  </si>
  <si>
    <t>Ossature bois + bois massif / support du tambour (450kg)</t>
  </si>
  <si>
    <t>h50x544x332cm</t>
  </si>
  <si>
    <t>2.9</t>
  </si>
  <si>
    <t>PTP</t>
  </si>
  <si>
    <t xml:space="preserve">Protection Tambour Parleur </t>
  </si>
  <si>
    <t>Ossature bois avec tissu micro-perforé tendu y compris plafond</t>
  </si>
  <si>
    <t>h223x500x235cm</t>
  </si>
  <si>
    <t>2.10</t>
  </si>
  <si>
    <t>BFC</t>
  </si>
  <si>
    <t>Bande Frise cartel</t>
  </si>
  <si>
    <t>Support filant sur tout le muret périphérique : face supérieure en PVC imprimé collé (Graphisme) sur plateau en panneau menuisé laqué PU + verni./ en 11 parties.</t>
  </si>
  <si>
    <t>1857x51cm</t>
  </si>
  <si>
    <t>2.11</t>
  </si>
  <si>
    <t>EC S</t>
  </si>
  <si>
    <t xml:space="preserve">Écran suspendu </t>
  </si>
  <si>
    <t>Structure bois cintré laqué avec baguettes, haute et basse, pour fixation toile type clipso imprimée, deux toiles (extérieure et intérieure)</t>
  </si>
  <si>
    <t>h200x3071cm</t>
  </si>
  <si>
    <t>2.12</t>
  </si>
  <si>
    <t>VCP</t>
  </si>
  <si>
    <t>Vitrine cimaise périphérique / archéologie</t>
  </si>
  <si>
    <t>Caisson ossature bois + fermeture panneau verre</t>
  </si>
  <si>
    <t>h85x115cm</t>
  </si>
  <si>
    <t>2.13</t>
  </si>
  <si>
    <t>EXCM50 1 à 2</t>
  </si>
  <si>
    <t xml:space="preserve">Cloches verre / muret central </t>
  </si>
  <si>
    <t>Réutilisation de 2 cloches avec support / bichonnage</t>
  </si>
  <si>
    <t>h50x50x50cm</t>
  </si>
  <si>
    <t>2.14</t>
  </si>
  <si>
    <t>EXC50 1 à 4</t>
  </si>
  <si>
    <t>Réutilisation de 4 cloches avec support / bichonnage</t>
  </si>
  <si>
    <t>h100x50x50cm</t>
  </si>
  <si>
    <t>2.15</t>
  </si>
  <si>
    <t>SE AV1</t>
  </si>
  <si>
    <t>Support écran</t>
  </si>
  <si>
    <t>Support écran 22 pouces pour muret central</t>
  </si>
  <si>
    <t>h40x75x51cm</t>
  </si>
  <si>
    <t>2.16</t>
  </si>
  <si>
    <t>SE AV2</t>
  </si>
  <si>
    <t>Support écran 22 pouces + x2 mono-écouteurs pour muret central</t>
  </si>
  <si>
    <t>2.17</t>
  </si>
  <si>
    <t>PVP</t>
  </si>
  <si>
    <t>Pupitre VP -  PRÉFIGURATION PHASE 2</t>
  </si>
  <si>
    <t>Caisson ossature bois pour Vidéo-projecteur</t>
  </si>
  <si>
    <t>h113x90x74cm</t>
  </si>
  <si>
    <t>2.18</t>
  </si>
  <si>
    <t>RCM</t>
  </si>
  <si>
    <t xml:space="preserve">Raccord caisson Muret </t>
  </si>
  <si>
    <t>Caisson ossature bois + parement bois peint / façon dito muret</t>
  </si>
  <si>
    <t>h72x180x51cm</t>
  </si>
  <si>
    <t>2.19</t>
  </si>
  <si>
    <t>MJP1</t>
  </si>
  <si>
    <r>
      <rPr>
        <b/>
        <sz val="10"/>
        <rFont val="Arial"/>
        <family val="2"/>
        <charset val="1"/>
      </rPr>
      <t>Manipe Jeune Public /</t>
    </r>
    <r>
      <rPr>
        <i/>
        <sz val="10"/>
        <rFont val="Arial"/>
        <family val="2"/>
        <charset val="1"/>
      </rPr>
      <t xml:space="preserve"> Place les emblèmes 
des villages Bidjan</t>
    </r>
  </si>
  <si>
    <t>Caisson ossature bois + disque bois + éléments découpés aimantés + impression numérique</t>
  </si>
  <si>
    <t>h185x120x50cm</t>
  </si>
  <si>
    <t>SOUS-TOTAL ÉLÉMENTS MOBILIERS</t>
  </si>
  <si>
    <t>GRAPHISME-SIGNALÉTIQUE – IMPRESSIONS GRAPHIQUES</t>
  </si>
  <si>
    <t xml:space="preserve">SIGNALÉTIQUE EXTÉRIEURE </t>
  </si>
  <si>
    <t>3.1</t>
  </si>
  <si>
    <t>EM</t>
  </si>
  <si>
    <t>Enseigne musée / EXT</t>
  </si>
  <si>
    <t>Enseigne musée / lettres en relief fixées sur façade haute</t>
  </si>
  <si>
    <t>3.2</t>
  </si>
  <si>
    <t>BS</t>
  </si>
  <si>
    <t>Bannière signalétique / EXT</t>
  </si>
  <si>
    <t>Bannière signalétique, bâche imprimée tendue sur 2 portes condamnées de part et d’autre du SAS entrée</t>
  </si>
  <si>
    <t>h312x290cm</t>
  </si>
  <si>
    <t>3.3</t>
  </si>
  <si>
    <t>FA</t>
  </si>
  <si>
    <t>Film adhésif / EXT</t>
  </si>
  <si>
    <t>Film adhésif anti UV imprimé pour SAS entrée et porte entrée principale</t>
  </si>
  <si>
    <t>variables</t>
  </si>
  <si>
    <t>SIGNALÉTIQUE INTÉRIEURE</t>
  </si>
  <si>
    <t>3.4</t>
  </si>
  <si>
    <t>G CP1</t>
  </si>
  <si>
    <t xml:space="preserve">Graphisme cimaises périphériques </t>
  </si>
  <si>
    <t>Toile type clipso imprimée</t>
  </si>
  <si>
    <t>3.5</t>
  </si>
  <si>
    <t>G CP2</t>
  </si>
  <si>
    <t>3.6</t>
  </si>
  <si>
    <t>G CP3</t>
  </si>
  <si>
    <t>3.7</t>
  </si>
  <si>
    <t>G CP4</t>
  </si>
  <si>
    <t>3.8</t>
  </si>
  <si>
    <t>G EC S</t>
  </si>
  <si>
    <t>Graphisme écran suspendu</t>
  </si>
  <si>
    <t>Toile type clipso imprimée, deux toiles (extérieure et intérieure)</t>
  </si>
  <si>
    <t>h200x3071cm x2</t>
  </si>
  <si>
    <t>3.9</t>
  </si>
  <si>
    <t>G CI 270 est</t>
  </si>
  <si>
    <t>Préfiguration Phase 2 sur cimaise / aile est</t>
  </si>
  <si>
    <t>adhésif ou sérigraphie sur cimaise</t>
  </si>
  <si>
    <t>H320x270cm</t>
  </si>
  <si>
    <t>3.10</t>
  </si>
  <si>
    <t>G CI 270 ouest</t>
  </si>
  <si>
    <t>Préfiguration Phase 2 sur cimaise / aile ouest</t>
  </si>
  <si>
    <t>G BFC</t>
  </si>
  <si>
    <t>Graphisme Bande Frise Cartels</t>
  </si>
  <si>
    <t>face supérieure collée sur plateau, impression numérique HD sur dibond avec réhaut de blanc / en 11 parties</t>
  </si>
  <si>
    <t>CAE</t>
  </si>
  <si>
    <t>Cartels Estrade</t>
  </si>
  <si>
    <t>CAE – Cartels Estrade – sérigraphie sur estrade laquée + vernis</t>
  </si>
  <si>
    <t>200x50 et 170x57cm</t>
  </si>
  <si>
    <t>G PVP</t>
  </si>
  <si>
    <t>Cartel AV 13 collé sur pupitre pour Vidéo-projecteur</t>
  </si>
  <si>
    <t>75x49cm</t>
  </si>
  <si>
    <t>FJP</t>
  </si>
  <si>
    <t>Cartels Focus Jeune Public</t>
  </si>
  <si>
    <t xml:space="preserve">impression numérique HD sur dibond avec réhaut de blanc </t>
  </si>
  <si>
    <t>Diam.30cm</t>
  </si>
  <si>
    <t>NU</t>
  </si>
  <si>
    <t>NU – numéros</t>
  </si>
  <si>
    <t>NU – Numéros d’œuvres : sérigraphie sur bouton métal laqué diam.15mm</t>
  </si>
  <si>
    <t>Diam.15mm</t>
  </si>
  <si>
    <t>SD</t>
  </si>
  <si>
    <t>Signalétique directionnelle</t>
  </si>
  <si>
    <t xml:space="preserve">Signalétique directionnelle : pochoir ou sérigraphie sur mur peint </t>
  </si>
  <si>
    <t>à définir</t>
  </si>
  <si>
    <t>SOUS-TOTAL GRAPHISME</t>
  </si>
  <si>
    <t>SUPPORTS ET SOCLAGES ŒUVRES ET OBJETS</t>
  </si>
  <si>
    <t>4.1</t>
  </si>
  <si>
    <t>SO 1</t>
  </si>
  <si>
    <t>Soclets Supports œuvres</t>
  </si>
  <si>
    <t>SO 1 25x25cm – x4 ex.</t>
  </si>
  <si>
    <t>25x25cm</t>
  </si>
  <si>
    <t>4.2</t>
  </si>
  <si>
    <t>SO 2</t>
  </si>
  <si>
    <t>SO 2 35x35cm - x4 ex.</t>
  </si>
  <si>
    <t>35x35cm</t>
  </si>
  <si>
    <t>4.3</t>
  </si>
  <si>
    <t>SP 3</t>
  </si>
  <si>
    <t>Soclage et pattage œuvres</t>
  </si>
  <si>
    <t>pattage métallique avec gaine de protection pour calage et fixation des objets de collection</t>
  </si>
  <si>
    <t>SOUS-TOTAL SUPPORTS ET SOCLAGES OEUVRES ET OBJETS</t>
  </si>
  <si>
    <t>NB : Ce budget s'entend hors frais de transport et de dédouanement sur les ouvrages éventuellement réalisés en Europe.</t>
  </si>
  <si>
    <t>Ce budget s'entend hors achats et négociations des droits d'images.</t>
  </si>
  <si>
    <t>Préfiguration Phase 2 Cartel Pupitre VP</t>
  </si>
  <si>
    <t>3.11</t>
  </si>
  <si>
    <t>3.12</t>
  </si>
  <si>
    <t>3.13</t>
  </si>
  <si>
    <t>3.14</t>
  </si>
  <si>
    <t>3.15</t>
  </si>
  <si>
    <t>3.16</t>
  </si>
  <si>
    <t>h165x1301cm</t>
  </si>
  <si>
    <t>LOT 1 : AGENCEMENT SCÉNOGRAPHIQUE</t>
  </si>
  <si>
    <t>TOTAL ESPACE CENTRAL DJIDJI AYOKWE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</si>
</sst>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 * #,##0.00_)\ _€_ ;_ * \(#,##0.00&quot;) &quot;_€_ ;_ * \-??_)\ _€_ ;_ @_ "/>
    <numFmt numFmtId="165" formatCode="_ * #,##0.00_)&quot; €&quot;_ ;_ * \(#,##0.00&quot;) €&quot;_ ;_ * \-??_)&quot; €&quot;_ ;_ @_ "/>
    <numFmt numFmtId="166" formatCode="_([$CFA-280C]* #,##0_);_([$CFA-280C]* \(#,##0\);_([$CFA-280C]* \-_);_(@_)"/>
    <numFmt numFmtId="167" formatCode="_-* #,##0.00\ [$€-40C]_-;\-* #,##0.00\ [$€-40C]_-;_-* \-??\ [$€-40C]_-;_-@_-"/>
    <numFmt numFmtId="168" formatCode="_-* #,##0\ [$€-40C]_-;\-* #,##0\ [$€-40C]_-;_-* \-??\ [$€-40C]_-;_-@_-"/>
    <numFmt numFmtId="169" formatCode="_([$CFA-280C]* #,##0_);_([$CFA-280C]* \(#,##0\);_([$CFA-280C]* \-??_);_(@_)"/>
    <numFmt numFmtId="170" formatCode="_([$CFA-280C]* #,##0.00_);_([$CFA-280C]* \(#,##0.00\);_([$CFA-280C]* \-??_);_(@_)"/>
  </numFmts>
  <fonts count="20" x14ac:knownFonts="1">
    <font>
      <sz val="10"/>
      <name val="Arial"/>
      <family val="2"/>
      <charset val="1"/>
    </font>
    <font>
      <sz val="10"/>
      <name val="Verdana"/>
      <family val="2"/>
      <charset val="1"/>
    </font>
    <font>
      <b/>
      <sz val="12"/>
      <color rgb="FF000000"/>
      <name val="Arial"/>
      <family val="2"/>
      <charset val="1"/>
    </font>
    <font>
      <b/>
      <sz val="12"/>
      <color rgb="FFFF4000"/>
      <name val="Arial"/>
      <family val="2"/>
      <charset val="1"/>
    </font>
    <font>
      <b/>
      <sz val="10"/>
      <color rgb="FFEEEEEE"/>
      <name val="Arial"/>
      <family val="2"/>
      <charset val="1"/>
    </font>
    <font>
      <sz val="10"/>
      <color rgb="FF000000"/>
      <name val="Arial"/>
      <family val="2"/>
      <charset val="1"/>
    </font>
    <font>
      <b/>
      <sz val="16"/>
      <color rgb="FF000000"/>
      <name val="Arial"/>
      <family val="2"/>
      <charset val="1"/>
    </font>
    <font>
      <b/>
      <sz val="12"/>
      <name val="Arial"/>
      <family val="2"/>
      <charset val="1"/>
    </font>
    <font>
      <sz val="12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0"/>
      <name val="Arial"/>
      <family val="2"/>
      <charset val="1"/>
    </font>
    <font>
      <b/>
      <sz val="12"/>
      <color rgb="FF993300"/>
      <name val="Arial"/>
      <family val="2"/>
      <charset val="1"/>
    </font>
    <font>
      <i/>
      <sz val="10"/>
      <name val="Arial"/>
      <family val="2"/>
      <charset val="1"/>
    </font>
    <font>
      <sz val="12"/>
      <color rgb="FF000000"/>
      <name val="Arial"/>
      <family val="2"/>
      <charset val="1"/>
    </font>
    <font>
      <b/>
      <sz val="12"/>
      <color rgb="FF2A6099"/>
      <name val="Arial"/>
      <family val="2"/>
      <charset val="1"/>
    </font>
    <font>
      <i/>
      <sz val="12"/>
      <name val="Arial"/>
      <family val="2"/>
      <charset val="1"/>
    </font>
    <font>
      <b/>
      <sz val="9"/>
      <color rgb="FFC9211E"/>
      <name val="Arial"/>
      <family val="2"/>
      <charset val="1"/>
    </font>
    <font>
      <sz val="10"/>
      <name val="Arial"/>
      <family val="2"/>
      <charset val="1"/>
    </font>
    <font>
      <sz val="8"/>
      <name val="Arial"/>
      <family val="2"/>
      <charset val="1"/>
    </font>
    <font>
      <b/>
      <sz val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rgb="FFDDDDDD"/>
      </patternFill>
    </fill>
    <fill>
      <patternFill patternType="solid">
        <fgColor rgb="FFCCCCCC"/>
        <bgColor rgb="FFBFBFBF"/>
      </patternFill>
    </fill>
    <fill>
      <patternFill patternType="solid">
        <fgColor rgb="FF808080"/>
        <bgColor rgb="FF969696"/>
      </patternFill>
    </fill>
    <fill>
      <patternFill patternType="solid">
        <fgColor rgb="FFEEEEEE"/>
        <bgColor rgb="FFDDDDDD"/>
      </patternFill>
    </fill>
    <fill>
      <patternFill patternType="solid">
        <fgColor rgb="FFDDDDDD"/>
        <bgColor rgb="FFD9D9D9"/>
      </patternFill>
    </fill>
    <fill>
      <patternFill patternType="solid">
        <fgColor rgb="FFDDDDDD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F00"/>
      </patternFill>
    </fill>
  </fills>
  <borders count="4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rgb="FFDDDDDD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rgb="FFDDDDDD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rgb="FFDDDDDD"/>
      </top>
      <bottom style="thin">
        <color rgb="FFDDDDDD"/>
      </bottom>
      <diagonal/>
    </border>
    <border>
      <left style="thin">
        <color auto="1"/>
      </left>
      <right style="thin">
        <color auto="1"/>
      </right>
      <top style="thin">
        <color rgb="FFDDDDDD"/>
      </top>
      <bottom style="thin">
        <color rgb="FFDDDDDD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rgb="FFDDDDDD"/>
      </bottom>
      <diagonal/>
    </border>
    <border>
      <left style="thin">
        <color auto="1"/>
      </left>
      <right style="medium">
        <color auto="1"/>
      </right>
      <top/>
      <bottom style="thin">
        <color rgb="FFDDDDDD"/>
      </bottom>
      <diagonal/>
    </border>
    <border>
      <left style="thin">
        <color auto="1"/>
      </left>
      <right style="medium">
        <color auto="1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 style="medium">
        <color auto="1"/>
      </left>
      <right style="thin">
        <color auto="1"/>
      </right>
      <top style="thin">
        <color rgb="FFDDDDDD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rgb="FFDDDDDD"/>
      </top>
      <bottom style="medium">
        <color auto="1"/>
      </bottom>
      <diagonal/>
    </border>
    <border>
      <left/>
      <right/>
      <top style="thin">
        <color rgb="FFDDDDDD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rgb="FFDDDDDD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rgb="FFCCCCCC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rgb="FFCCCCCC"/>
      </bottom>
      <diagonal/>
    </border>
    <border>
      <left/>
      <right/>
      <top style="medium">
        <color auto="1"/>
      </top>
      <bottom style="thin">
        <color rgb="FFCCCCCC"/>
      </bottom>
      <diagonal/>
    </border>
    <border>
      <left/>
      <right style="thin">
        <color auto="1"/>
      </right>
      <top style="medium">
        <color auto="1"/>
      </top>
      <bottom style="thin">
        <color rgb="FFCCCCCC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rgb="FFCCCCCC"/>
      </bottom>
      <diagonal/>
    </border>
    <border>
      <left style="medium">
        <color auto="1"/>
      </left>
      <right style="thin">
        <color auto="1"/>
      </right>
      <top style="thin">
        <color rgb="FFCCCCCC"/>
      </top>
      <bottom style="thin">
        <color rgb="FFCCCCCC"/>
      </bottom>
      <diagonal/>
    </border>
    <border>
      <left style="thin">
        <color auto="1"/>
      </left>
      <right style="thin">
        <color auto="1"/>
      </right>
      <top style="thin">
        <color rgb="FFCCCCCC"/>
      </top>
      <bottom style="thin">
        <color rgb="FFCCCCCC"/>
      </bottom>
      <diagonal/>
    </border>
    <border>
      <left style="thin">
        <color auto="1"/>
      </left>
      <right/>
      <top style="thin">
        <color rgb="FFCCCCCC"/>
      </top>
      <bottom style="thin">
        <color rgb="FFCCCCCC"/>
      </bottom>
      <diagonal/>
    </border>
    <border>
      <left/>
      <right style="thin">
        <color auto="1"/>
      </right>
      <top style="thin">
        <color rgb="FFCCCCCC"/>
      </top>
      <bottom style="thin">
        <color rgb="FFCCCCCC"/>
      </bottom>
      <diagonal/>
    </border>
    <border>
      <left style="thin">
        <color auto="1"/>
      </left>
      <right style="medium">
        <color auto="1"/>
      </right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rgb="FFCCCCCC"/>
      </bottom>
      <diagonal/>
    </border>
    <border>
      <left style="thin">
        <color auto="1"/>
      </left>
      <right style="thin">
        <color auto="1"/>
      </right>
      <top style="thin">
        <color rgb="FFCCCCCC"/>
      </top>
      <bottom/>
      <diagonal/>
    </border>
    <border>
      <left/>
      <right/>
      <top style="thin">
        <color rgb="FFCCCCCC"/>
      </top>
      <bottom/>
      <diagonal/>
    </border>
    <border>
      <left style="thin">
        <color auto="1"/>
      </left>
      <right style="medium">
        <color auto="1"/>
      </right>
      <top style="thin">
        <color rgb="FFCCCCCC"/>
      </top>
      <bottom/>
      <diagonal/>
    </border>
    <border>
      <left style="medium">
        <color auto="1"/>
      </left>
      <right style="thin">
        <color auto="1"/>
      </right>
      <top style="thin">
        <color rgb="FFCCCCCC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rgb="FFCCCCCC"/>
      </top>
      <bottom style="medium">
        <color auto="1"/>
      </bottom>
      <diagonal/>
    </border>
    <border>
      <left/>
      <right/>
      <top style="thin">
        <color rgb="FFCCCCCC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rgb="FFCCCCCC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</borders>
  <cellStyleXfs count="4">
    <xf numFmtId="0" fontId="0" fillId="0" borderId="0"/>
    <xf numFmtId="164" fontId="17" fillId="0" borderId="0" applyBorder="0" applyProtection="0"/>
    <xf numFmtId="165" fontId="17" fillId="0" borderId="0" applyBorder="0" applyProtection="0"/>
    <xf numFmtId="0" fontId="1" fillId="0" borderId="0"/>
  </cellStyleXfs>
  <cellXfs count="234">
    <xf numFmtId="0" fontId="0" fillId="0" borderId="0" xfId="0"/>
    <xf numFmtId="0" fontId="2" fillId="3" borderId="0" xfId="0" applyFont="1" applyFill="1" applyAlignment="1">
      <alignment vertical="center"/>
    </xf>
    <xf numFmtId="0" fontId="0" fillId="2" borderId="0" xfId="0" applyFill="1"/>
    <xf numFmtId="0" fontId="0" fillId="3" borderId="0" xfId="0" applyFill="1"/>
    <xf numFmtId="164" fontId="17" fillId="3" borderId="0" xfId="1" applyFill="1" applyBorder="1" applyProtection="1"/>
    <xf numFmtId="0" fontId="0" fillId="3" borderId="0" xfId="0" applyFill="1" applyAlignment="1">
      <alignment horizontal="right"/>
    </xf>
    <xf numFmtId="165" fontId="17" fillId="3" borderId="0" xfId="2" applyFill="1" applyBorder="1" applyAlignment="1" applyProtection="1">
      <alignment horizontal="right"/>
    </xf>
    <xf numFmtId="0" fontId="2" fillId="3" borderId="0" xfId="0" applyFont="1" applyFill="1" applyAlignment="1">
      <alignment horizontal="right" vertical="center"/>
    </xf>
    <xf numFmtId="165" fontId="17" fillId="3" borderId="0" xfId="2" applyFill="1" applyBorder="1" applyProtection="1"/>
    <xf numFmtId="0" fontId="2" fillId="0" borderId="0" xfId="0" applyFont="1" applyAlignment="1">
      <alignment vertical="center"/>
    </xf>
    <xf numFmtId="165" fontId="17" fillId="0" borderId="0" xfId="2" applyBorder="1" applyProtection="1"/>
    <xf numFmtId="0" fontId="2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left" vertical="top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0" fillId="4" borderId="0" xfId="0" applyFill="1"/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/>
    <xf numFmtId="166" fontId="0" fillId="0" borderId="8" xfId="0" applyNumberFormat="1" applyBorder="1"/>
    <xf numFmtId="0" fontId="5" fillId="4" borderId="5" xfId="0" applyFont="1" applyFill="1" applyBorder="1" applyAlignment="1">
      <alignment horizontal="left" vertical="top" wrapText="1"/>
    </xf>
    <xf numFmtId="0" fontId="6" fillId="4" borderId="0" xfId="0" applyFont="1" applyFill="1" applyAlignment="1">
      <alignment vertical="center"/>
    </xf>
    <xf numFmtId="0" fontId="0" fillId="4" borderId="6" xfId="0" applyFill="1" applyBorder="1" applyAlignment="1">
      <alignment horizontal="left" vertical="top" wrapText="1"/>
    </xf>
    <xf numFmtId="167" fontId="0" fillId="4" borderId="6" xfId="0" applyNumberFormat="1" applyFill="1" applyBorder="1" applyAlignment="1">
      <alignment horizontal="left" vertical="top" wrapText="1"/>
    </xf>
    <xf numFmtId="0" fontId="0" fillId="4" borderId="7" xfId="0" applyFill="1" applyBorder="1"/>
    <xf numFmtId="166" fontId="0" fillId="4" borderId="8" xfId="0" applyNumberFormat="1" applyFill="1" applyBorder="1"/>
    <xf numFmtId="0" fontId="5" fillId="0" borderId="5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center" wrapText="1"/>
    </xf>
    <xf numFmtId="167" fontId="0" fillId="0" borderId="6" xfId="0" applyNumberFormat="1" applyBorder="1" applyAlignment="1">
      <alignment horizontal="left" vertical="top" wrapText="1"/>
    </xf>
    <xf numFmtId="0" fontId="0" fillId="0" borderId="9" xfId="0" applyBorder="1"/>
    <xf numFmtId="166" fontId="0" fillId="0" borderId="10" xfId="0" applyNumberFormat="1" applyBorder="1"/>
    <xf numFmtId="0" fontId="2" fillId="5" borderId="5" xfId="0" applyFont="1" applyFill="1" applyBorder="1" applyAlignment="1">
      <alignment horizontal="left" vertical="top" wrapText="1"/>
    </xf>
    <xf numFmtId="0" fontId="7" fillId="5" borderId="6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top" wrapText="1"/>
    </xf>
    <xf numFmtId="167" fontId="8" fillId="5" borderId="6" xfId="0" applyNumberFormat="1" applyFont="1" applyFill="1" applyBorder="1" applyAlignment="1">
      <alignment horizontal="left" vertical="top" wrapText="1"/>
    </xf>
    <xf numFmtId="0" fontId="8" fillId="5" borderId="6" xfId="0" applyFont="1" applyFill="1" applyBorder="1"/>
    <xf numFmtId="166" fontId="8" fillId="5" borderId="11" xfId="0" applyNumberFormat="1" applyFont="1" applyFill="1" applyBorder="1"/>
    <xf numFmtId="0" fontId="5" fillId="0" borderId="5" xfId="0" applyFont="1" applyBorder="1" applyAlignment="1">
      <alignment horizontal="center" vertical="top" wrapText="1"/>
    </xf>
    <xf numFmtId="0" fontId="0" fillId="0" borderId="6" xfId="0" applyBorder="1"/>
    <xf numFmtId="166" fontId="0" fillId="0" borderId="11" xfId="0" applyNumberFormat="1" applyBorder="1"/>
    <xf numFmtId="0" fontId="9" fillId="0" borderId="5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left" vertical="center" wrapText="1"/>
    </xf>
    <xf numFmtId="168" fontId="0" fillId="0" borderId="6" xfId="0" applyNumberFormat="1" applyBorder="1" applyAlignment="1">
      <alignment horizontal="left" vertical="center" wrapText="1"/>
    </xf>
    <xf numFmtId="0" fontId="0" fillId="0" borderId="6" xfId="0" applyBorder="1" applyAlignment="1">
      <alignment horizontal="right" vertical="center" wrapText="1"/>
    </xf>
    <xf numFmtId="168" fontId="0" fillId="0" borderId="12" xfId="0" applyNumberFormat="1" applyBorder="1" applyAlignment="1">
      <alignment vertical="center"/>
    </xf>
    <xf numFmtId="169" fontId="5" fillId="0" borderId="6" xfId="0" applyNumberFormat="1" applyFont="1" applyBorder="1" applyAlignment="1">
      <alignment vertical="center"/>
    </xf>
    <xf numFmtId="168" fontId="5" fillId="0" borderId="6" xfId="0" applyNumberFormat="1" applyFont="1" applyBorder="1" applyAlignment="1">
      <alignment horizontal="left" vertical="center" wrapText="1"/>
    </xf>
    <xf numFmtId="0" fontId="5" fillId="0" borderId="6" xfId="0" applyFont="1" applyBorder="1" applyAlignment="1">
      <alignment horizontal="right" vertical="center" wrapText="1"/>
    </xf>
    <xf numFmtId="0" fontId="9" fillId="0" borderId="13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center" wrapText="1"/>
    </xf>
    <xf numFmtId="0" fontId="0" fillId="0" borderId="14" xfId="0" applyBorder="1" applyAlignment="1">
      <alignment horizontal="left" vertical="top" wrapText="1"/>
    </xf>
    <xf numFmtId="0" fontId="5" fillId="0" borderId="14" xfId="0" applyFont="1" applyBorder="1" applyAlignment="1">
      <alignment horizontal="left" vertical="center" wrapText="1"/>
    </xf>
    <xf numFmtId="168" fontId="5" fillId="0" borderId="14" xfId="0" applyNumberFormat="1" applyFont="1" applyBorder="1" applyAlignment="1">
      <alignment horizontal="left" vertical="center" wrapText="1"/>
    </xf>
    <xf numFmtId="168" fontId="0" fillId="0" borderId="15" xfId="0" applyNumberFormat="1" applyBorder="1" applyAlignment="1">
      <alignment vertical="center"/>
    </xf>
    <xf numFmtId="0" fontId="0" fillId="0" borderId="14" xfId="0" applyBorder="1"/>
    <xf numFmtId="166" fontId="0" fillId="0" borderId="16" xfId="0" applyNumberFormat="1" applyBorder="1"/>
    <xf numFmtId="0" fontId="2" fillId="0" borderId="17" xfId="0" applyFont="1" applyBorder="1" applyAlignment="1">
      <alignment vertical="center"/>
    </xf>
    <xf numFmtId="167" fontId="11" fillId="0" borderId="18" xfId="0" applyNumberFormat="1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top" wrapText="1"/>
    </xf>
    <xf numFmtId="0" fontId="7" fillId="0" borderId="18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wrapText="1"/>
    </xf>
    <xf numFmtId="168" fontId="7" fillId="0" borderId="18" xfId="0" applyNumberFormat="1" applyFont="1" applyBorder="1" applyAlignment="1">
      <alignment vertical="center"/>
    </xf>
    <xf numFmtId="166" fontId="7" fillId="0" borderId="19" xfId="0" applyNumberFormat="1" applyFont="1" applyBorder="1" applyAlignment="1">
      <alignment vertical="center"/>
    </xf>
    <xf numFmtId="168" fontId="0" fillId="0" borderId="0" xfId="0" applyNumberFormat="1"/>
    <xf numFmtId="0" fontId="5" fillId="0" borderId="20" xfId="0" applyFont="1" applyBorder="1" applyAlignment="1">
      <alignment horizontal="left" vertical="top" wrapText="1"/>
    </xf>
    <xf numFmtId="0" fontId="0" fillId="0" borderId="21" xfId="0" applyBorder="1" applyAlignment="1">
      <alignment horizontal="left" vertical="center" wrapText="1"/>
    </xf>
    <xf numFmtId="0" fontId="0" fillId="0" borderId="21" xfId="0" applyBorder="1" applyAlignment="1">
      <alignment horizontal="left" vertical="top" wrapText="1"/>
    </xf>
    <xf numFmtId="168" fontId="0" fillId="0" borderId="21" xfId="0" applyNumberFormat="1" applyBorder="1" applyAlignment="1">
      <alignment horizontal="left" vertical="center" wrapText="1"/>
    </xf>
    <xf numFmtId="0" fontId="0" fillId="0" borderId="21" xfId="0" applyBorder="1" applyAlignment="1">
      <alignment horizontal="right" vertical="center" wrapText="1"/>
    </xf>
    <xf numFmtId="168" fontId="0" fillId="0" borderId="22" xfId="0" applyNumberFormat="1" applyBorder="1" applyAlignment="1">
      <alignment vertical="center"/>
    </xf>
    <xf numFmtId="168" fontId="0" fillId="0" borderId="21" xfId="0" applyNumberFormat="1" applyBorder="1" applyAlignment="1">
      <alignment vertical="center"/>
    </xf>
    <xf numFmtId="0" fontId="0" fillId="0" borderId="23" xfId="0" applyBorder="1"/>
    <xf numFmtId="166" fontId="0" fillId="0" borderId="24" xfId="0" applyNumberFormat="1" applyBorder="1"/>
    <xf numFmtId="0" fontId="2" fillId="5" borderId="25" xfId="0" applyFont="1" applyFill="1" applyBorder="1" applyAlignment="1">
      <alignment horizontal="left" vertical="top" wrapText="1"/>
    </xf>
    <xf numFmtId="0" fontId="7" fillId="5" borderId="26" xfId="0" applyFont="1" applyFill="1" applyBorder="1" applyAlignment="1">
      <alignment horizontal="left" vertical="center" wrapText="1"/>
    </xf>
    <xf numFmtId="0" fontId="8" fillId="5" borderId="26" xfId="0" applyFont="1" applyFill="1" applyBorder="1" applyAlignment="1">
      <alignment horizontal="left" vertical="top" wrapText="1"/>
    </xf>
    <xf numFmtId="0" fontId="8" fillId="5" borderId="28" xfId="0" applyFont="1" applyFill="1" applyBorder="1"/>
    <xf numFmtId="166" fontId="8" fillId="5" borderId="29" xfId="0" applyNumberFormat="1" applyFont="1" applyFill="1" applyBorder="1"/>
    <xf numFmtId="0" fontId="2" fillId="0" borderId="25" xfId="0" applyFont="1" applyBorder="1" applyAlignment="1">
      <alignment horizontal="left" vertical="top" wrapText="1"/>
    </xf>
    <xf numFmtId="0" fontId="2" fillId="0" borderId="25" xfId="0" applyFont="1" applyBorder="1" applyAlignment="1">
      <alignment horizontal="center" vertical="top" wrapText="1"/>
    </xf>
    <xf numFmtId="0" fontId="7" fillId="0" borderId="26" xfId="0" applyFont="1" applyBorder="1" applyAlignment="1">
      <alignment horizontal="left" vertical="center" wrapText="1"/>
    </xf>
    <xf numFmtId="0" fontId="8" fillId="0" borderId="26" xfId="0" applyFont="1" applyBorder="1" applyAlignment="1">
      <alignment horizontal="left" vertical="top" wrapText="1"/>
    </xf>
    <xf numFmtId="0" fontId="8" fillId="0" borderId="30" xfId="0" applyFont="1" applyBorder="1"/>
    <xf numFmtId="166" fontId="8" fillId="0" borderId="29" xfId="0" applyNumberFormat="1" applyFont="1" applyBorder="1"/>
    <xf numFmtId="0" fontId="9" fillId="0" borderId="25" xfId="0" applyFont="1" applyBorder="1" applyAlignment="1">
      <alignment horizontal="left" vertical="top" wrapText="1"/>
    </xf>
    <xf numFmtId="0" fontId="9" fillId="0" borderId="25" xfId="0" applyFont="1" applyBorder="1" applyAlignment="1">
      <alignment horizontal="center" vertical="top" wrapText="1"/>
    </xf>
    <xf numFmtId="0" fontId="10" fillId="0" borderId="26" xfId="0" applyFont="1" applyBorder="1" applyAlignment="1">
      <alignment horizontal="left" vertical="top" wrapText="1"/>
    </xf>
    <xf numFmtId="0" fontId="5" fillId="0" borderId="26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top" wrapText="1"/>
    </xf>
    <xf numFmtId="0" fontId="0" fillId="0" borderId="30" xfId="0" applyBorder="1"/>
    <xf numFmtId="166" fontId="0" fillId="0" borderId="29" xfId="0" applyNumberFormat="1" applyBorder="1"/>
    <xf numFmtId="168" fontId="5" fillId="0" borderId="26" xfId="0" applyNumberFormat="1" applyFont="1" applyBorder="1" applyAlignment="1">
      <alignment horizontal="left" vertical="center" wrapText="1"/>
    </xf>
    <xf numFmtId="0" fontId="5" fillId="0" borderId="26" xfId="0" applyFont="1" applyBorder="1" applyAlignment="1">
      <alignment horizontal="right" vertical="center" wrapText="1"/>
    </xf>
    <xf numFmtId="0" fontId="10" fillId="0" borderId="26" xfId="0" applyFont="1" applyBorder="1" applyAlignment="1">
      <alignment horizontal="left" vertical="center" wrapText="1"/>
    </xf>
    <xf numFmtId="168" fontId="0" fillId="0" borderId="30" xfId="0" applyNumberFormat="1" applyBorder="1" applyAlignment="1">
      <alignment vertical="center"/>
    </xf>
    <xf numFmtId="0" fontId="9" fillId="0" borderId="25" xfId="0" applyFont="1" applyBorder="1" applyAlignment="1">
      <alignment horizontal="left" vertical="center" wrapText="1"/>
    </xf>
    <xf numFmtId="0" fontId="9" fillId="0" borderId="25" xfId="0" applyFont="1" applyBorder="1" applyAlignment="1">
      <alignment horizontal="center" vertical="center" wrapText="1"/>
    </xf>
    <xf numFmtId="0" fontId="0" fillId="0" borderId="26" xfId="0" applyBorder="1" applyAlignment="1">
      <alignment horizontal="left" vertical="center" wrapText="1"/>
    </xf>
    <xf numFmtId="168" fontId="0" fillId="0" borderId="26" xfId="0" applyNumberFormat="1" applyBorder="1" applyAlignment="1">
      <alignment horizontal="left" vertical="center" wrapText="1"/>
    </xf>
    <xf numFmtId="0" fontId="0" fillId="0" borderId="26" xfId="0" applyBorder="1" applyAlignment="1">
      <alignment horizontal="right" vertical="center" wrapText="1"/>
    </xf>
    <xf numFmtId="168" fontId="0" fillId="0" borderId="27" xfId="0" applyNumberFormat="1" applyBorder="1" applyAlignment="1">
      <alignment horizontal="right" vertical="center" wrapText="1"/>
    </xf>
    <xf numFmtId="0" fontId="0" fillId="0" borderId="26" xfId="0" applyBorder="1" applyAlignment="1">
      <alignment horizontal="left" vertical="top" wrapText="1"/>
    </xf>
    <xf numFmtId="168" fontId="0" fillId="0" borderId="26" xfId="0" applyNumberFormat="1" applyBorder="1" applyAlignment="1">
      <alignment vertical="center"/>
    </xf>
    <xf numFmtId="168" fontId="7" fillId="0" borderId="32" xfId="0" applyNumberFormat="1" applyFont="1" applyBorder="1" applyAlignment="1">
      <alignment vertical="center"/>
    </xf>
    <xf numFmtId="0" fontId="13" fillId="0" borderId="20" xfId="0" applyFont="1" applyBorder="1" applyAlignment="1">
      <alignment horizontal="left" vertical="top" wrapText="1"/>
    </xf>
    <xf numFmtId="0" fontId="8" fillId="0" borderId="21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top" wrapText="1"/>
    </xf>
    <xf numFmtId="0" fontId="8" fillId="0" borderId="21" xfId="0" applyFont="1" applyBorder="1" applyAlignment="1">
      <alignment horizontal="left" wrapText="1"/>
    </xf>
    <xf numFmtId="0" fontId="8" fillId="0" borderId="23" xfId="0" applyFont="1" applyBorder="1"/>
    <xf numFmtId="166" fontId="8" fillId="0" borderId="24" xfId="0" applyNumberFormat="1" applyFont="1" applyBorder="1"/>
    <xf numFmtId="0" fontId="7" fillId="0" borderId="20" xfId="0" applyFont="1" applyBorder="1" applyAlignment="1">
      <alignment horizontal="left"/>
    </xf>
    <xf numFmtId="167" fontId="11" fillId="0" borderId="21" xfId="0" applyNumberFormat="1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wrapText="1"/>
    </xf>
    <xf numFmtId="168" fontId="7" fillId="0" borderId="21" xfId="0" applyNumberFormat="1" applyFont="1" applyBorder="1" applyAlignment="1">
      <alignment horizontal="left" wrapText="1"/>
    </xf>
    <xf numFmtId="168" fontId="7" fillId="0" borderId="23" xfId="0" applyNumberFormat="1" applyFont="1" applyBorder="1" applyAlignment="1">
      <alignment horizontal="left"/>
    </xf>
    <xf numFmtId="166" fontId="7" fillId="0" borderId="24" xfId="0" applyNumberFormat="1" applyFont="1" applyBorder="1" applyAlignment="1">
      <alignment horizontal="left"/>
    </xf>
    <xf numFmtId="0" fontId="10" fillId="0" borderId="34" xfId="0" applyFont="1" applyBorder="1" applyAlignment="1">
      <alignment horizontal="left" vertical="top" wrapText="1"/>
    </xf>
    <xf numFmtId="0" fontId="0" fillId="0" borderId="26" xfId="0" applyBorder="1"/>
    <xf numFmtId="0" fontId="5" fillId="0" borderId="34" xfId="0" applyFont="1" applyBorder="1" applyAlignment="1">
      <alignment horizontal="left" vertical="top" wrapText="1"/>
    </xf>
    <xf numFmtId="0" fontId="0" fillId="0" borderId="30" xfId="0" applyBorder="1" applyAlignment="1">
      <alignment vertical="top"/>
    </xf>
    <xf numFmtId="0" fontId="0" fillId="6" borderId="0" xfId="0" applyFill="1"/>
    <xf numFmtId="0" fontId="0" fillId="0" borderId="35" xfId="0" applyBorder="1"/>
    <xf numFmtId="166" fontId="0" fillId="0" borderId="36" xfId="0" applyNumberFormat="1" applyBorder="1"/>
    <xf numFmtId="0" fontId="9" fillId="0" borderId="37" xfId="0" applyFont="1" applyBorder="1" applyAlignment="1">
      <alignment horizontal="left" vertical="top" wrapText="1"/>
    </xf>
    <xf numFmtId="0" fontId="10" fillId="0" borderId="38" xfId="0" applyFont="1" applyBorder="1" applyAlignment="1">
      <alignment horizontal="left" vertical="center" wrapText="1"/>
    </xf>
    <xf numFmtId="0" fontId="5" fillId="0" borderId="38" xfId="0" applyFont="1" applyBorder="1" applyAlignment="1">
      <alignment horizontal="left" vertical="top" wrapText="1"/>
    </xf>
    <xf numFmtId="168" fontId="5" fillId="0" borderId="38" xfId="0" applyNumberFormat="1" applyFont="1" applyBorder="1" applyAlignment="1">
      <alignment horizontal="left" vertical="center" wrapText="1"/>
    </xf>
    <xf numFmtId="0" fontId="5" fillId="0" borderId="38" xfId="0" applyFont="1" applyBorder="1" applyAlignment="1">
      <alignment horizontal="right" vertical="center" wrapText="1"/>
    </xf>
    <xf numFmtId="168" fontId="0" fillId="0" borderId="39" xfId="0" applyNumberFormat="1" applyBorder="1" applyAlignment="1">
      <alignment vertical="center"/>
    </xf>
    <xf numFmtId="168" fontId="0" fillId="0" borderId="38" xfId="0" applyNumberFormat="1" applyBorder="1" applyAlignment="1">
      <alignment vertical="center"/>
    </xf>
    <xf numFmtId="0" fontId="0" fillId="0" borderId="39" xfId="0" applyBorder="1"/>
    <xf numFmtId="166" fontId="0" fillId="0" borderId="40" xfId="0" applyNumberFormat="1" applyBorder="1"/>
    <xf numFmtId="0" fontId="7" fillId="0" borderId="17" xfId="0" applyFont="1" applyBorder="1" applyAlignment="1">
      <alignment horizontal="left" vertical="center"/>
    </xf>
    <xf numFmtId="168" fontId="7" fillId="0" borderId="18" xfId="0" applyNumberFormat="1" applyFont="1" applyBorder="1" applyAlignment="1">
      <alignment horizontal="left"/>
    </xf>
    <xf numFmtId="169" fontId="7" fillId="0" borderId="19" xfId="0" applyNumberFormat="1" applyFont="1" applyBorder="1" applyAlignment="1">
      <alignment horizontal="left"/>
    </xf>
    <xf numFmtId="168" fontId="7" fillId="0" borderId="21" xfId="0" applyNumberFormat="1" applyFont="1" applyBorder="1" applyAlignment="1">
      <alignment horizontal="left"/>
    </xf>
    <xf numFmtId="0" fontId="7" fillId="5" borderId="26" xfId="0" applyFont="1" applyFill="1" applyBorder="1" applyAlignment="1">
      <alignment horizontal="left" vertical="center"/>
    </xf>
    <xf numFmtId="0" fontId="8" fillId="5" borderId="26" xfId="0" applyFont="1" applyFill="1" applyBorder="1" applyAlignment="1">
      <alignment horizontal="left" vertical="center" wrapText="1"/>
    </xf>
    <xf numFmtId="0" fontId="8" fillId="5" borderId="26" xfId="0" applyFont="1" applyFill="1" applyBorder="1" applyAlignment="1">
      <alignment horizontal="left" wrapText="1"/>
    </xf>
    <xf numFmtId="0" fontId="8" fillId="5" borderId="26" xfId="0" applyFont="1" applyFill="1" applyBorder="1"/>
    <xf numFmtId="0" fontId="5" fillId="0" borderId="25" xfId="0" applyFont="1" applyBorder="1" applyAlignment="1">
      <alignment horizontal="left" vertical="top" wrapText="1"/>
    </xf>
    <xf numFmtId="0" fontId="5" fillId="0" borderId="25" xfId="0" applyFont="1" applyBorder="1" applyAlignment="1">
      <alignment horizontal="center" vertical="top" wrapText="1"/>
    </xf>
    <xf numFmtId="0" fontId="0" fillId="0" borderId="26" xfId="0" applyBorder="1" applyAlignment="1">
      <alignment horizontal="left" wrapText="1"/>
    </xf>
    <xf numFmtId="168" fontId="0" fillId="0" borderId="26" xfId="0" applyNumberFormat="1" applyBorder="1" applyAlignment="1">
      <alignment horizontal="right" vertical="center" wrapText="1"/>
    </xf>
    <xf numFmtId="0" fontId="7" fillId="0" borderId="41" xfId="0" applyFont="1" applyBorder="1" applyAlignment="1">
      <alignment horizontal="left" vertical="center"/>
    </xf>
    <xf numFmtId="167" fontId="11" fillId="0" borderId="3" xfId="0" applyNumberFormat="1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168" fontId="7" fillId="0" borderId="3" xfId="0" applyNumberFormat="1" applyFont="1" applyBorder="1" applyAlignment="1">
      <alignment horizontal="left" vertical="center" wrapText="1"/>
    </xf>
    <xf numFmtId="168" fontId="7" fillId="0" borderId="3" xfId="0" applyNumberFormat="1" applyFont="1" applyBorder="1" applyAlignment="1">
      <alignment horizontal="left" vertical="center"/>
    </xf>
    <xf numFmtId="166" fontId="7" fillId="0" borderId="4" xfId="0" applyNumberFormat="1" applyFont="1" applyBorder="1" applyAlignment="1">
      <alignment horizontal="left" vertical="center"/>
    </xf>
    <xf numFmtId="167" fontId="11" fillId="0" borderId="33" xfId="0" applyNumberFormat="1" applyFont="1" applyBorder="1" applyAlignment="1">
      <alignment horizontal="left" vertical="center" wrapText="1"/>
    </xf>
    <xf numFmtId="0" fontId="7" fillId="0" borderId="33" xfId="0" applyFont="1" applyBorder="1" applyAlignment="1">
      <alignment horizontal="left" wrapText="1"/>
    </xf>
    <xf numFmtId="168" fontId="7" fillId="0" borderId="18" xfId="0" applyNumberFormat="1" applyFont="1" applyBorder="1" applyAlignment="1">
      <alignment horizontal="left" vertical="center" wrapText="1"/>
    </xf>
    <xf numFmtId="166" fontId="7" fillId="0" borderId="19" xfId="0" applyNumberFormat="1" applyFont="1" applyBorder="1" applyAlignment="1">
      <alignment horizontal="left" vertical="center"/>
    </xf>
    <xf numFmtId="0" fontId="14" fillId="6" borderId="17" xfId="0" applyFont="1" applyFill="1" applyBorder="1" applyAlignment="1">
      <alignment horizontal="left" vertical="center"/>
    </xf>
    <xf numFmtId="167" fontId="14" fillId="6" borderId="18" xfId="0" applyNumberFormat="1" applyFont="1" applyFill="1" applyBorder="1" applyAlignment="1">
      <alignment horizontal="left" vertical="center" wrapText="1"/>
    </xf>
    <xf numFmtId="0" fontId="14" fillId="6" borderId="18" xfId="0" applyFont="1" applyFill="1" applyBorder="1" applyAlignment="1">
      <alignment horizontal="left" vertical="center" wrapText="1"/>
    </xf>
    <xf numFmtId="168" fontId="14" fillId="6" borderId="18" xfId="0" applyNumberFormat="1" applyFont="1" applyFill="1" applyBorder="1" applyAlignment="1">
      <alignment horizontal="left" vertical="center" wrapText="1"/>
    </xf>
    <xf numFmtId="168" fontId="14" fillId="6" borderId="18" xfId="0" applyNumberFormat="1" applyFont="1" applyFill="1" applyBorder="1" applyAlignment="1">
      <alignment horizontal="left" vertical="center"/>
    </xf>
    <xf numFmtId="0" fontId="7" fillId="0" borderId="3" xfId="0" applyFont="1" applyBorder="1" applyAlignment="1">
      <alignment horizontal="left" wrapText="1"/>
    </xf>
    <xf numFmtId="0" fontId="7" fillId="0" borderId="0" xfId="0" applyFont="1" applyAlignment="1">
      <alignment vertical="center"/>
    </xf>
    <xf numFmtId="0" fontId="7" fillId="0" borderId="0" xfId="0" applyFont="1"/>
    <xf numFmtId="170" fontId="7" fillId="0" borderId="0" xfId="0" applyNumberFormat="1" applyFont="1"/>
    <xf numFmtId="167" fontId="7" fillId="0" borderId="0" xfId="0" applyNumberFormat="1" applyFont="1"/>
    <xf numFmtId="168" fontId="7" fillId="0" borderId="0" xfId="0" applyNumberFormat="1" applyFont="1" applyAlignment="1">
      <alignment vertical="center"/>
    </xf>
    <xf numFmtId="166" fontId="7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/>
    <xf numFmtId="170" fontId="15" fillId="0" borderId="0" xfId="0" applyNumberFormat="1" applyFont="1"/>
    <xf numFmtId="169" fontId="0" fillId="0" borderId="0" xfId="0" applyNumberFormat="1"/>
    <xf numFmtId="168" fontId="0" fillId="0" borderId="14" xfId="0" applyNumberFormat="1" applyBorder="1" applyAlignment="1">
      <alignment vertical="center"/>
    </xf>
    <xf numFmtId="166" fontId="14" fillId="7" borderId="19" xfId="0" applyNumberFormat="1" applyFont="1" applyFill="1" applyBorder="1" applyAlignment="1">
      <alignment horizontal="left" vertical="center"/>
    </xf>
    <xf numFmtId="0" fontId="0" fillId="0" borderId="6" xfId="0" applyBorder="1" applyAlignment="1">
      <alignment horizontal="left" wrapText="1"/>
    </xf>
    <xf numFmtId="0" fontId="5" fillId="0" borderId="6" xfId="0" applyFont="1" applyBorder="1" applyAlignment="1">
      <alignment horizontal="left" wrapText="1"/>
    </xf>
    <xf numFmtId="0" fontId="5" fillId="0" borderId="14" xfId="0" applyFont="1" applyBorder="1" applyAlignment="1">
      <alignment horizontal="left" wrapText="1"/>
    </xf>
    <xf numFmtId="0" fontId="0" fillId="0" borderId="21" xfId="0" applyBorder="1" applyAlignment="1">
      <alignment horizontal="left" wrapText="1"/>
    </xf>
    <xf numFmtId="0" fontId="8" fillId="0" borderId="26" xfId="0" applyFont="1" applyBorder="1" applyAlignment="1">
      <alignment horizontal="left" wrapText="1"/>
    </xf>
    <xf numFmtId="0" fontId="5" fillId="0" borderId="26" xfId="0" applyFont="1" applyBorder="1" applyAlignment="1">
      <alignment horizontal="left" wrapText="1"/>
    </xf>
    <xf numFmtId="0" fontId="5" fillId="0" borderId="30" xfId="0" applyFont="1" applyBorder="1"/>
    <xf numFmtId="0" fontId="5" fillId="0" borderId="34" xfId="0" applyFont="1" applyBorder="1" applyAlignment="1">
      <alignment horizontal="left" wrapText="1"/>
    </xf>
    <xf numFmtId="0" fontId="5" fillId="0" borderId="38" xfId="0" applyFont="1" applyBorder="1" applyAlignment="1">
      <alignment horizontal="left" wrapText="1"/>
    </xf>
    <xf numFmtId="167" fontId="0" fillId="0" borderId="6" xfId="0" applyNumberFormat="1" applyBorder="1" applyAlignment="1">
      <alignment horizontal="left" vertical="center" wrapText="1"/>
    </xf>
    <xf numFmtId="0" fontId="0" fillId="0" borderId="6" xfId="0" applyBorder="1" applyAlignment="1">
      <alignment vertical="center"/>
    </xf>
    <xf numFmtId="0" fontId="7" fillId="0" borderId="18" xfId="0" applyFont="1" applyBorder="1" applyAlignment="1">
      <alignment horizontal="right" vertical="center" wrapText="1"/>
    </xf>
    <xf numFmtId="167" fontId="8" fillId="5" borderId="27" xfId="0" applyNumberFormat="1" applyFont="1" applyFill="1" applyBorder="1" applyAlignment="1">
      <alignment horizontal="left" vertical="center" wrapText="1"/>
    </xf>
    <xf numFmtId="167" fontId="8" fillId="5" borderId="26" xfId="0" applyNumberFormat="1" applyFont="1" applyFill="1" applyBorder="1" applyAlignment="1">
      <alignment horizontal="left" vertical="center" wrapText="1"/>
    </xf>
    <xf numFmtId="0" fontId="8" fillId="0" borderId="26" xfId="0" applyFont="1" applyBorder="1" applyAlignment="1">
      <alignment horizontal="left" vertical="center" wrapText="1"/>
    </xf>
    <xf numFmtId="167" fontId="8" fillId="0" borderId="30" xfId="0" applyNumberFormat="1" applyFont="1" applyBorder="1" applyAlignment="1">
      <alignment horizontal="left" vertical="center" wrapText="1"/>
    </xf>
    <xf numFmtId="167" fontId="8" fillId="0" borderId="26" xfId="0" applyNumberFormat="1" applyFont="1" applyBorder="1" applyAlignment="1">
      <alignment horizontal="left" vertical="center" wrapText="1"/>
    </xf>
    <xf numFmtId="168" fontId="7" fillId="0" borderId="31" xfId="0" applyNumberFormat="1" applyFont="1" applyBorder="1" applyAlignment="1">
      <alignment horizontal="left" vertical="center" wrapText="1"/>
    </xf>
    <xf numFmtId="0" fontId="8" fillId="0" borderId="21" xfId="0" applyFont="1" applyBorder="1" applyAlignment="1">
      <alignment horizontal="right" vertical="center" wrapText="1"/>
    </xf>
    <xf numFmtId="168" fontId="8" fillId="0" borderId="33" xfId="0" applyNumberFormat="1" applyFont="1" applyBorder="1" applyAlignment="1">
      <alignment horizontal="left" vertical="center" wrapText="1"/>
    </xf>
    <xf numFmtId="168" fontId="8" fillId="0" borderId="21" xfId="0" applyNumberFormat="1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168" fontId="7" fillId="0" borderId="33" xfId="0" applyNumberFormat="1" applyFont="1" applyBorder="1" applyAlignment="1">
      <alignment horizontal="left" vertical="center" wrapText="1"/>
    </xf>
    <xf numFmtId="168" fontId="7" fillId="0" borderId="21" xfId="0" applyNumberFormat="1" applyFont="1" applyBorder="1" applyAlignment="1">
      <alignment horizontal="left" vertical="center" wrapText="1"/>
    </xf>
    <xf numFmtId="0" fontId="8" fillId="5" borderId="26" xfId="0" applyFont="1" applyFill="1" applyBorder="1" applyAlignment="1">
      <alignment horizontal="right" vertical="center" wrapText="1"/>
    </xf>
    <xf numFmtId="168" fontId="8" fillId="5" borderId="26" xfId="0" applyNumberFormat="1" applyFont="1" applyFill="1" applyBorder="1" applyAlignment="1">
      <alignment horizontal="left" vertical="center" wrapText="1"/>
    </xf>
    <xf numFmtId="0" fontId="7" fillId="0" borderId="23" xfId="0" applyFont="1" applyBorder="1" applyAlignment="1">
      <alignment horizontal="left" vertical="center" wrapText="1"/>
    </xf>
    <xf numFmtId="168" fontId="7" fillId="0" borderId="23" xfId="0" applyNumberFormat="1" applyFont="1" applyBorder="1" applyAlignment="1">
      <alignment horizontal="left" vertical="center" wrapText="1"/>
    </xf>
    <xf numFmtId="0" fontId="9" fillId="8" borderId="5" xfId="0" applyFont="1" applyFill="1" applyBorder="1" applyAlignment="1">
      <alignment horizontal="left" vertical="top" wrapText="1"/>
    </xf>
    <xf numFmtId="0" fontId="9" fillId="9" borderId="5" xfId="0" applyFont="1" applyFill="1" applyBorder="1" applyAlignment="1">
      <alignment horizontal="center" vertical="center" wrapText="1"/>
    </xf>
    <xf numFmtId="0" fontId="10" fillId="9" borderId="6" xfId="0" applyFont="1" applyFill="1" applyBorder="1" applyAlignment="1">
      <alignment horizontal="left" vertical="center" wrapText="1"/>
    </xf>
    <xf numFmtId="0" fontId="0" fillId="9" borderId="6" xfId="0" applyFill="1" applyBorder="1" applyAlignment="1">
      <alignment horizontal="left" vertical="center" wrapText="1"/>
    </xf>
    <xf numFmtId="0" fontId="5" fillId="8" borderId="6" xfId="0" applyFont="1" applyFill="1" applyBorder="1" applyAlignment="1">
      <alignment horizontal="left" wrapText="1"/>
    </xf>
    <xf numFmtId="168" fontId="5" fillId="8" borderId="6" xfId="0" applyNumberFormat="1" applyFont="1" applyFill="1" applyBorder="1" applyAlignment="1">
      <alignment horizontal="left" vertical="center" wrapText="1"/>
    </xf>
    <xf numFmtId="0" fontId="5" fillId="8" borderId="6" xfId="0" applyFont="1" applyFill="1" applyBorder="1" applyAlignment="1">
      <alignment horizontal="right" vertical="center" wrapText="1"/>
    </xf>
    <xf numFmtId="168" fontId="0" fillId="8" borderId="12" xfId="0" applyNumberFormat="1" applyFill="1" applyBorder="1" applyAlignment="1">
      <alignment vertical="center"/>
    </xf>
    <xf numFmtId="169" fontId="5" fillId="8" borderId="6" xfId="0" applyNumberFormat="1" applyFont="1" applyFill="1" applyBorder="1" applyAlignment="1">
      <alignment vertical="center"/>
    </xf>
    <xf numFmtId="0" fontId="0" fillId="8" borderId="6" xfId="0" applyFill="1" applyBorder="1"/>
    <xf numFmtId="166" fontId="0" fillId="8" borderId="11" xfId="0" applyNumberFormat="1" applyFill="1" applyBorder="1"/>
    <xf numFmtId="0" fontId="9" fillId="8" borderId="25" xfId="0" applyFont="1" applyFill="1" applyBorder="1" applyAlignment="1">
      <alignment horizontal="left" vertical="top" wrapText="1"/>
    </xf>
    <xf numFmtId="0" fontId="9" fillId="9" borderId="25" xfId="0" applyFont="1" applyFill="1" applyBorder="1" applyAlignment="1">
      <alignment horizontal="center" vertical="top" wrapText="1"/>
    </xf>
    <xf numFmtId="0" fontId="10" fillId="9" borderId="26" xfId="0" applyFont="1" applyFill="1" applyBorder="1" applyAlignment="1">
      <alignment horizontal="left" vertical="top" wrapText="1"/>
    </xf>
    <xf numFmtId="0" fontId="5" fillId="9" borderId="26" xfId="0" applyFont="1" applyFill="1" applyBorder="1" applyAlignment="1">
      <alignment horizontal="left" vertical="center" wrapText="1"/>
    </xf>
    <xf numFmtId="0" fontId="5" fillId="8" borderId="26" xfId="0" applyFont="1" applyFill="1" applyBorder="1" applyAlignment="1">
      <alignment horizontal="left" wrapText="1"/>
    </xf>
    <xf numFmtId="168" fontId="5" fillId="8" borderId="26" xfId="0" applyNumberFormat="1" applyFont="1" applyFill="1" applyBorder="1" applyAlignment="1">
      <alignment horizontal="left" vertical="center" wrapText="1"/>
    </xf>
    <xf numFmtId="0" fontId="5" fillId="8" borderId="26" xfId="0" applyFont="1" applyFill="1" applyBorder="1" applyAlignment="1">
      <alignment horizontal="right" vertical="center" wrapText="1"/>
    </xf>
    <xf numFmtId="168" fontId="0" fillId="8" borderId="26" xfId="0" applyNumberFormat="1" applyFill="1" applyBorder="1" applyAlignment="1">
      <alignment horizontal="center" vertical="center"/>
    </xf>
    <xf numFmtId="0" fontId="0" fillId="8" borderId="30" xfId="0" applyFill="1" applyBorder="1"/>
    <xf numFmtId="166" fontId="0" fillId="8" borderId="29" xfId="0" applyNumberFormat="1" applyFill="1" applyBorder="1"/>
    <xf numFmtId="0" fontId="10" fillId="9" borderId="26" xfId="0" applyFont="1" applyFill="1" applyBorder="1" applyAlignment="1">
      <alignment horizontal="left" vertical="center" wrapText="1"/>
    </xf>
    <xf numFmtId="168" fontId="0" fillId="8" borderId="30" xfId="0" applyNumberFormat="1" applyFill="1" applyBorder="1" applyAlignment="1">
      <alignment vertical="center"/>
    </xf>
    <xf numFmtId="168" fontId="0" fillId="0" borderId="30" xfId="0" applyNumberFormat="1" applyBorder="1" applyAlignment="1">
      <alignment horizontal="center" vertical="center"/>
    </xf>
    <xf numFmtId="168" fontId="5" fillId="0" borderId="34" xfId="0" applyNumberFormat="1" applyFont="1" applyBorder="1" applyAlignment="1">
      <alignment horizontal="left" vertical="center" wrapText="1"/>
    </xf>
    <xf numFmtId="0" fontId="5" fillId="0" borderId="34" xfId="0" applyFont="1" applyBorder="1" applyAlignment="1">
      <alignment horizontal="right" vertical="center" wrapText="1"/>
    </xf>
    <xf numFmtId="0" fontId="19" fillId="0" borderId="0" xfId="0" applyFont="1"/>
    <xf numFmtId="0" fontId="2" fillId="3" borderId="0" xfId="0" applyFont="1" applyFill="1" applyAlignment="1">
      <alignment vertical="center"/>
    </xf>
    <xf numFmtId="0" fontId="16" fillId="0" borderId="0" xfId="0" applyFont="1" applyAlignment="1">
      <alignment horizontal="center" vertical="center" wrapText="1"/>
    </xf>
  </cellXfs>
  <cellStyles count="4">
    <cellStyle name="Milliers" xfId="1" builtinId="3"/>
    <cellStyle name="Monétaire" xfId="2" builtinId="4"/>
    <cellStyle name="Normal" xfId="0" builtinId="0"/>
    <cellStyle name="Normal 2" xfId="3" xr:uid="{00000000-0005-0000-0000-000006000000}"/>
  </cellStyles>
  <dxfs count="0"/>
  <tableStyles count="0" defaultTableStyle="TableStyleMedium2" defaultPivotStyle="PivotStyleLight16"/>
  <colors>
    <indexedColors>
      <rgbColor rgb="FF000000"/>
      <rgbColor rgb="FFEEEEEE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C9211E"/>
      <rgbColor rgb="FFFFFFCC"/>
      <rgbColor rgb="FFD9D9D9"/>
      <rgbColor rgb="FF660066"/>
      <rgbColor rgb="FFFF6D6D"/>
      <rgbColor rgb="FF0070C0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DBB6"/>
      <rgbColor rgb="FF3366FF"/>
      <rgbColor rgb="FF33CCCC"/>
      <rgbColor rgb="FF99CC00"/>
      <rgbColor rgb="FFFFCC00"/>
      <rgbColor rgb="FFFF9900"/>
      <rgbColor rgb="FFFF4000"/>
      <rgbColor rgb="FF2A6099"/>
      <rgbColor rgb="FF969696"/>
      <rgbColor rgb="FF003366"/>
      <rgbColor rgb="FF339966"/>
      <rgbColor rgb="FF003300"/>
      <rgbColor rgb="FF333300"/>
      <rgbColor rgb="FF993300"/>
      <rgbColor rgb="FFC55A11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2A6099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B103"/>
  <sheetViews>
    <sheetView tabSelected="1" topLeftCell="A65" zoomScale="108" zoomScaleNormal="108" workbookViewId="0">
      <selection activeCell="B88" sqref="B1:L88"/>
    </sheetView>
  </sheetViews>
  <sheetFormatPr baseColWidth="10" defaultColWidth="10.5" defaultRowHeight="13" x14ac:dyDescent="0.15"/>
  <cols>
    <col min="1" max="1" width="4.1640625" style="2" customWidth="1"/>
    <col min="2" max="2" width="8.5" customWidth="1"/>
    <col min="3" max="3" width="14" customWidth="1"/>
    <col min="4" max="4" width="40.83203125" customWidth="1"/>
    <col min="5" max="5" width="87.83203125" customWidth="1"/>
    <col min="6" max="6" width="19.6640625" customWidth="1"/>
    <col min="7" max="7" width="16.6640625" customWidth="1"/>
    <col min="8" max="8" width="8.33203125" customWidth="1"/>
    <col min="9" max="9" width="26.33203125" customWidth="1"/>
    <col min="10" max="10" width="20.83203125" customWidth="1"/>
    <col min="11" max="11" width="19" customWidth="1"/>
    <col min="12" max="12" width="30.83203125" customWidth="1"/>
    <col min="13" max="13" width="14.5" customWidth="1"/>
    <col min="14" max="14" width="24.5" customWidth="1"/>
    <col min="16" max="16" width="14.83203125" customWidth="1"/>
  </cols>
  <sheetData>
    <row r="1" spans="1:54" ht="13.5" customHeight="1" x14ac:dyDescent="0.15">
      <c r="B1" s="232" t="s">
        <v>0</v>
      </c>
      <c r="C1" s="1"/>
      <c r="D1" s="3"/>
      <c r="E1" s="3"/>
      <c r="F1" s="3"/>
      <c r="G1" s="4"/>
      <c r="H1" s="5"/>
      <c r="I1" s="6"/>
      <c r="J1" s="5"/>
      <c r="K1" s="5"/>
      <c r="L1" s="7" t="s">
        <v>1</v>
      </c>
    </row>
    <row r="2" spans="1:54" ht="23.25" customHeight="1" x14ac:dyDescent="0.15">
      <c r="B2" s="232"/>
      <c r="C2" s="1"/>
      <c r="D2" s="3"/>
      <c r="E2" s="3"/>
      <c r="F2" s="3"/>
      <c r="G2" s="4"/>
      <c r="H2" s="5"/>
      <c r="I2" s="6"/>
      <c r="J2" s="5"/>
      <c r="K2" s="5"/>
      <c r="L2" s="7" t="s">
        <v>2</v>
      </c>
    </row>
    <row r="3" spans="1:54" ht="12.75" customHeight="1" x14ac:dyDescent="0.15">
      <c r="B3" s="232"/>
      <c r="C3" s="1"/>
      <c r="D3" s="3"/>
      <c r="E3" s="3"/>
      <c r="F3" s="3"/>
      <c r="G3" s="3"/>
      <c r="H3" s="8"/>
      <c r="I3" s="3"/>
      <c r="J3" s="3"/>
      <c r="K3" s="3"/>
      <c r="L3" s="7"/>
    </row>
    <row r="4" spans="1:54" ht="21" customHeight="1" x14ac:dyDescent="0.15">
      <c r="B4" s="9"/>
      <c r="C4" s="9"/>
      <c r="H4" s="10"/>
    </row>
    <row r="5" spans="1:54" ht="20.25" customHeight="1" x14ac:dyDescent="0.2">
      <c r="B5" s="11" t="s">
        <v>3</v>
      </c>
      <c r="C5" s="11"/>
      <c r="D5" s="231" t="s">
        <v>209</v>
      </c>
      <c r="E5" s="11"/>
      <c r="F5" s="11" t="s">
        <v>4</v>
      </c>
      <c r="H5" s="10"/>
    </row>
    <row r="6" spans="1:54" ht="15.75" customHeight="1" x14ac:dyDescent="0.2">
      <c r="B6" s="11"/>
      <c r="C6" s="11"/>
      <c r="H6" s="10"/>
      <c r="L6" s="12"/>
    </row>
    <row r="7" spans="1:54" ht="12.75" customHeight="1" x14ac:dyDescent="0.15">
      <c r="B7" s="13"/>
      <c r="C7" s="13"/>
      <c r="D7" s="13"/>
      <c r="E7" s="13"/>
      <c r="F7" s="13"/>
      <c r="G7" s="13"/>
      <c r="H7" s="13"/>
      <c r="I7" s="13"/>
    </row>
    <row r="8" spans="1:54" s="18" customFormat="1" ht="66.75" customHeight="1" x14ac:dyDescent="0.15">
      <c r="A8" s="2"/>
      <c r="B8" s="14" t="s">
        <v>5</v>
      </c>
      <c r="C8" s="14"/>
      <c r="D8" s="15" t="s">
        <v>6</v>
      </c>
      <c r="E8" s="15" t="s">
        <v>7</v>
      </c>
      <c r="F8" s="15" t="s">
        <v>8</v>
      </c>
      <c r="G8" s="15" t="s">
        <v>9</v>
      </c>
      <c r="H8" s="15" t="s">
        <v>10</v>
      </c>
      <c r="I8" s="15" t="s">
        <v>11</v>
      </c>
      <c r="J8" s="15" t="s">
        <v>12</v>
      </c>
      <c r="K8" s="16" t="s">
        <v>13</v>
      </c>
      <c r="L8" s="17" t="s">
        <v>14</v>
      </c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</row>
    <row r="9" spans="1:54" ht="12.75" customHeight="1" x14ac:dyDescent="0.15">
      <c r="B9" s="19"/>
      <c r="C9" s="19"/>
      <c r="D9" s="20"/>
      <c r="E9" s="20"/>
      <c r="F9" s="20"/>
      <c r="G9" s="20"/>
      <c r="H9" s="20"/>
      <c r="I9" s="20"/>
      <c r="J9" s="21"/>
      <c r="K9" s="21"/>
      <c r="L9" s="22"/>
    </row>
    <row r="10" spans="1:54" ht="40.5" customHeight="1" x14ac:dyDescent="0.15">
      <c r="B10" s="23"/>
      <c r="C10" s="23"/>
      <c r="D10" s="24" t="s">
        <v>15</v>
      </c>
      <c r="E10" s="25"/>
      <c r="F10" s="25"/>
      <c r="G10" s="25"/>
      <c r="H10" s="25"/>
      <c r="I10" s="26"/>
      <c r="J10" s="27"/>
      <c r="K10" s="27"/>
      <c r="L10" s="28"/>
    </row>
    <row r="11" spans="1:54" ht="13.5" customHeight="1" x14ac:dyDescent="0.15">
      <c r="B11" s="29"/>
      <c r="C11" s="29"/>
      <c r="D11" s="30"/>
      <c r="E11" s="20"/>
      <c r="F11" s="20"/>
      <c r="G11" s="20"/>
      <c r="H11" s="20"/>
      <c r="I11" s="31"/>
      <c r="J11" s="32"/>
      <c r="K11" s="32"/>
      <c r="L11" s="33"/>
    </row>
    <row r="12" spans="1:54" ht="13.5" customHeight="1" x14ac:dyDescent="0.2">
      <c r="B12" s="34">
        <v>1</v>
      </c>
      <c r="C12" s="34"/>
      <c r="D12" s="35" t="s">
        <v>16</v>
      </c>
      <c r="E12" s="36"/>
      <c r="F12" s="36"/>
      <c r="G12" s="36"/>
      <c r="H12" s="36"/>
      <c r="I12" s="37"/>
      <c r="J12" s="38"/>
      <c r="K12" s="38"/>
      <c r="L12" s="39"/>
    </row>
    <row r="13" spans="1:54" ht="13.5" customHeight="1" x14ac:dyDescent="0.15">
      <c r="B13" s="29"/>
      <c r="C13" s="40"/>
      <c r="D13" s="30"/>
      <c r="E13" s="20"/>
      <c r="F13" s="20"/>
      <c r="G13" s="30"/>
      <c r="H13" s="30"/>
      <c r="I13" s="186"/>
      <c r="J13" s="187"/>
      <c r="K13" s="41"/>
      <c r="L13" s="42"/>
    </row>
    <row r="14" spans="1:54" ht="15" customHeight="1" x14ac:dyDescent="0.15">
      <c r="B14" s="43" t="s">
        <v>17</v>
      </c>
      <c r="C14" s="44" t="s">
        <v>18</v>
      </c>
      <c r="D14" s="45" t="s">
        <v>19</v>
      </c>
      <c r="E14" s="30" t="s">
        <v>20</v>
      </c>
      <c r="F14" s="177" t="s">
        <v>21</v>
      </c>
      <c r="G14" s="46"/>
      <c r="H14" s="47">
        <v>78</v>
      </c>
      <c r="I14" s="48">
        <f>G14*H14</f>
        <v>0</v>
      </c>
      <c r="J14" s="49">
        <f>I14*655.957</f>
        <v>0</v>
      </c>
      <c r="K14" s="41"/>
      <c r="L14" s="42"/>
    </row>
    <row r="15" spans="1:54" ht="13.5" customHeight="1" x14ac:dyDescent="0.15">
      <c r="B15" s="43" t="s">
        <v>22</v>
      </c>
      <c r="C15" s="44" t="s">
        <v>23</v>
      </c>
      <c r="D15" s="45" t="s">
        <v>24</v>
      </c>
      <c r="E15" s="30" t="s">
        <v>25</v>
      </c>
      <c r="F15" s="178" t="s">
        <v>26</v>
      </c>
      <c r="G15" s="50"/>
      <c r="H15" s="51">
        <v>55.5</v>
      </c>
      <c r="I15" s="48">
        <f>G15*H15</f>
        <v>0</v>
      </c>
      <c r="J15" s="49">
        <f>I15*655.957</f>
        <v>0</v>
      </c>
      <c r="K15" s="41"/>
      <c r="L15" s="42"/>
    </row>
    <row r="16" spans="1:54" ht="14" customHeight="1" x14ac:dyDescent="0.15">
      <c r="B16" s="205" t="s">
        <v>27</v>
      </c>
      <c r="C16" s="206" t="s">
        <v>28</v>
      </c>
      <c r="D16" s="207" t="s">
        <v>29</v>
      </c>
      <c r="E16" s="208" t="s">
        <v>30</v>
      </c>
      <c r="F16" s="209" t="s">
        <v>31</v>
      </c>
      <c r="G16" s="210"/>
      <c r="H16" s="211">
        <v>8.44</v>
      </c>
      <c r="I16" s="212">
        <f>G16*H16</f>
        <v>0</v>
      </c>
      <c r="J16" s="213">
        <f>I16*655.957</f>
        <v>0</v>
      </c>
      <c r="K16" s="214"/>
      <c r="L16" s="215"/>
    </row>
    <row r="17" spans="2:14" ht="13.5" customHeight="1" thickBot="1" x14ac:dyDescent="0.2">
      <c r="B17" s="52"/>
      <c r="C17" s="52"/>
      <c r="D17" s="53"/>
      <c r="E17" s="54"/>
      <c r="F17" s="179"/>
      <c r="G17" s="56"/>
      <c r="H17" s="55"/>
      <c r="I17" s="175"/>
      <c r="J17" s="57"/>
      <c r="K17" s="58"/>
      <c r="L17" s="59"/>
    </row>
    <row r="18" spans="2:14" ht="16.5" customHeight="1" thickBot="1" x14ac:dyDescent="0.25">
      <c r="B18" s="60" t="s">
        <v>32</v>
      </c>
      <c r="C18" s="60"/>
      <c r="D18" s="61"/>
      <c r="E18" s="62"/>
      <c r="F18" s="64"/>
      <c r="G18" s="63"/>
      <c r="H18" s="188"/>
      <c r="I18" s="156"/>
      <c r="J18" s="156"/>
      <c r="K18" s="65">
        <f>SUM(I14:I17)</f>
        <v>0</v>
      </c>
      <c r="L18" s="66">
        <f>SUM(J14:J16)</f>
        <v>0</v>
      </c>
      <c r="N18" s="67"/>
    </row>
    <row r="19" spans="2:14" ht="13.5" customHeight="1" x14ac:dyDescent="0.15">
      <c r="B19" s="68"/>
      <c r="C19" s="68"/>
      <c r="D19" s="69"/>
      <c r="E19" s="70"/>
      <c r="F19" s="180"/>
      <c r="G19" s="71"/>
      <c r="H19" s="72"/>
      <c r="I19" s="73"/>
      <c r="J19" s="74"/>
      <c r="K19" s="75"/>
      <c r="L19" s="76"/>
      <c r="N19" s="67"/>
    </row>
    <row r="20" spans="2:14" ht="13.5" customHeight="1" x14ac:dyDescent="0.2">
      <c r="B20" s="77">
        <v>2</v>
      </c>
      <c r="C20" s="77"/>
      <c r="D20" s="78" t="s">
        <v>33</v>
      </c>
      <c r="E20" s="79"/>
      <c r="F20" s="142"/>
      <c r="G20" s="141"/>
      <c r="H20" s="141"/>
      <c r="I20" s="189"/>
      <c r="J20" s="190"/>
      <c r="K20" s="80"/>
      <c r="L20" s="81"/>
      <c r="N20" s="67"/>
    </row>
    <row r="21" spans="2:14" ht="13.5" customHeight="1" x14ac:dyDescent="0.2">
      <c r="B21" s="82"/>
      <c r="C21" s="83"/>
      <c r="D21" s="84"/>
      <c r="E21" s="85"/>
      <c r="F21" s="181"/>
      <c r="G21" s="191"/>
      <c r="H21" s="191"/>
      <c r="I21" s="192"/>
      <c r="J21" s="193"/>
      <c r="K21" s="86"/>
      <c r="L21" s="87"/>
      <c r="N21" s="67"/>
    </row>
    <row r="22" spans="2:14" ht="13" customHeight="1" x14ac:dyDescent="0.15">
      <c r="B22" s="88" t="s">
        <v>34</v>
      </c>
      <c r="C22" s="89" t="s">
        <v>35</v>
      </c>
      <c r="D22" s="90" t="s">
        <v>36</v>
      </c>
      <c r="E22" s="91" t="s">
        <v>37</v>
      </c>
      <c r="F22" s="91" t="s">
        <v>38</v>
      </c>
      <c r="G22" s="95"/>
      <c r="H22" s="96">
        <v>28.42</v>
      </c>
      <c r="I22" s="228">
        <f>G22*H22</f>
        <v>0</v>
      </c>
      <c r="J22" s="49">
        <f>I22*655.957</f>
        <v>0</v>
      </c>
      <c r="K22" s="93"/>
      <c r="L22" s="94"/>
      <c r="N22" s="67"/>
    </row>
    <row r="23" spans="2:14" ht="13.5" customHeight="1" x14ac:dyDescent="0.15">
      <c r="B23" s="88" t="s">
        <v>39</v>
      </c>
      <c r="C23" s="89" t="s">
        <v>40</v>
      </c>
      <c r="D23" s="90" t="s">
        <v>36</v>
      </c>
      <c r="E23" s="91" t="s">
        <v>41</v>
      </c>
      <c r="F23" s="182" t="s">
        <v>42</v>
      </c>
      <c r="G23" s="95"/>
      <c r="H23" s="96">
        <v>27.12</v>
      </c>
      <c r="I23" s="228">
        <f>G23*H23</f>
        <v>0</v>
      </c>
      <c r="J23" s="49">
        <f>I23*655.957</f>
        <v>0</v>
      </c>
      <c r="K23" s="93"/>
      <c r="L23" s="94"/>
      <c r="N23" s="67"/>
    </row>
    <row r="24" spans="2:14" ht="13.5" customHeight="1" x14ac:dyDescent="0.15">
      <c r="B24" s="88" t="s">
        <v>43</v>
      </c>
      <c r="C24" s="89" t="s">
        <v>44</v>
      </c>
      <c r="D24" s="90" t="s">
        <v>36</v>
      </c>
      <c r="E24" s="91" t="s">
        <v>41</v>
      </c>
      <c r="F24" s="182" t="s">
        <v>45</v>
      </c>
      <c r="G24" s="95"/>
      <c r="H24" s="96">
        <v>25.01</v>
      </c>
      <c r="I24" s="228">
        <f>G24*H24</f>
        <v>0</v>
      </c>
      <c r="J24" s="49">
        <f>I24*655.957</f>
        <v>0</v>
      </c>
      <c r="K24" s="93"/>
      <c r="L24" s="94"/>
      <c r="N24" s="67"/>
    </row>
    <row r="25" spans="2:14" ht="13.5" customHeight="1" x14ac:dyDescent="0.15">
      <c r="B25" s="88" t="s">
        <v>46</v>
      </c>
      <c r="C25" s="89" t="s">
        <v>47</v>
      </c>
      <c r="D25" s="90" t="s">
        <v>36</v>
      </c>
      <c r="E25" s="91" t="s">
        <v>41</v>
      </c>
      <c r="F25" s="182" t="s">
        <v>48</v>
      </c>
      <c r="G25" s="95"/>
      <c r="H25" s="96">
        <v>29.95</v>
      </c>
      <c r="I25" s="228">
        <f>G25*H25</f>
        <v>0</v>
      </c>
      <c r="J25" s="49">
        <f>I25*655.957</f>
        <v>0</v>
      </c>
      <c r="K25" s="93"/>
      <c r="L25" s="94"/>
      <c r="N25" s="67"/>
    </row>
    <row r="26" spans="2:14" ht="13.5" customHeight="1" x14ac:dyDescent="0.15">
      <c r="B26" s="88"/>
      <c r="C26" s="89"/>
      <c r="D26" s="97"/>
      <c r="E26" s="91"/>
      <c r="F26" s="182"/>
      <c r="G26" s="95"/>
      <c r="H26" s="96"/>
      <c r="I26" s="98"/>
      <c r="J26" s="49"/>
      <c r="K26" s="93"/>
      <c r="L26" s="94"/>
      <c r="N26" s="67"/>
    </row>
    <row r="27" spans="2:14" ht="33.75" customHeight="1" x14ac:dyDescent="0.15">
      <c r="B27" s="216" t="s">
        <v>49</v>
      </c>
      <c r="C27" s="217" t="s">
        <v>50</v>
      </c>
      <c r="D27" s="218" t="s">
        <v>51</v>
      </c>
      <c r="E27" s="219" t="s">
        <v>52</v>
      </c>
      <c r="F27" s="220" t="s">
        <v>53</v>
      </c>
      <c r="G27" s="221"/>
      <c r="H27" s="222">
        <v>52</v>
      </c>
      <c r="I27" s="223">
        <f>G27*H27</f>
        <v>0</v>
      </c>
      <c r="J27" s="213">
        <f>I27*655.957</f>
        <v>0</v>
      </c>
      <c r="K27" s="224"/>
      <c r="L27" s="225"/>
      <c r="N27" s="67"/>
    </row>
    <row r="28" spans="2:14" ht="28" customHeight="1" x14ac:dyDescent="0.15">
      <c r="B28" s="216" t="s">
        <v>54</v>
      </c>
      <c r="C28" s="217" t="s">
        <v>55</v>
      </c>
      <c r="D28" s="218" t="s">
        <v>51</v>
      </c>
      <c r="E28" s="219" t="s">
        <v>56</v>
      </c>
      <c r="F28" s="220" t="s">
        <v>57</v>
      </c>
      <c r="G28" s="221"/>
      <c r="H28" s="222">
        <v>43.2</v>
      </c>
      <c r="I28" s="223">
        <f>G28*H28</f>
        <v>0</v>
      </c>
      <c r="J28" s="213">
        <f>I28*655.957</f>
        <v>0</v>
      </c>
      <c r="K28" s="224"/>
      <c r="L28" s="225"/>
      <c r="N28" s="67"/>
    </row>
    <row r="29" spans="2:14" ht="13.5" customHeight="1" x14ac:dyDescent="0.15">
      <c r="B29" s="88"/>
      <c r="C29" s="89"/>
      <c r="D29" s="97"/>
      <c r="E29" s="91"/>
      <c r="F29" s="182"/>
      <c r="G29" s="95"/>
      <c r="H29" s="96"/>
      <c r="I29" s="98"/>
      <c r="J29" s="49"/>
      <c r="K29" s="93"/>
      <c r="L29" s="94"/>
      <c r="N29" s="67"/>
    </row>
    <row r="30" spans="2:14" ht="12" customHeight="1" x14ac:dyDescent="0.15">
      <c r="B30" s="216" t="s">
        <v>58</v>
      </c>
      <c r="C30" s="217" t="s">
        <v>59</v>
      </c>
      <c r="D30" s="218" t="s">
        <v>60</v>
      </c>
      <c r="E30" s="219" t="s">
        <v>61</v>
      </c>
      <c r="F30" s="220" t="s">
        <v>62</v>
      </c>
      <c r="G30" s="221"/>
      <c r="H30" s="222">
        <v>22</v>
      </c>
      <c r="I30" s="223">
        <f>G30*H30</f>
        <v>0</v>
      </c>
      <c r="J30" s="213">
        <f>I30*655.957</f>
        <v>0</v>
      </c>
      <c r="K30" s="224"/>
      <c r="L30" s="225"/>
      <c r="N30" s="67"/>
    </row>
    <row r="31" spans="2:14" ht="13.5" customHeight="1" x14ac:dyDescent="0.15">
      <c r="B31" s="88"/>
      <c r="C31" s="89"/>
      <c r="D31" s="97"/>
      <c r="E31" s="91"/>
      <c r="F31" s="182"/>
      <c r="G31" s="95"/>
      <c r="H31" s="96"/>
      <c r="I31" s="98"/>
      <c r="J31" s="49"/>
      <c r="K31" s="93"/>
      <c r="L31" s="94"/>
      <c r="N31" s="67"/>
    </row>
    <row r="32" spans="2:14" ht="13.5" customHeight="1" x14ac:dyDescent="0.15">
      <c r="B32" s="88" t="s">
        <v>63</v>
      </c>
      <c r="C32" s="89" t="s">
        <v>64</v>
      </c>
      <c r="D32" s="97" t="s">
        <v>65</v>
      </c>
      <c r="E32" s="91" t="s">
        <v>66</v>
      </c>
      <c r="F32" s="182" t="s">
        <v>67</v>
      </c>
      <c r="G32" s="95"/>
      <c r="H32" s="96">
        <v>1</v>
      </c>
      <c r="I32" s="98">
        <f>G32*H32</f>
        <v>0</v>
      </c>
      <c r="J32" s="49">
        <f>I32*655.957</f>
        <v>0</v>
      </c>
      <c r="K32" s="93"/>
      <c r="L32" s="94"/>
      <c r="N32" s="67"/>
    </row>
    <row r="33" spans="2:14" ht="13.5" customHeight="1" x14ac:dyDescent="0.15">
      <c r="B33" s="88" t="s">
        <v>68</v>
      </c>
      <c r="C33" s="89" t="s">
        <v>69</v>
      </c>
      <c r="D33" s="97" t="s">
        <v>70</v>
      </c>
      <c r="E33" s="91" t="s">
        <v>71</v>
      </c>
      <c r="F33" s="182" t="s">
        <v>72</v>
      </c>
      <c r="G33" s="95"/>
      <c r="H33" s="96">
        <v>34</v>
      </c>
      <c r="I33" s="98">
        <f>G33*H33</f>
        <v>0</v>
      </c>
      <c r="J33" s="49">
        <f>I33*655.957</f>
        <v>0</v>
      </c>
      <c r="K33" s="93"/>
      <c r="L33" s="94"/>
      <c r="N33" s="67"/>
    </row>
    <row r="34" spans="2:14" ht="27" customHeight="1" x14ac:dyDescent="0.15">
      <c r="B34" s="88" t="s">
        <v>73</v>
      </c>
      <c r="C34" s="89" t="s">
        <v>74</v>
      </c>
      <c r="D34" s="97" t="s">
        <v>75</v>
      </c>
      <c r="E34" s="92" t="s">
        <v>76</v>
      </c>
      <c r="F34" s="91" t="s">
        <v>77</v>
      </c>
      <c r="G34" s="95"/>
      <c r="H34" s="96">
        <v>9.4700000000000006</v>
      </c>
      <c r="I34" s="98">
        <f>G34*H34</f>
        <v>0</v>
      </c>
      <c r="J34" s="49">
        <f>I34*655.957</f>
        <v>0</v>
      </c>
      <c r="K34" s="93"/>
      <c r="L34" s="94"/>
      <c r="N34" s="67"/>
    </row>
    <row r="35" spans="2:14" ht="13.5" customHeight="1" x14ac:dyDescent="0.15">
      <c r="B35" s="88"/>
      <c r="C35" s="89"/>
      <c r="D35" s="97"/>
      <c r="E35" s="91"/>
      <c r="F35" s="91"/>
      <c r="G35" s="95"/>
      <c r="H35" s="96"/>
      <c r="I35" s="98"/>
      <c r="J35" s="49"/>
      <c r="K35" s="93"/>
      <c r="L35" s="94"/>
      <c r="N35" s="67"/>
    </row>
    <row r="36" spans="2:14" ht="24.75" customHeight="1" x14ac:dyDescent="0.15">
      <c r="B36" s="88" t="s">
        <v>78</v>
      </c>
      <c r="C36" s="89" t="s">
        <v>79</v>
      </c>
      <c r="D36" s="97" t="s">
        <v>80</v>
      </c>
      <c r="E36" s="91" t="s">
        <v>81</v>
      </c>
      <c r="F36" s="91" t="s">
        <v>82</v>
      </c>
      <c r="G36" s="95"/>
      <c r="H36" s="96">
        <v>60.14</v>
      </c>
      <c r="I36" s="98">
        <f>G36*H36</f>
        <v>0</v>
      </c>
      <c r="J36" s="49">
        <f>I36*655.957</f>
        <v>0</v>
      </c>
      <c r="K36" s="93"/>
      <c r="L36" s="94"/>
      <c r="N36" s="67"/>
    </row>
    <row r="37" spans="2:14" ht="13.5" customHeight="1" x14ac:dyDescent="0.15">
      <c r="B37" s="88"/>
      <c r="C37" s="89"/>
      <c r="D37" s="97"/>
      <c r="E37" s="91"/>
      <c r="F37" s="182"/>
      <c r="G37" s="95"/>
      <c r="H37" s="96"/>
      <c r="I37" s="98"/>
      <c r="J37" s="49"/>
      <c r="K37" s="93"/>
      <c r="L37" s="94"/>
      <c r="N37" s="67"/>
    </row>
    <row r="38" spans="2:14" ht="13" customHeight="1" x14ac:dyDescent="0.15">
      <c r="B38" s="99" t="s">
        <v>83</v>
      </c>
      <c r="C38" s="100" t="s">
        <v>84</v>
      </c>
      <c r="D38" s="97" t="s">
        <v>85</v>
      </c>
      <c r="E38" s="101" t="s">
        <v>86</v>
      </c>
      <c r="F38" s="182" t="s">
        <v>87</v>
      </c>
      <c r="G38" s="102"/>
      <c r="H38" s="103">
        <v>1</v>
      </c>
      <c r="I38" s="104">
        <f>G38*H38</f>
        <v>0</v>
      </c>
      <c r="J38" s="49">
        <f>I38*655.957</f>
        <v>0</v>
      </c>
      <c r="K38" s="93"/>
      <c r="L38" s="94"/>
      <c r="N38" s="67"/>
    </row>
    <row r="39" spans="2:14" ht="13.5" customHeight="1" x14ac:dyDescent="0.15">
      <c r="B39" s="88" t="s">
        <v>88</v>
      </c>
      <c r="C39" s="89" t="s">
        <v>89</v>
      </c>
      <c r="D39" s="97" t="s">
        <v>90</v>
      </c>
      <c r="E39" s="105" t="s">
        <v>91</v>
      </c>
      <c r="F39" s="93" t="s">
        <v>92</v>
      </c>
      <c r="G39" s="102"/>
      <c r="H39" s="103">
        <v>2</v>
      </c>
      <c r="I39" s="104">
        <f>G39*H39</f>
        <v>0</v>
      </c>
      <c r="J39" s="49">
        <f>I39*655.957</f>
        <v>0</v>
      </c>
      <c r="K39" s="93"/>
      <c r="L39" s="94"/>
      <c r="N39" s="67"/>
    </row>
    <row r="40" spans="2:14" ht="13.5" customHeight="1" x14ac:dyDescent="0.15">
      <c r="B40" s="88" t="s">
        <v>93</v>
      </c>
      <c r="C40" s="89" t="s">
        <v>94</v>
      </c>
      <c r="D40" s="97" t="s">
        <v>90</v>
      </c>
      <c r="E40" s="105" t="s">
        <v>95</v>
      </c>
      <c r="F40" s="93" t="s">
        <v>96</v>
      </c>
      <c r="G40" s="102"/>
      <c r="H40" s="103">
        <v>4</v>
      </c>
      <c r="I40" s="104">
        <f>G40*H40</f>
        <v>0</v>
      </c>
      <c r="J40" s="49">
        <f>I40*655.957</f>
        <v>0</v>
      </c>
      <c r="K40" s="93"/>
      <c r="L40" s="94"/>
      <c r="N40" s="67"/>
    </row>
    <row r="41" spans="2:14" ht="13.5" customHeight="1" x14ac:dyDescent="0.15">
      <c r="B41" s="88"/>
      <c r="C41" s="89"/>
      <c r="D41" s="97"/>
      <c r="E41" s="105"/>
      <c r="F41" s="183"/>
      <c r="G41" s="102"/>
      <c r="H41" s="103"/>
      <c r="I41" s="104"/>
      <c r="J41" s="49"/>
      <c r="K41" s="93"/>
      <c r="L41" s="94"/>
      <c r="N41" s="67"/>
    </row>
    <row r="42" spans="2:14" ht="13.5" customHeight="1" x14ac:dyDescent="0.15">
      <c r="B42" s="88" t="s">
        <v>97</v>
      </c>
      <c r="C42" s="89" t="s">
        <v>98</v>
      </c>
      <c r="D42" s="97" t="s">
        <v>99</v>
      </c>
      <c r="E42" s="91" t="s">
        <v>100</v>
      </c>
      <c r="F42" s="182" t="s">
        <v>101</v>
      </c>
      <c r="G42" s="95"/>
      <c r="H42" s="96">
        <v>1</v>
      </c>
      <c r="I42" s="98">
        <f>G42*H42</f>
        <v>0</v>
      </c>
      <c r="J42" s="49">
        <f>I42*655.957</f>
        <v>0</v>
      </c>
      <c r="K42" s="93"/>
      <c r="L42" s="94"/>
      <c r="N42" s="67"/>
    </row>
    <row r="43" spans="2:14" ht="13.5" customHeight="1" x14ac:dyDescent="0.15">
      <c r="B43" s="88" t="s">
        <v>102</v>
      </c>
      <c r="C43" s="89" t="s">
        <v>103</v>
      </c>
      <c r="D43" s="97" t="s">
        <v>99</v>
      </c>
      <c r="E43" s="91" t="s">
        <v>104</v>
      </c>
      <c r="F43" s="182" t="s">
        <v>101</v>
      </c>
      <c r="G43" s="95"/>
      <c r="H43" s="96">
        <v>1</v>
      </c>
      <c r="I43" s="98">
        <f>G43*H43</f>
        <v>0</v>
      </c>
      <c r="J43" s="49">
        <f>I43*655.957</f>
        <v>0</v>
      </c>
      <c r="K43" s="93"/>
      <c r="L43" s="94"/>
      <c r="N43" s="67"/>
    </row>
    <row r="44" spans="2:14" ht="13.5" customHeight="1" x14ac:dyDescent="0.15">
      <c r="B44" s="216" t="s">
        <v>105</v>
      </c>
      <c r="C44" s="217" t="s">
        <v>106</v>
      </c>
      <c r="D44" s="226" t="s">
        <v>107</v>
      </c>
      <c r="E44" s="219" t="s">
        <v>108</v>
      </c>
      <c r="F44" s="220" t="s">
        <v>109</v>
      </c>
      <c r="G44" s="221"/>
      <c r="H44" s="222">
        <v>1</v>
      </c>
      <c r="I44" s="227">
        <f>G44*H44</f>
        <v>0</v>
      </c>
      <c r="J44" s="213">
        <f>I44*655.957</f>
        <v>0</v>
      </c>
      <c r="K44" s="224"/>
      <c r="L44" s="225"/>
      <c r="N44" s="67"/>
    </row>
    <row r="45" spans="2:14" ht="13.5" customHeight="1" x14ac:dyDescent="0.15">
      <c r="B45" s="88"/>
      <c r="C45" s="89"/>
      <c r="D45" s="97"/>
      <c r="E45" s="91"/>
      <c r="F45" s="182"/>
      <c r="G45" s="95"/>
      <c r="H45" s="96"/>
      <c r="I45" s="98"/>
      <c r="J45" s="49"/>
      <c r="K45" s="93"/>
      <c r="L45" s="94"/>
      <c r="N45" s="67"/>
    </row>
    <row r="46" spans="2:14" ht="13.5" customHeight="1" x14ac:dyDescent="0.15">
      <c r="B46" s="88" t="s">
        <v>110</v>
      </c>
      <c r="C46" s="89" t="s">
        <v>111</v>
      </c>
      <c r="D46" s="97" t="s">
        <v>112</v>
      </c>
      <c r="E46" s="91" t="s">
        <v>113</v>
      </c>
      <c r="F46" s="182" t="s">
        <v>114</v>
      </c>
      <c r="G46" s="95"/>
      <c r="H46" s="96">
        <v>1</v>
      </c>
      <c r="I46" s="98">
        <f>G46*H46</f>
        <v>0</v>
      </c>
      <c r="J46" s="49">
        <f>I46*655.957</f>
        <v>0</v>
      </c>
      <c r="K46" s="93"/>
      <c r="L46" s="94"/>
      <c r="N46" s="67"/>
    </row>
    <row r="47" spans="2:14" ht="13.5" customHeight="1" x14ac:dyDescent="0.15">
      <c r="B47" s="88"/>
      <c r="C47" s="89"/>
      <c r="D47" s="97"/>
      <c r="E47" s="91"/>
      <c r="F47" s="182"/>
      <c r="G47" s="95"/>
      <c r="H47" s="96"/>
      <c r="I47" s="98"/>
      <c r="J47" s="49"/>
      <c r="K47" s="93"/>
      <c r="L47" s="94"/>
      <c r="N47" s="67"/>
    </row>
    <row r="48" spans="2:14" ht="24.75" customHeight="1" x14ac:dyDescent="0.15">
      <c r="B48" s="88" t="s">
        <v>115</v>
      </c>
      <c r="C48" s="89" t="s">
        <v>116</v>
      </c>
      <c r="D48" s="97" t="s">
        <v>117</v>
      </c>
      <c r="E48" s="91" t="s">
        <v>118</v>
      </c>
      <c r="F48" s="182" t="s">
        <v>119</v>
      </c>
      <c r="G48" s="95"/>
      <c r="H48" s="96">
        <v>1</v>
      </c>
      <c r="I48" s="98">
        <f>G48*H48</f>
        <v>0</v>
      </c>
      <c r="J48" s="49">
        <f>I48*655.957</f>
        <v>0</v>
      </c>
      <c r="K48" s="93"/>
      <c r="L48" s="94"/>
      <c r="N48" s="67"/>
    </row>
    <row r="49" spans="2:14" ht="13.5" customHeight="1" thickBot="1" x14ac:dyDescent="0.2">
      <c r="B49" s="88"/>
      <c r="C49" s="88"/>
      <c r="D49" s="97"/>
      <c r="E49" s="91"/>
      <c r="F49" s="182"/>
      <c r="G49" s="95"/>
      <c r="H49" s="96"/>
      <c r="I49" s="98"/>
      <c r="J49" s="106"/>
      <c r="K49" s="93"/>
      <c r="L49" s="94"/>
      <c r="N49" s="67"/>
    </row>
    <row r="50" spans="2:14" ht="16.5" customHeight="1" thickBot="1" x14ac:dyDescent="0.25">
      <c r="B50" s="60" t="s">
        <v>120</v>
      </c>
      <c r="C50" s="60"/>
      <c r="D50" s="61"/>
      <c r="E50" s="62"/>
      <c r="F50" s="64"/>
      <c r="G50" s="63"/>
      <c r="H50" s="188"/>
      <c r="I50" s="194"/>
      <c r="J50" s="156"/>
      <c r="K50" s="107">
        <f>SUM(I22:I49)</f>
        <v>0</v>
      </c>
      <c r="L50" s="66">
        <f>SUM(J20:J49)</f>
        <v>0</v>
      </c>
      <c r="N50" s="67"/>
    </row>
    <row r="51" spans="2:14" ht="13.5" customHeight="1" thickBot="1" x14ac:dyDescent="0.25">
      <c r="B51" s="108"/>
      <c r="C51" s="108"/>
      <c r="D51" s="109"/>
      <c r="E51" s="110"/>
      <c r="F51" s="111"/>
      <c r="G51" s="109"/>
      <c r="H51" s="195"/>
      <c r="I51" s="196"/>
      <c r="J51" s="197"/>
      <c r="K51" s="112"/>
      <c r="L51" s="113"/>
      <c r="N51" s="67"/>
    </row>
    <row r="52" spans="2:14" ht="13.5" customHeight="1" x14ac:dyDescent="0.2">
      <c r="B52" s="114"/>
      <c r="C52" s="114"/>
      <c r="D52" s="115"/>
      <c r="E52" s="116"/>
      <c r="F52" s="116"/>
      <c r="G52" s="198"/>
      <c r="H52" s="198"/>
      <c r="I52" s="199"/>
      <c r="J52" s="200"/>
      <c r="K52" s="118"/>
      <c r="L52" s="119"/>
      <c r="N52" s="67"/>
    </row>
    <row r="53" spans="2:14" ht="36" customHeight="1" x14ac:dyDescent="0.2">
      <c r="B53" s="77">
        <v>3</v>
      </c>
      <c r="C53" s="77"/>
      <c r="D53" s="78" t="s">
        <v>121</v>
      </c>
      <c r="E53" s="79"/>
      <c r="F53" s="142"/>
      <c r="G53" s="141"/>
      <c r="H53" s="141"/>
      <c r="I53" s="189"/>
      <c r="J53" s="190"/>
      <c r="K53" s="80"/>
      <c r="L53" s="81"/>
      <c r="N53" s="67"/>
    </row>
    <row r="54" spans="2:14" ht="13.5" customHeight="1" x14ac:dyDescent="0.2">
      <c r="B54" s="82"/>
      <c r="C54" s="83"/>
      <c r="D54" s="97" t="s">
        <v>122</v>
      </c>
      <c r="E54" s="85"/>
      <c r="F54" s="181"/>
      <c r="G54" s="191"/>
      <c r="H54" s="191"/>
      <c r="I54" s="192"/>
      <c r="J54" s="193"/>
      <c r="K54" s="86"/>
      <c r="L54" s="87"/>
      <c r="N54" s="67"/>
    </row>
    <row r="55" spans="2:14" ht="13.5" customHeight="1" x14ac:dyDescent="0.15">
      <c r="B55" s="88" t="s">
        <v>123</v>
      </c>
      <c r="C55" s="89" t="s">
        <v>124</v>
      </c>
      <c r="D55" s="120" t="s">
        <v>125</v>
      </c>
      <c r="E55" t="s">
        <v>126</v>
      </c>
      <c r="F55" s="121" t="s">
        <v>208</v>
      </c>
      <c r="G55" s="95"/>
      <c r="H55" s="96">
        <v>21.46</v>
      </c>
      <c r="I55" s="228">
        <f>G55*H55</f>
        <v>0</v>
      </c>
      <c r="J55" s="49">
        <f>I55*655.957</f>
        <v>0</v>
      </c>
      <c r="K55" s="93"/>
      <c r="L55" s="94"/>
      <c r="N55" s="67"/>
    </row>
    <row r="56" spans="2:14" ht="13" customHeight="1" x14ac:dyDescent="0.15">
      <c r="B56" s="88" t="s">
        <v>127</v>
      </c>
      <c r="C56" s="89" t="s">
        <v>128</v>
      </c>
      <c r="D56" s="120" t="s">
        <v>129</v>
      </c>
      <c r="E56" s="101" t="s">
        <v>130</v>
      </c>
      <c r="F56" s="182" t="s">
        <v>131</v>
      </c>
      <c r="G56" s="95"/>
      <c r="H56" s="96">
        <v>9</v>
      </c>
      <c r="I56" s="98">
        <f>G56*H56</f>
        <v>0</v>
      </c>
      <c r="J56" s="49">
        <f>I56*655.957</f>
        <v>0</v>
      </c>
      <c r="K56" s="93"/>
      <c r="L56" s="94"/>
      <c r="N56" s="67"/>
    </row>
    <row r="57" spans="2:14" ht="12" customHeight="1" x14ac:dyDescent="0.15">
      <c r="B57" s="88" t="s">
        <v>132</v>
      </c>
      <c r="C57" s="89" t="s">
        <v>133</v>
      </c>
      <c r="D57" s="120" t="s">
        <v>134</v>
      </c>
      <c r="E57" s="122" t="s">
        <v>135</v>
      </c>
      <c r="F57" s="184" t="s">
        <v>136</v>
      </c>
      <c r="G57" s="229"/>
      <c r="H57" s="230">
        <v>21.87</v>
      </c>
      <c r="I57" s="98">
        <f>G57*H57</f>
        <v>0</v>
      </c>
      <c r="J57" s="49">
        <f>I57*655.957</f>
        <v>0</v>
      </c>
      <c r="K57" s="123"/>
      <c r="L57" s="94"/>
      <c r="N57" s="67"/>
    </row>
    <row r="58" spans="2:14" ht="14.25" customHeight="1" x14ac:dyDescent="0.15">
      <c r="B58" s="88"/>
      <c r="C58" s="89"/>
      <c r="D58" s="120"/>
      <c r="E58" s="122"/>
      <c r="F58" s="184"/>
      <c r="G58" s="229"/>
      <c r="H58" s="230"/>
      <c r="I58" s="98"/>
      <c r="J58" s="49"/>
      <c r="K58" s="123"/>
      <c r="L58" s="94"/>
      <c r="N58" s="67"/>
    </row>
    <row r="59" spans="2:14" ht="15.75" customHeight="1" x14ac:dyDescent="0.15">
      <c r="B59" s="88"/>
      <c r="C59" s="89"/>
      <c r="D59" s="97" t="s">
        <v>137</v>
      </c>
      <c r="E59" s="92"/>
      <c r="F59" s="182"/>
      <c r="G59" s="95"/>
      <c r="H59" s="96"/>
      <c r="I59" s="98"/>
      <c r="J59" s="49"/>
      <c r="K59" s="93"/>
      <c r="L59" s="94"/>
      <c r="N59" s="67"/>
    </row>
    <row r="60" spans="2:14" ht="13.5" customHeight="1" x14ac:dyDescent="0.15">
      <c r="B60" s="88" t="s">
        <v>138</v>
      </c>
      <c r="C60" s="89" t="s">
        <v>139</v>
      </c>
      <c r="D60" s="97" t="s">
        <v>140</v>
      </c>
      <c r="E60" s="91" t="s">
        <v>141</v>
      </c>
      <c r="F60" s="182" t="s">
        <v>38</v>
      </c>
      <c r="G60" s="95"/>
      <c r="H60" s="96">
        <v>28.42</v>
      </c>
      <c r="I60" s="228">
        <f t="shared" ref="I60:I66" si="0">G60*H60</f>
        <v>0</v>
      </c>
      <c r="J60" s="49">
        <f t="shared" ref="J60:J66" si="1">I60*655.957</f>
        <v>0</v>
      </c>
      <c r="K60" s="93"/>
      <c r="L60" s="94"/>
      <c r="N60" s="67"/>
    </row>
    <row r="61" spans="2:14" ht="13.5" customHeight="1" x14ac:dyDescent="0.15">
      <c r="B61" s="88" t="s">
        <v>142</v>
      </c>
      <c r="C61" s="89" t="s">
        <v>143</v>
      </c>
      <c r="D61" s="97" t="s">
        <v>140</v>
      </c>
      <c r="E61" s="91" t="s">
        <v>141</v>
      </c>
      <c r="F61" s="182" t="s">
        <v>42</v>
      </c>
      <c r="G61" s="95"/>
      <c r="H61" s="96">
        <v>27.12</v>
      </c>
      <c r="I61" s="228">
        <f t="shared" si="0"/>
        <v>0</v>
      </c>
      <c r="J61" s="49">
        <f t="shared" si="1"/>
        <v>0</v>
      </c>
      <c r="K61" s="93"/>
      <c r="L61" s="94"/>
      <c r="N61" s="67"/>
    </row>
    <row r="62" spans="2:14" ht="13.5" customHeight="1" x14ac:dyDescent="0.15">
      <c r="B62" s="88" t="s">
        <v>144</v>
      </c>
      <c r="C62" s="89" t="s">
        <v>145</v>
      </c>
      <c r="D62" s="97" t="s">
        <v>140</v>
      </c>
      <c r="E62" s="91" t="s">
        <v>141</v>
      </c>
      <c r="F62" s="182" t="s">
        <v>45</v>
      </c>
      <c r="G62" s="95"/>
      <c r="H62" s="96">
        <v>25.01</v>
      </c>
      <c r="I62" s="228">
        <f t="shared" si="0"/>
        <v>0</v>
      </c>
      <c r="J62" s="49">
        <f t="shared" si="1"/>
        <v>0</v>
      </c>
      <c r="K62" s="93"/>
      <c r="L62" s="94"/>
      <c r="N62" s="67"/>
    </row>
    <row r="63" spans="2:14" ht="13.5" customHeight="1" x14ac:dyDescent="0.15">
      <c r="B63" s="88" t="s">
        <v>146</v>
      </c>
      <c r="C63" s="89" t="s">
        <v>147</v>
      </c>
      <c r="D63" s="97" t="s">
        <v>140</v>
      </c>
      <c r="E63" s="91" t="s">
        <v>141</v>
      </c>
      <c r="F63" s="182" t="s">
        <v>48</v>
      </c>
      <c r="G63" s="95"/>
      <c r="H63" s="96">
        <v>29.95</v>
      </c>
      <c r="I63" s="228">
        <f t="shared" si="0"/>
        <v>0</v>
      </c>
      <c r="J63" s="49">
        <f t="shared" si="1"/>
        <v>0</v>
      </c>
      <c r="K63" s="93"/>
      <c r="L63" s="94"/>
      <c r="N63" s="67"/>
    </row>
    <row r="64" spans="2:14" ht="13.5" customHeight="1" x14ac:dyDescent="0.15">
      <c r="B64" s="88" t="s">
        <v>148</v>
      </c>
      <c r="C64" s="89" t="s">
        <v>149</v>
      </c>
      <c r="D64" s="97" t="s">
        <v>150</v>
      </c>
      <c r="E64" s="91" t="s">
        <v>151</v>
      </c>
      <c r="F64" s="182" t="s">
        <v>152</v>
      </c>
      <c r="G64" s="95"/>
      <c r="H64" s="96">
        <v>122.84</v>
      </c>
      <c r="I64" s="98">
        <f t="shared" si="0"/>
        <v>0</v>
      </c>
      <c r="J64" s="49">
        <f t="shared" si="1"/>
        <v>0</v>
      </c>
      <c r="K64" s="93"/>
      <c r="L64" s="94"/>
      <c r="N64" s="67"/>
    </row>
    <row r="65" spans="1:36" ht="13.5" customHeight="1" x14ac:dyDescent="0.15">
      <c r="B65" s="216" t="s">
        <v>153</v>
      </c>
      <c r="C65" s="217" t="s">
        <v>154</v>
      </c>
      <c r="D65" s="218" t="s">
        <v>155</v>
      </c>
      <c r="E65" s="219" t="s">
        <v>156</v>
      </c>
      <c r="F65" s="220" t="s">
        <v>157</v>
      </c>
      <c r="G65" s="221"/>
      <c r="H65" s="222">
        <v>8.64</v>
      </c>
      <c r="I65" s="223">
        <f t="shared" si="0"/>
        <v>0</v>
      </c>
      <c r="J65" s="213">
        <f t="shared" si="1"/>
        <v>0</v>
      </c>
      <c r="K65" s="224"/>
      <c r="L65" s="225"/>
      <c r="N65" s="67"/>
    </row>
    <row r="66" spans="1:36" ht="13" customHeight="1" x14ac:dyDescent="0.15">
      <c r="B66" s="216" t="s">
        <v>158</v>
      </c>
      <c r="C66" s="217" t="s">
        <v>159</v>
      </c>
      <c r="D66" s="218" t="s">
        <v>160</v>
      </c>
      <c r="E66" s="219" t="s">
        <v>156</v>
      </c>
      <c r="F66" s="220" t="s">
        <v>157</v>
      </c>
      <c r="G66" s="221"/>
      <c r="H66" s="222">
        <v>8.64</v>
      </c>
      <c r="I66" s="223">
        <f t="shared" si="0"/>
        <v>0</v>
      </c>
      <c r="J66" s="213">
        <f t="shared" si="1"/>
        <v>0</v>
      </c>
      <c r="K66" s="224"/>
      <c r="L66" s="225"/>
      <c r="N66" s="67"/>
    </row>
    <row r="67" spans="1:36" ht="13" customHeight="1" x14ac:dyDescent="0.15">
      <c r="B67" s="88" t="s">
        <v>202</v>
      </c>
      <c r="C67" s="89" t="s">
        <v>161</v>
      </c>
      <c r="D67" s="97" t="s">
        <v>162</v>
      </c>
      <c r="E67" s="92" t="s">
        <v>163</v>
      </c>
      <c r="F67" s="182" t="s">
        <v>77</v>
      </c>
      <c r="G67" s="95"/>
      <c r="H67" s="96">
        <v>9.4700000000000006</v>
      </c>
      <c r="I67" s="98">
        <f t="shared" ref="I67:I72" si="2">G67*H67</f>
        <v>0</v>
      </c>
      <c r="J67" s="49">
        <f t="shared" ref="J67:J72" si="3">I67*655.957</f>
        <v>0</v>
      </c>
      <c r="K67" s="93"/>
      <c r="L67" s="94"/>
      <c r="N67" s="67"/>
    </row>
    <row r="68" spans="1:36" ht="12.75" customHeight="1" x14ac:dyDescent="0.15">
      <c r="B68" s="88" t="s">
        <v>203</v>
      </c>
      <c r="C68" s="89" t="s">
        <v>164</v>
      </c>
      <c r="D68" s="97" t="s">
        <v>165</v>
      </c>
      <c r="E68" s="92" t="s">
        <v>166</v>
      </c>
      <c r="F68" s="182" t="s">
        <v>167</v>
      </c>
      <c r="G68" s="95"/>
      <c r="H68" s="96">
        <v>2</v>
      </c>
      <c r="I68" s="98">
        <f t="shared" si="2"/>
        <v>0</v>
      </c>
      <c r="J68" s="49">
        <f t="shared" si="3"/>
        <v>0</v>
      </c>
      <c r="K68" s="93"/>
      <c r="L68" s="94"/>
      <c r="N68" s="67"/>
    </row>
    <row r="69" spans="1:36" ht="12.75" customHeight="1" x14ac:dyDescent="0.15">
      <c r="B69" s="216" t="s">
        <v>204</v>
      </c>
      <c r="C69" s="217" t="s">
        <v>168</v>
      </c>
      <c r="D69" s="226" t="s">
        <v>201</v>
      </c>
      <c r="E69" s="219" t="s">
        <v>169</v>
      </c>
      <c r="F69" s="220" t="s">
        <v>170</v>
      </c>
      <c r="G69" s="221"/>
      <c r="H69" s="222">
        <v>1</v>
      </c>
      <c r="I69" s="227">
        <f t="shared" si="2"/>
        <v>0</v>
      </c>
      <c r="J69" s="213">
        <f t="shared" si="3"/>
        <v>0</v>
      </c>
      <c r="K69" s="224"/>
      <c r="L69" s="225"/>
      <c r="N69" s="67"/>
    </row>
    <row r="70" spans="1:36" ht="13.5" customHeight="1" x14ac:dyDescent="0.15">
      <c r="B70" s="88" t="s">
        <v>205</v>
      </c>
      <c r="C70" s="89" t="s">
        <v>171</v>
      </c>
      <c r="D70" s="97" t="s">
        <v>172</v>
      </c>
      <c r="E70" s="92" t="s">
        <v>173</v>
      </c>
      <c r="F70" s="182" t="s">
        <v>174</v>
      </c>
      <c r="G70" s="95"/>
      <c r="H70" s="96">
        <v>6</v>
      </c>
      <c r="I70" s="98">
        <f t="shared" si="2"/>
        <v>0</v>
      </c>
      <c r="J70" s="49">
        <f t="shared" si="3"/>
        <v>0</v>
      </c>
      <c r="K70" s="93"/>
      <c r="L70" s="94"/>
      <c r="N70" s="67"/>
    </row>
    <row r="71" spans="1:36" s="124" customFormat="1" ht="13.5" customHeight="1" x14ac:dyDescent="0.15">
      <c r="A71" s="2"/>
      <c r="B71" s="88" t="s">
        <v>206</v>
      </c>
      <c r="C71" s="89" t="s">
        <v>175</v>
      </c>
      <c r="D71" s="97" t="s">
        <v>176</v>
      </c>
      <c r="E71" s="92" t="s">
        <v>177</v>
      </c>
      <c r="F71" s="182" t="s">
        <v>178</v>
      </c>
      <c r="G71" s="95"/>
      <c r="H71" s="96">
        <v>8</v>
      </c>
      <c r="I71" s="98">
        <f t="shared" si="2"/>
        <v>0</v>
      </c>
      <c r="J71" s="49">
        <f t="shared" si="3"/>
        <v>0</v>
      </c>
      <c r="K71" s="93"/>
      <c r="L71" s="94"/>
      <c r="M71"/>
      <c r="N71" s="67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</row>
    <row r="72" spans="1:36" s="124" customFormat="1" ht="14" customHeight="1" x14ac:dyDescent="0.15">
      <c r="A72" s="2"/>
      <c r="B72" s="88" t="s">
        <v>207</v>
      </c>
      <c r="C72" s="89" t="s">
        <v>179</v>
      </c>
      <c r="D72" s="97" t="s">
        <v>180</v>
      </c>
      <c r="E72" s="105" t="s">
        <v>181</v>
      </c>
      <c r="F72" s="182" t="s">
        <v>182</v>
      </c>
      <c r="G72" s="95"/>
      <c r="H72" s="96">
        <v>20</v>
      </c>
      <c r="I72" s="98">
        <f t="shared" si="2"/>
        <v>0</v>
      </c>
      <c r="J72" s="49">
        <f t="shared" si="3"/>
        <v>0</v>
      </c>
      <c r="K72" s="125"/>
      <c r="L72" s="126"/>
      <c r="M72"/>
      <c r="N72" s="67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</row>
    <row r="73" spans="1:36" s="124" customFormat="1" ht="13.5" customHeight="1" thickBot="1" x14ac:dyDescent="0.2">
      <c r="A73" s="2"/>
      <c r="B73" s="127"/>
      <c r="C73" s="127"/>
      <c r="D73" s="128"/>
      <c r="E73" s="129"/>
      <c r="F73" s="185"/>
      <c r="G73" s="130"/>
      <c r="H73" s="131"/>
      <c r="I73" s="132"/>
      <c r="J73" s="133"/>
      <c r="K73" s="134"/>
      <c r="L73" s="135"/>
      <c r="M73"/>
      <c r="N73" s="67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</row>
    <row r="74" spans="1:36" s="124" customFormat="1" ht="16.5" customHeight="1" thickBot="1" x14ac:dyDescent="0.25">
      <c r="A74" s="2"/>
      <c r="B74" s="136" t="s">
        <v>183</v>
      </c>
      <c r="C74" s="136"/>
      <c r="D74" s="61"/>
      <c r="E74" s="64"/>
      <c r="F74" s="64"/>
      <c r="G74" s="63"/>
      <c r="H74" s="63"/>
      <c r="I74" s="156"/>
      <c r="J74" s="156"/>
      <c r="K74" s="137">
        <f>SUM(I53:I73)</f>
        <v>0</v>
      </c>
      <c r="L74" s="138">
        <f>SUM(J53:J73)</f>
        <v>0</v>
      </c>
      <c r="M74"/>
      <c r="N74" s="67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</row>
    <row r="75" spans="1:36" s="124" customFormat="1" ht="13.5" customHeight="1" x14ac:dyDescent="0.2">
      <c r="A75" s="2"/>
      <c r="B75" s="114"/>
      <c r="C75" s="114"/>
      <c r="D75" s="115"/>
      <c r="E75" s="116"/>
      <c r="F75" s="116"/>
      <c r="G75" s="198"/>
      <c r="H75" s="198"/>
      <c r="I75" s="200"/>
      <c r="J75" s="200"/>
      <c r="K75" s="139"/>
      <c r="L75" s="119"/>
      <c r="M75"/>
      <c r="N75" s="67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</row>
    <row r="76" spans="1:36" s="124" customFormat="1" ht="13.5" customHeight="1" x14ac:dyDescent="0.2">
      <c r="A76" s="2"/>
      <c r="B76" s="77">
        <v>4</v>
      </c>
      <c r="C76" s="77"/>
      <c r="D76" s="140" t="s">
        <v>184</v>
      </c>
      <c r="E76" s="79"/>
      <c r="F76" s="142"/>
      <c r="G76" s="141"/>
      <c r="H76" s="201"/>
      <c r="I76" s="202"/>
      <c r="J76" s="202"/>
      <c r="K76" s="143"/>
      <c r="L76" s="81"/>
      <c r="M76"/>
      <c r="N76" s="67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</row>
    <row r="77" spans="1:36" s="124" customFormat="1" ht="13.5" customHeight="1" x14ac:dyDescent="0.15">
      <c r="A77" s="2"/>
      <c r="B77" s="144"/>
      <c r="C77" s="145"/>
      <c r="D77" s="101"/>
      <c r="E77" s="105"/>
      <c r="F77" s="146"/>
      <c r="G77" s="101"/>
      <c r="H77" s="103"/>
      <c r="I77" s="102"/>
      <c r="J77" s="49"/>
      <c r="K77" s="121"/>
      <c r="L77" s="94"/>
      <c r="M77"/>
      <c r="N77" s="6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</row>
    <row r="78" spans="1:36" s="124" customFormat="1" ht="13.5" customHeight="1" x14ac:dyDescent="0.15">
      <c r="A78" s="2"/>
      <c r="B78" s="88" t="s">
        <v>185</v>
      </c>
      <c r="C78" s="89" t="s">
        <v>186</v>
      </c>
      <c r="D78" s="97" t="s">
        <v>187</v>
      </c>
      <c r="E78" s="91" t="s">
        <v>188</v>
      </c>
      <c r="F78" s="182" t="s">
        <v>189</v>
      </c>
      <c r="G78" s="102"/>
      <c r="H78" s="103">
        <v>4</v>
      </c>
      <c r="I78" s="147">
        <f>G78*H78</f>
        <v>0</v>
      </c>
      <c r="J78" s="49">
        <f>I78*655.957</f>
        <v>0</v>
      </c>
      <c r="K78" s="121"/>
      <c r="L78" s="94"/>
      <c r="M78"/>
      <c r="N78" s="67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</row>
    <row r="79" spans="1:36" s="124" customFormat="1" ht="13.5" customHeight="1" x14ac:dyDescent="0.15">
      <c r="A79" s="2"/>
      <c r="B79" s="88" t="s">
        <v>190</v>
      </c>
      <c r="C79" s="89" t="s">
        <v>191</v>
      </c>
      <c r="D79" s="97" t="s">
        <v>187</v>
      </c>
      <c r="E79" s="91" t="s">
        <v>192</v>
      </c>
      <c r="F79" s="182" t="s">
        <v>193</v>
      </c>
      <c r="G79" s="102"/>
      <c r="H79" s="103">
        <v>4</v>
      </c>
      <c r="I79" s="147">
        <f>G79*H79</f>
        <v>0</v>
      </c>
      <c r="J79" s="49">
        <f>I79*655.957</f>
        <v>0</v>
      </c>
      <c r="K79" s="121"/>
      <c r="L79" s="94"/>
      <c r="M79"/>
      <c r="N79" s="67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</row>
    <row r="80" spans="1:36" s="124" customFormat="1" ht="13.5" customHeight="1" x14ac:dyDescent="0.15">
      <c r="A80" s="2"/>
      <c r="B80" s="88" t="s">
        <v>194</v>
      </c>
      <c r="C80" s="89" t="s">
        <v>195</v>
      </c>
      <c r="D80" s="97" t="s">
        <v>196</v>
      </c>
      <c r="E80" t="s">
        <v>197</v>
      </c>
      <c r="F80" s="146"/>
      <c r="G80" s="102"/>
      <c r="H80" s="103">
        <v>12</v>
      </c>
      <c r="I80" s="147">
        <f>G80*H80</f>
        <v>0</v>
      </c>
      <c r="J80" s="49">
        <f>I80*655.957</f>
        <v>0</v>
      </c>
      <c r="K80" s="121"/>
      <c r="L80" s="94"/>
      <c r="M80"/>
      <c r="N80" s="67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</row>
    <row r="81" spans="1:36" s="124" customFormat="1" ht="13.5" customHeight="1" thickBot="1" x14ac:dyDescent="0.2">
      <c r="A81" s="2"/>
      <c r="B81" s="88"/>
      <c r="C81" s="88"/>
      <c r="D81" s="97"/>
      <c r="E81" s="105"/>
      <c r="F81" s="183"/>
      <c r="G81" s="102"/>
      <c r="H81" s="103"/>
      <c r="I81" s="147"/>
      <c r="J81" s="147"/>
      <c r="K81" s="121"/>
      <c r="L81" s="94"/>
      <c r="M81"/>
      <c r="N81" s="67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</row>
    <row r="82" spans="1:36" ht="15" customHeight="1" thickBot="1" x14ac:dyDescent="0.25">
      <c r="B82" s="148" t="s">
        <v>198</v>
      </c>
      <c r="C82" s="148"/>
      <c r="D82" s="149"/>
      <c r="E82" s="150"/>
      <c r="F82" s="163"/>
      <c r="G82" s="150"/>
      <c r="H82" s="150"/>
      <c r="I82" s="151"/>
      <c r="J82" s="151"/>
      <c r="K82" s="152">
        <f>SUM(I77:I81)</f>
        <v>0</v>
      </c>
      <c r="L82" s="153">
        <f>SUM(J77:J81)</f>
        <v>0</v>
      </c>
      <c r="N82" s="67"/>
    </row>
    <row r="83" spans="1:36" ht="13.5" customHeight="1" thickBot="1" x14ac:dyDescent="0.25">
      <c r="B83" s="114"/>
      <c r="C83" s="114"/>
      <c r="D83" s="154"/>
      <c r="E83" s="116"/>
      <c r="F83" s="155"/>
      <c r="G83" s="198"/>
      <c r="H83" s="203"/>
      <c r="I83" s="204"/>
      <c r="J83" s="204"/>
      <c r="K83" s="139"/>
      <c r="L83" s="119"/>
      <c r="N83" s="67"/>
    </row>
    <row r="84" spans="1:36" ht="13.5" customHeight="1" thickBot="1" x14ac:dyDescent="0.25">
      <c r="B84" s="114"/>
      <c r="C84" s="114"/>
      <c r="D84" s="115"/>
      <c r="E84" s="116"/>
      <c r="F84" s="116"/>
      <c r="G84" s="116"/>
      <c r="H84" s="116"/>
      <c r="I84" s="117"/>
      <c r="J84" s="117"/>
      <c r="K84" s="139"/>
      <c r="L84" s="157"/>
      <c r="N84" s="67"/>
    </row>
    <row r="85" spans="1:36" ht="18" customHeight="1" thickBot="1" x14ac:dyDescent="0.2">
      <c r="B85" s="158" t="s">
        <v>210</v>
      </c>
      <c r="C85" s="158"/>
      <c r="D85" s="159"/>
      <c r="E85" s="160"/>
      <c r="F85" s="160"/>
      <c r="G85" s="160"/>
      <c r="H85" s="160"/>
      <c r="I85" s="161"/>
      <c r="J85" s="161"/>
      <c r="K85" s="162">
        <f>SUM(I13:I83)</f>
        <v>0</v>
      </c>
      <c r="L85" s="176">
        <f>SUM(L11:L84)</f>
        <v>0</v>
      </c>
      <c r="N85" s="67"/>
      <c r="P85" s="67"/>
    </row>
    <row r="86" spans="1:36" ht="7.5" customHeight="1" x14ac:dyDescent="0.2">
      <c r="B86" s="170"/>
      <c r="C86" s="170"/>
      <c r="D86" s="165"/>
      <c r="E86" s="166"/>
      <c r="F86" s="165"/>
      <c r="G86" s="165"/>
      <c r="H86" s="165"/>
      <c r="I86" s="167"/>
      <c r="J86" s="167"/>
      <c r="K86" s="168"/>
      <c r="L86" s="169"/>
      <c r="N86" s="67"/>
    </row>
    <row r="87" spans="1:36" ht="18" customHeight="1" x14ac:dyDescent="0.2">
      <c r="B87" s="171" t="s">
        <v>199</v>
      </c>
      <c r="C87" s="171"/>
      <c r="D87" s="172"/>
      <c r="E87" s="173"/>
      <c r="F87" s="172"/>
      <c r="G87" s="165"/>
      <c r="H87" s="165"/>
      <c r="I87" s="167"/>
      <c r="J87" s="167"/>
      <c r="K87" s="168"/>
      <c r="L87" s="169"/>
      <c r="N87" s="67"/>
    </row>
    <row r="88" spans="1:36" ht="18" customHeight="1" x14ac:dyDescent="0.2">
      <c r="B88" s="171" t="s">
        <v>200</v>
      </c>
      <c r="C88" s="171"/>
      <c r="D88" s="165"/>
      <c r="E88" s="166"/>
      <c r="F88" s="165"/>
      <c r="G88" s="165"/>
      <c r="H88" s="165"/>
      <c r="I88" s="167"/>
      <c r="J88" s="167"/>
      <c r="K88" s="168"/>
      <c r="L88" s="169"/>
      <c r="N88" s="67"/>
    </row>
    <row r="89" spans="1:36" ht="18" customHeight="1" x14ac:dyDescent="0.2">
      <c r="B89" s="164"/>
      <c r="C89" s="164"/>
      <c r="D89" s="165"/>
      <c r="E89" s="166"/>
      <c r="F89" s="165"/>
      <c r="G89" s="165"/>
      <c r="H89" s="165"/>
      <c r="I89" s="167"/>
      <c r="J89" s="167"/>
      <c r="K89" s="168"/>
      <c r="L89" s="169"/>
      <c r="N89" s="67"/>
    </row>
    <row r="90" spans="1:36" ht="15" customHeight="1" x14ac:dyDescent="0.2">
      <c r="B90" s="165"/>
      <c r="C90" s="165"/>
      <c r="D90" s="165"/>
      <c r="E90" s="166"/>
      <c r="F90" s="165"/>
      <c r="G90" s="165"/>
      <c r="H90" s="165"/>
      <c r="I90" s="167"/>
    </row>
    <row r="91" spans="1:36" ht="13.5" customHeight="1" x14ac:dyDescent="0.15">
      <c r="B91" s="233"/>
      <c r="C91" s="233"/>
      <c r="D91" s="233"/>
      <c r="E91" s="233"/>
      <c r="F91" s="233"/>
      <c r="G91" s="233"/>
      <c r="H91" s="233"/>
      <c r="I91" s="233"/>
      <c r="J91" s="233"/>
      <c r="K91" s="233"/>
      <c r="L91" s="233"/>
    </row>
    <row r="92" spans="1:36" ht="15" customHeight="1" x14ac:dyDescent="0.2">
      <c r="B92" s="165"/>
      <c r="C92" s="165"/>
      <c r="D92" s="165"/>
      <c r="E92" s="166"/>
      <c r="F92" s="165"/>
      <c r="G92" s="165"/>
      <c r="H92" s="165"/>
      <c r="I92" s="167"/>
    </row>
    <row r="93" spans="1:36" ht="15" customHeight="1" x14ac:dyDescent="0.2">
      <c r="B93" s="165"/>
      <c r="C93" s="165"/>
      <c r="D93" s="165"/>
      <c r="E93" s="166"/>
      <c r="F93" s="165"/>
      <c r="G93" s="165"/>
      <c r="H93" s="165"/>
      <c r="I93" s="167"/>
    </row>
    <row r="94" spans="1:36" ht="15" customHeight="1" x14ac:dyDescent="0.2">
      <c r="B94" s="165"/>
      <c r="C94" s="165"/>
      <c r="D94" s="165"/>
      <c r="E94" s="166"/>
      <c r="F94" s="165"/>
      <c r="G94" s="165"/>
      <c r="H94" s="165"/>
      <c r="I94" s="167"/>
    </row>
    <row r="95" spans="1:36" ht="15" customHeight="1" x14ac:dyDescent="0.2">
      <c r="B95" s="165"/>
      <c r="C95" s="165"/>
      <c r="D95" s="165"/>
      <c r="E95" s="166"/>
      <c r="F95" s="165"/>
      <c r="G95" s="165"/>
      <c r="H95" s="165"/>
      <c r="I95" s="167"/>
    </row>
    <row r="96" spans="1:36" ht="12.75" customHeight="1" x14ac:dyDescent="0.15">
      <c r="I96" s="67"/>
      <c r="J96" s="174"/>
    </row>
    <row r="97" ht="18" customHeight="1" x14ac:dyDescent="0.15"/>
    <row r="99" ht="27.75" customHeight="1" x14ac:dyDescent="0.15"/>
    <row r="101" ht="16.5" customHeight="1" x14ac:dyDescent="0.15"/>
    <row r="103" ht="24.75" customHeight="1" x14ac:dyDescent="0.15"/>
  </sheetData>
  <mergeCells count="2">
    <mergeCell ref="B1:B3"/>
    <mergeCell ref="B91:L91"/>
  </mergeCells>
  <phoneticPr fontId="18" type="noConversion"/>
  <pageMargins left="0.78749999999999998" right="0.78749999999999998" top="1.05277777777778" bottom="1.05277777777778" header="0.511811023622047" footer="0.511811023622047"/>
  <pageSetup paperSize="8" scale="40" orientation="portrait" useFirstPageNumber="1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2903</TotalTime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Feuille1</vt:lpstr>
      <vt:lpstr>Feuille1!Zone_d_impression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RCA</dc:creator>
  <dc:description/>
  <cp:lastModifiedBy>Microsoft Office User</cp:lastModifiedBy>
  <cp:revision>61</cp:revision>
  <cp:lastPrinted>2024-11-25T15:19:55Z</cp:lastPrinted>
  <dcterms:created xsi:type="dcterms:W3CDTF">2024-04-24T08:07:27Z</dcterms:created>
  <dcterms:modified xsi:type="dcterms:W3CDTF">2024-11-25T15:19:58Z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0x0101000B35CCE51DF0374DA9EC758513B34A61</vt:lpwstr>
  </property>
</Properties>
</file>