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g.nda-koussan\Desktop\CAM-RDC\3_CAM\CONSULTATIONS_2024\Accord-cadre communication\24-AC8593_Agence_Com_RDC\"/>
    </mc:Choice>
  </mc:AlternateContent>
  <bookViews>
    <workbookView xWindow="0" yWindow="0" windowWidth="20490" windowHeight="7230" tabRatio="500"/>
  </bookViews>
  <sheets>
    <sheet name="INSTRUCTIONS" sheetId="1" r:id="rId1"/>
    <sheet name="DQE" sheetId="10" r:id="rId2"/>
  </sheets>
  <definedNames>
    <definedName name="_xlnm.Print_Titles" localSheetId="1">DQE!$10:$10</definedName>
    <definedName name="_xlnm.Print_Area" localSheetId="1">DQE!$A$1:$H$30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0" l="1"/>
  <c r="E30" i="10" s="1"/>
  <c r="D29" i="10"/>
  <c r="E29" i="10" s="1"/>
  <c r="D25" i="10" l="1"/>
  <c r="E25" i="10" s="1"/>
  <c r="D11" i="10"/>
  <c r="E11" i="10" s="1"/>
  <c r="D12" i="10"/>
  <c r="E12" i="10" s="1"/>
  <c r="D13" i="10"/>
  <c r="D14" i="10"/>
  <c r="E14" i="10" s="1"/>
  <c r="D15" i="10"/>
  <c r="E15" i="10" s="1"/>
  <c r="D16" i="10"/>
  <c r="E16" i="10" s="1"/>
  <c r="D17" i="10"/>
  <c r="E17" i="10" s="1"/>
  <c r="D18" i="10"/>
  <c r="E18" i="10" s="1"/>
  <c r="D19" i="10"/>
  <c r="E19" i="10" s="1"/>
  <c r="D20" i="10"/>
  <c r="E20" i="10" s="1"/>
  <c r="D21" i="10"/>
  <c r="E21" i="10" s="1"/>
  <c r="D22" i="10"/>
  <c r="E22" i="10" s="1"/>
  <c r="D23" i="10"/>
  <c r="E23" i="10" s="1"/>
  <c r="D24" i="10"/>
  <c r="E24" i="10" s="1"/>
  <c r="D26" i="10"/>
  <c r="E26" i="10" s="1"/>
  <c r="D27" i="10"/>
  <c r="E27" i="10" s="1"/>
  <c r="D28" i="10"/>
  <c r="E28" i="10" s="1"/>
  <c r="D31" i="10" l="1"/>
  <c r="E31" i="10" s="1"/>
  <c r="E13" i="10"/>
</calcChain>
</file>

<file path=xl/sharedStrings.xml><?xml version="1.0" encoding="utf-8"?>
<sst xmlns="http://schemas.openxmlformats.org/spreadsheetml/2006/main" count="33" uniqueCount="32">
  <si>
    <t xml:space="preserve">
</t>
  </si>
  <si>
    <t xml:space="preserve">Réalisation d'un dossier de presse de 10 pages maximum </t>
  </si>
  <si>
    <t>Prix unitaire en € HT</t>
  </si>
  <si>
    <t>Création originale et production d'une identité sonore de 30 secondes maximum</t>
  </si>
  <si>
    <t xml:space="preserve">Production d'une vidéo - durée &gt; à 1 minute et jusqu'à 5 minutes maximum </t>
  </si>
  <si>
    <t xml:space="preserve">Désignation des prestations
</t>
  </si>
  <si>
    <t>Post-production/montage d'une vidéo uniquement sur la base de rushs, iconos et musiques inexistants fournis par le prestataire - durée 1 minute maximum</t>
  </si>
  <si>
    <t xml:space="preserve">Organisation d'un point de presse - 10 journalistes </t>
  </si>
  <si>
    <t>Mise à disposition d'un maitre de cérémonie professionnel - Forfait de 3H inclus les séances de briefing</t>
  </si>
  <si>
    <t xml:space="preserve">Gestion des réseaux sociaux ( Linkedin-Twitter-Instagram-Facebook) - Forfait mensuel inclus conception visuel et sponsoring de 2 posts par reseaux sociaux </t>
  </si>
  <si>
    <t>Prix Total en € HT</t>
  </si>
  <si>
    <t xml:space="preserve">MONTANT TOTAL ESTIMATIF </t>
  </si>
  <si>
    <t xml:space="preserve">Détail Quantitatif Estimatif ( DQE) </t>
  </si>
  <si>
    <t xml:space="preserve">Création originale d'un logo </t>
  </si>
  <si>
    <t xml:space="preserve">Quantité estimée </t>
  </si>
  <si>
    <t>Création originale d'un format visuel</t>
  </si>
  <si>
    <t>Création d'une charte graphique</t>
  </si>
  <si>
    <t>Conception d'une affiche 40x60 en format portrait</t>
  </si>
  <si>
    <t>Déclinaison d'une affiche 40x60 en format paysage</t>
  </si>
  <si>
    <t>Prix total 
en USD</t>
  </si>
  <si>
    <t>Conception d'un dépliant 3 volets 10x21</t>
  </si>
  <si>
    <t>Création d'une carte de vœux</t>
  </si>
  <si>
    <t>Conception d'un livret 32 pages A4</t>
  </si>
  <si>
    <t>Captation vidéo brute sans traitement ni montage - prise de vue depuis une seule caméra - Déplacements inclus jusqu'à 500 km de Kinshasa</t>
  </si>
  <si>
    <t>Captation photo en haute qualité avec traitement - Kinshasa - Forfait pour 50 photos</t>
  </si>
  <si>
    <t>Captation photo de haute qualité avec traitement - Déplacements inclus jusqu'à 500 km de Kinshasa - Forfait pour 50 photos</t>
  </si>
  <si>
    <t xml:space="preserve">Mobilisation des médias pour la couverture d'un évènement à Kinshasa - Forfait  pour 10 médias  (3 TV - 4 médias print-3 médias en ligne) </t>
  </si>
  <si>
    <t>Réalisation d'un communiqué de presse de 2 pages maximum</t>
  </si>
  <si>
    <t>Instructions pour le renseignement du DQE</t>
  </si>
  <si>
    <t>ACCORD-CADRE
Conseil et accompagnement en communication, création graphique et conception d'outils de communication  
Réf : 24-AC8593</t>
  </si>
  <si>
    <t>²</t>
  </si>
  <si>
    <r>
      <t xml:space="preserve">1)  Le formalisme de ce fichier doit être respecté. Aucune donnée ne doit être modifiée. Aucune ligne ne doit être ajoutée à l'annexe financière.  
2) Le candidat doit compléter </t>
    </r>
    <r>
      <rPr>
        <b/>
        <sz val="12"/>
        <color rgb="FFC00000"/>
        <rFont val="Marianne"/>
      </rPr>
      <t>toutes les cellules de couleur</t>
    </r>
    <r>
      <rPr>
        <b/>
        <sz val="14"/>
        <rFont val="Marianne"/>
      </rPr>
      <t xml:space="preserve"> </t>
    </r>
    <r>
      <rPr>
        <b/>
        <sz val="14"/>
        <color theme="4" tint="0.39997558519241921"/>
        <rFont val="Marianne"/>
      </rPr>
      <t>bleue</t>
    </r>
    <r>
      <rPr>
        <b/>
        <sz val="12"/>
        <rFont val="Marianne"/>
      </rPr>
      <t>.</t>
    </r>
    <r>
      <rPr>
        <sz val="12"/>
        <color rgb="FFC00000"/>
        <rFont val="Marianne"/>
        <family val="3"/>
      </rPr>
      <t xml:space="preserve"> </t>
    </r>
    <r>
      <rPr>
        <sz val="12"/>
        <rFont val="Marianne"/>
      </rPr>
      <t xml:space="preserve">En cas de gratuité, le candidat indique "0" </t>
    </r>
    <r>
      <rPr>
        <sz val="11"/>
        <rFont val="Marianne"/>
      </rPr>
      <t xml:space="preserve">  </t>
    </r>
    <r>
      <rPr>
        <sz val="12"/>
        <rFont val="Marianne"/>
        <family val="3"/>
      </rPr>
      <t xml:space="preserve">
Les cellules relatives aux prix Total sont calculées automatiquement.
</t>
    </r>
    <r>
      <rPr>
        <b/>
        <sz val="12"/>
        <color rgb="FFFF0000"/>
        <rFont val="Marianne"/>
      </rPr>
      <t>3) Ce document sert uniquement à l'analyse du "critère Prix"</t>
    </r>
    <r>
      <rPr>
        <sz val="12"/>
        <color rgb="FFFF0000"/>
        <rFont val="Marianne"/>
      </rPr>
      <t xml:space="preserve">
</t>
    </r>
    <r>
      <rPr>
        <sz val="12"/>
        <rFont val="Marianne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</si>
</sst>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0.0%"/>
  </numFmts>
  <fonts count="30">
    <font>
      <sz val="10"/>
      <name val="Arial"/>
      <family val="2"/>
    </font>
    <font>
      <sz val="10"/>
      <name val="Mangal"/>
      <family val="2"/>
    </font>
    <font>
      <b/>
      <sz val="14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6"/>
      <name val="Marianne"/>
      <family val="3"/>
    </font>
    <font>
      <b/>
      <u/>
      <sz val="14"/>
      <name val="Marianne"/>
      <family val="3"/>
    </font>
    <font>
      <sz val="12"/>
      <color rgb="FFC00000"/>
      <name val="Marianne"/>
      <family val="3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0"/>
      <name val="Arial"/>
      <family val="2"/>
    </font>
    <font>
      <b/>
      <sz val="11"/>
      <color rgb="FFC00000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b/>
      <sz val="12"/>
      <color rgb="FFC00000"/>
      <name val="Marianne"/>
    </font>
    <font>
      <b/>
      <sz val="14"/>
      <name val="Marianne"/>
    </font>
    <font>
      <b/>
      <sz val="14"/>
      <color theme="4" tint="0.39997558519241921"/>
      <name val="Marianne"/>
    </font>
    <font>
      <sz val="12"/>
      <name val="Marianne"/>
    </font>
    <font>
      <sz val="11"/>
      <name val="Marianne"/>
    </font>
    <font>
      <b/>
      <sz val="12"/>
      <name val="Marianne"/>
    </font>
    <font>
      <b/>
      <sz val="12"/>
      <color rgb="FFFF0000"/>
      <name val="Marianne"/>
    </font>
    <font>
      <sz val="12"/>
      <color rgb="FFFF0000"/>
      <name val="Marianne"/>
    </font>
  </fonts>
  <fills count="12">
    <fill>
      <patternFill patternType="none"/>
    </fill>
    <fill>
      <patternFill patternType="gray125"/>
    </fill>
    <fill>
      <patternFill patternType="solid">
        <fgColor rgb="FFFFFF66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4" tint="0.79998168889431442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43"/>
      </patternFill>
    </fill>
    <fill>
      <patternFill patternType="solid">
        <fgColor theme="0"/>
        <b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3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5">
    <xf numFmtId="0" fontId="0" fillId="0" borderId="0"/>
    <xf numFmtId="0" fontId="1" fillId="2" borderId="0" applyBorder="0">
      <protection locked="0"/>
    </xf>
    <xf numFmtId="9" fontId="8" fillId="0" borderId="0" applyFont="0" applyFill="0" applyBorder="0" applyAlignment="0" applyProtection="0"/>
    <xf numFmtId="0" fontId="16" fillId="0" borderId="0"/>
    <xf numFmtId="0" fontId="17" fillId="0" borderId="0"/>
  </cellStyleXfs>
  <cellXfs count="78">
    <xf numFmtId="0" fontId="0" fillId="0" borderId="0" xfId="0"/>
    <xf numFmtId="0" fontId="4" fillId="3" borderId="0" xfId="0" applyFont="1" applyFill="1"/>
    <xf numFmtId="0" fontId="3" fillId="5" borderId="3" xfId="1" applyFont="1" applyFill="1" applyBorder="1" applyAlignment="1" applyProtection="1">
      <alignment vertical="center" wrapText="1"/>
    </xf>
    <xf numFmtId="0" fontId="3" fillId="5" borderId="2" xfId="1" applyFont="1" applyFill="1" applyBorder="1" applyAlignment="1" applyProtection="1">
      <alignment vertical="center" wrapText="1"/>
    </xf>
    <xf numFmtId="0" fontId="0" fillId="3" borderId="0" xfId="0" applyFill="1"/>
    <xf numFmtId="0" fontId="9" fillId="3" borderId="0" xfId="0" applyFont="1" applyFill="1" applyAlignment="1">
      <alignment vertical="center" wrapText="1"/>
    </xf>
    <xf numFmtId="2" fontId="0" fillId="3" borderId="0" xfId="0" applyNumberFormat="1" applyFill="1" applyAlignment="1">
      <alignment horizontal="right" vertical="center" wrapText="1"/>
    </xf>
    <xf numFmtId="0" fontId="9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19" fillId="3" borderId="0" xfId="0" applyFont="1" applyFill="1"/>
    <xf numFmtId="164" fontId="9" fillId="3" borderId="0" xfId="0" applyNumberFormat="1" applyFont="1" applyFill="1" applyAlignment="1">
      <alignment horizontal="right" vertical="center" wrapText="1"/>
    </xf>
    <xf numFmtId="2" fontId="13" fillId="8" borderId="0" xfId="0" applyNumberFormat="1" applyFont="1" applyFill="1" applyAlignment="1">
      <alignment horizontal="right" vertical="center" wrapText="1"/>
    </xf>
    <xf numFmtId="2" fontId="9" fillId="8" borderId="0" xfId="0" applyNumberFormat="1" applyFont="1" applyFill="1" applyAlignment="1">
      <alignment horizontal="right" vertical="center" wrapText="1"/>
    </xf>
    <xf numFmtId="164" fontId="13" fillId="3" borderId="0" xfId="0" applyNumberFormat="1" applyFont="1" applyFill="1" applyAlignment="1">
      <alignment horizontal="right" vertical="center" wrapText="1"/>
    </xf>
    <xf numFmtId="165" fontId="13" fillId="3" borderId="0" xfId="2" applyNumberFormat="1" applyFont="1" applyFill="1" applyBorder="1" applyAlignment="1">
      <alignment horizontal="right" vertical="center" wrapText="1"/>
    </xf>
    <xf numFmtId="164" fontId="13" fillId="8" borderId="0" xfId="0" applyNumberFormat="1" applyFont="1" applyFill="1" applyAlignment="1">
      <alignment horizontal="right" vertical="center" wrapText="1"/>
    </xf>
    <xf numFmtId="165" fontId="13" fillId="8" borderId="0" xfId="0" applyNumberFormat="1" applyFont="1" applyFill="1" applyAlignment="1">
      <alignment horizontal="right" vertical="center" wrapText="1"/>
    </xf>
    <xf numFmtId="164" fontId="9" fillId="8" borderId="0" xfId="0" applyNumberFormat="1" applyFont="1" applyFill="1" applyAlignment="1">
      <alignment horizontal="right" vertical="center" wrapText="1"/>
    </xf>
    <xf numFmtId="0" fontId="20" fillId="3" borderId="0" xfId="0" applyFont="1" applyFill="1"/>
    <xf numFmtId="164" fontId="21" fillId="3" borderId="0" xfId="0" applyNumberFormat="1" applyFont="1" applyFill="1" applyAlignment="1">
      <alignment horizontal="right" vertical="center" wrapText="1"/>
    </xf>
    <xf numFmtId="165" fontId="21" fillId="3" borderId="0" xfId="2" applyNumberFormat="1" applyFont="1" applyFill="1" applyBorder="1" applyAlignment="1">
      <alignment horizontal="right" vertical="center" wrapText="1"/>
    </xf>
    <xf numFmtId="164" fontId="18" fillId="3" borderId="0" xfId="0" applyNumberFormat="1" applyFont="1" applyFill="1" applyAlignment="1">
      <alignment horizontal="right" vertical="center" wrapText="1"/>
    </xf>
    <xf numFmtId="2" fontId="15" fillId="3" borderId="0" xfId="0" applyNumberFormat="1" applyFont="1" applyFill="1" applyAlignment="1">
      <alignment horizontal="center" vertical="center" wrapText="1"/>
    </xf>
    <xf numFmtId="0" fontId="11" fillId="3" borderId="0" xfId="0" applyFont="1" applyFill="1" applyAlignment="1">
      <alignment vertical="center" wrapText="1"/>
    </xf>
    <xf numFmtId="0" fontId="12" fillId="6" borderId="13" xfId="0" applyFont="1" applyFill="1" applyBorder="1" applyAlignment="1">
      <alignment horizontal="center" vertical="center" wrapText="1"/>
    </xf>
    <xf numFmtId="2" fontId="12" fillId="6" borderId="13" xfId="0" applyNumberFormat="1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1" fontId="10" fillId="3" borderId="0" xfId="0" applyNumberFormat="1" applyFont="1" applyFill="1" applyAlignment="1">
      <alignment horizontal="right" vertical="center" wrapText="1"/>
    </xf>
    <xf numFmtId="1" fontId="9" fillId="3" borderId="0" xfId="0" applyNumberFormat="1" applyFont="1" applyFill="1" applyAlignment="1">
      <alignment horizontal="center" vertical="center" wrapText="1"/>
    </xf>
    <xf numFmtId="1" fontId="0" fillId="3" borderId="0" xfId="0" applyNumberFormat="1" applyFill="1"/>
    <xf numFmtId="0" fontId="12" fillId="3" borderId="0" xfId="0" applyFont="1" applyFill="1" applyAlignment="1">
      <alignment vertical="center" wrapText="1"/>
    </xf>
    <xf numFmtId="1" fontId="12" fillId="6" borderId="10" xfId="0" applyNumberFormat="1" applyFont="1" applyFill="1" applyBorder="1" applyAlignment="1">
      <alignment horizontal="center" vertical="center" wrapText="1"/>
    </xf>
    <xf numFmtId="1" fontId="9" fillId="3" borderId="16" xfId="0" applyNumberFormat="1" applyFont="1" applyFill="1" applyBorder="1" applyAlignment="1">
      <alignment horizontal="right" vertical="center" wrapText="1"/>
    </xf>
    <xf numFmtId="1" fontId="9" fillId="3" borderId="17" xfId="0" applyNumberFormat="1" applyFont="1" applyFill="1" applyBorder="1" applyAlignment="1">
      <alignment horizontal="right" vertical="center" wrapText="1"/>
    </xf>
    <xf numFmtId="1" fontId="0" fillId="11" borderId="9" xfId="0" applyNumberFormat="1" applyFill="1" applyBorder="1" applyAlignment="1">
      <alignment horizontal="center" vertical="center"/>
    </xf>
    <xf numFmtId="164" fontId="13" fillId="6" borderId="14" xfId="0" applyNumberFormat="1" applyFont="1" applyFill="1" applyBorder="1" applyAlignment="1">
      <alignment horizontal="right" vertical="center" wrapText="1"/>
    </xf>
    <xf numFmtId="164" fontId="13" fillId="6" borderId="19" xfId="0" applyNumberFormat="1" applyFont="1" applyFill="1" applyBorder="1" applyAlignment="1">
      <alignment horizontal="right" vertical="center" wrapText="1"/>
    </xf>
    <xf numFmtId="164" fontId="13" fillId="6" borderId="18" xfId="0" applyNumberFormat="1" applyFont="1" applyFill="1" applyBorder="1" applyAlignment="1">
      <alignment horizontal="right" vertical="center" wrapText="1"/>
    </xf>
    <xf numFmtId="0" fontId="13" fillId="3" borderId="17" xfId="0" applyFont="1" applyFill="1" applyBorder="1" applyAlignment="1">
      <alignment vertical="center" wrapText="1"/>
    </xf>
    <xf numFmtId="0" fontId="13" fillId="3" borderId="21" xfId="0" applyFont="1" applyFill="1" applyBorder="1" applyAlignment="1">
      <alignment vertical="center" wrapText="1"/>
    </xf>
    <xf numFmtId="0" fontId="13" fillId="8" borderId="21" xfId="0" applyFont="1" applyFill="1" applyBorder="1" applyAlignment="1">
      <alignment horizontal="left" vertical="center" wrapText="1"/>
    </xf>
    <xf numFmtId="3" fontId="13" fillId="3" borderId="20" xfId="0" applyNumberFormat="1" applyFont="1" applyFill="1" applyBorder="1"/>
    <xf numFmtId="3" fontId="13" fillId="3" borderId="23" xfId="0" applyNumberFormat="1" applyFont="1" applyFill="1" applyBorder="1"/>
    <xf numFmtId="3" fontId="13" fillId="11" borderId="25" xfId="0" applyNumberFormat="1" applyFont="1" applyFill="1" applyBorder="1"/>
    <xf numFmtId="164" fontId="13" fillId="6" borderId="26" xfId="0" applyNumberFormat="1" applyFont="1" applyFill="1" applyBorder="1" applyAlignment="1">
      <alignment horizontal="right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22" xfId="0" applyFont="1" applyFill="1" applyBorder="1" applyAlignment="1">
      <alignment horizontal="center" vertical="center" wrapText="1"/>
    </xf>
    <xf numFmtId="0" fontId="13" fillId="9" borderId="24" xfId="0" applyFont="1" applyFill="1" applyBorder="1" applyAlignment="1">
      <alignment horizontal="center" vertical="center" wrapText="1"/>
    </xf>
    <xf numFmtId="0" fontId="13" fillId="9" borderId="12" xfId="0" applyFont="1" applyFill="1" applyBorder="1" applyAlignment="1">
      <alignment horizontal="center" vertical="center" wrapText="1"/>
    </xf>
    <xf numFmtId="0" fontId="14" fillId="10" borderId="15" xfId="0" applyFont="1" applyFill="1" applyBorder="1" applyAlignment="1">
      <alignment horizontal="center" vertical="center" wrapText="1"/>
    </xf>
    <xf numFmtId="0" fontId="13" fillId="10" borderId="22" xfId="0" applyFont="1" applyFill="1" applyBorder="1" applyAlignment="1">
      <alignment horizontal="center" vertical="center" wrapText="1"/>
    </xf>
    <xf numFmtId="0" fontId="14" fillId="10" borderId="22" xfId="0" applyFont="1" applyFill="1" applyBorder="1" applyAlignment="1">
      <alignment horizontal="center" vertical="center" wrapText="1"/>
    </xf>
    <xf numFmtId="2" fontId="13" fillId="7" borderId="14" xfId="0" applyNumberFormat="1" applyFont="1" applyFill="1" applyBorder="1" applyAlignment="1">
      <alignment horizontal="right" vertical="center" wrapText="1"/>
    </xf>
    <xf numFmtId="2" fontId="13" fillId="7" borderId="19" xfId="0" applyNumberFormat="1" applyFont="1" applyFill="1" applyBorder="1" applyAlignment="1">
      <alignment horizontal="right" vertical="center" wrapText="1"/>
    </xf>
    <xf numFmtId="164" fontId="13" fillId="7" borderId="19" xfId="0" applyNumberFormat="1" applyFont="1" applyFill="1" applyBorder="1" applyAlignment="1">
      <alignment horizontal="right" vertical="center" wrapText="1"/>
    </xf>
    <xf numFmtId="0" fontId="2" fillId="5" borderId="3" xfId="1" applyFont="1" applyFill="1" applyBorder="1" applyAlignment="1" applyProtection="1">
      <alignment horizontal="center" vertical="center" wrapText="1"/>
    </xf>
    <xf numFmtId="0" fontId="2" fillId="5" borderId="4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0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5" fillId="4" borderId="5" xfId="1" applyFont="1" applyFill="1" applyBorder="1" applyAlignment="1" applyProtection="1">
      <alignment horizontal="center" vertical="center" wrapText="1"/>
    </xf>
    <xf numFmtId="0" fontId="5" fillId="4" borderId="1" xfId="1" applyFont="1" applyFill="1" applyBorder="1" applyAlignment="1" applyProtection="1">
      <alignment horizontal="center" vertical="center" wrapText="1"/>
    </xf>
    <xf numFmtId="0" fontId="5" fillId="4" borderId="6" xfId="1" applyFont="1" applyFill="1" applyBorder="1" applyAlignment="1" applyProtection="1">
      <alignment horizontal="center" vertical="center" wrapText="1"/>
    </xf>
    <xf numFmtId="0" fontId="9" fillId="11" borderId="9" xfId="0" applyFont="1" applyFill="1" applyBorder="1" applyAlignment="1">
      <alignment horizontal="center" vertical="center"/>
    </xf>
    <xf numFmtId="0" fontId="9" fillId="11" borderId="10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top" wrapText="1"/>
    </xf>
    <xf numFmtId="0" fontId="9" fillId="3" borderId="0" xfId="0" applyFont="1" applyFill="1" applyAlignment="1">
      <alignment horizontal="center" wrapText="1"/>
    </xf>
    <xf numFmtId="164" fontId="18" fillId="8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</cellXfs>
  <cellStyles count="5">
    <cellStyle name="Normal" xfId="0" builtinId="0"/>
    <cellStyle name="Normal 2" xfId="3"/>
    <cellStyle name="Normal 3" xfId="4"/>
    <cellStyle name="Pourcentage" xfId="2" builtinId="5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FFF2CC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66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28</xdr:row>
      <xdr:rowOff>0</xdr:rowOff>
    </xdr:from>
    <xdr:to>
      <xdr:col>10</xdr:col>
      <xdr:colOff>304800</xdr:colOff>
      <xdr:row>28</xdr:row>
      <xdr:rowOff>280241</xdr:rowOff>
    </xdr:to>
    <xdr:sp macro="" textlink="">
      <xdr:nvSpPr>
        <xdr:cNvPr id="8194" name="AutoShape 2" descr="Attention - Icônes formes gratuites">
          <a:extLst>
            <a:ext uri="{FF2B5EF4-FFF2-40B4-BE49-F238E27FC236}">
              <a16:creationId xmlns:a16="http://schemas.microsoft.com/office/drawing/2014/main" id="{00000000-0008-0000-0700-000002200000}"/>
            </a:ext>
          </a:extLst>
        </xdr:cNvPr>
        <xdr:cNvSpPr>
          <a:spLocks noChangeAspect="1" noChangeArrowheads="1"/>
        </xdr:cNvSpPr>
      </xdr:nvSpPr>
      <xdr:spPr bwMode="auto">
        <a:xfrm>
          <a:off x="9705975" y="13687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254001</xdr:rowOff>
    </xdr:from>
    <xdr:to>
      <xdr:col>0</xdr:col>
      <xdr:colOff>1086697</xdr:colOff>
      <xdr:row>1</xdr:row>
      <xdr:rowOff>819741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B5E2F4C-17C1-60F4-D73D-418E6BA90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1801"/>
          <a:ext cx="1075267" cy="55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tabSelected="1" zoomScale="80" zoomScaleNormal="80" workbookViewId="0">
      <selection activeCell="K7" sqref="K7"/>
    </sheetView>
  </sheetViews>
  <sheetFormatPr baseColWidth="10" defaultColWidth="9.140625" defaultRowHeight="15.75"/>
  <cols>
    <col min="1" max="1" width="10.5703125" style="1" customWidth="1"/>
    <col min="2" max="2" width="13.42578125" style="1" customWidth="1"/>
    <col min="3" max="3" width="10.5703125" style="1" customWidth="1"/>
    <col min="4" max="6" width="17.42578125" style="1" customWidth="1"/>
    <col min="7" max="7" width="55.85546875" style="1" customWidth="1"/>
    <col min="8" max="1025" width="10.5703125" style="1" customWidth="1"/>
    <col min="1026" max="16384" width="9.140625" style="1"/>
  </cols>
  <sheetData>
    <row r="1" spans="1:7" ht="144" customHeight="1">
      <c r="A1" s="3" t="s">
        <v>0</v>
      </c>
      <c r="B1" s="2"/>
      <c r="C1" s="55" t="s">
        <v>29</v>
      </c>
      <c r="D1" s="55"/>
      <c r="E1" s="55"/>
      <c r="F1" s="55"/>
      <c r="G1" s="56"/>
    </row>
    <row r="2" spans="1:7" ht="32.25" customHeight="1">
      <c r="A2" s="66" t="s">
        <v>28</v>
      </c>
      <c r="B2" s="67"/>
      <c r="C2" s="67"/>
      <c r="D2" s="67"/>
      <c r="E2" s="67"/>
      <c r="F2" s="67"/>
      <c r="G2" s="68"/>
    </row>
    <row r="3" spans="1:7" ht="18.75" customHeight="1">
      <c r="A3" s="57"/>
      <c r="B3" s="58"/>
      <c r="C3" s="58"/>
      <c r="D3" s="58"/>
      <c r="E3" s="58"/>
      <c r="F3" s="58"/>
      <c r="G3" s="59"/>
    </row>
    <row r="4" spans="1:7" ht="32.25" customHeight="1">
      <c r="A4" s="60" t="s">
        <v>31</v>
      </c>
      <c r="B4" s="61"/>
      <c r="C4" s="61"/>
      <c r="D4" s="61"/>
      <c r="E4" s="61"/>
      <c r="F4" s="61"/>
      <c r="G4" s="62"/>
    </row>
    <row r="5" spans="1:7" ht="40.5" customHeight="1">
      <c r="A5" s="60"/>
      <c r="B5" s="61"/>
      <c r="C5" s="61"/>
      <c r="D5" s="61"/>
      <c r="E5" s="61"/>
      <c r="F5" s="61"/>
      <c r="G5" s="62"/>
    </row>
    <row r="6" spans="1:7" ht="40.5" customHeight="1">
      <c r="A6" s="60"/>
      <c r="B6" s="61"/>
      <c r="C6" s="61"/>
      <c r="D6" s="61"/>
      <c r="E6" s="61"/>
      <c r="F6" s="61"/>
      <c r="G6" s="62"/>
    </row>
    <row r="7" spans="1:7" ht="39.75" customHeight="1">
      <c r="A7" s="63"/>
      <c r="B7" s="64"/>
      <c r="C7" s="64"/>
      <c r="D7" s="64"/>
      <c r="E7" s="64"/>
      <c r="F7" s="64"/>
      <c r="G7" s="65"/>
    </row>
  </sheetData>
  <mergeCells count="4">
    <mergeCell ref="C1:G1"/>
    <mergeCell ref="A3:G3"/>
    <mergeCell ref="A4:G7"/>
    <mergeCell ref="A2:G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firstPageNumber="0" fitToHeight="0" orientation="portrait" r:id="rId1"/>
  <headerFooter>
    <oddFooter>&amp;C&amp;F&amp;RLOT 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16" zoomScale="90" zoomScaleNormal="90" workbookViewId="0">
      <selection activeCell="D39" sqref="D39"/>
    </sheetView>
  </sheetViews>
  <sheetFormatPr baseColWidth="10" defaultColWidth="11.42578125" defaultRowHeight="12.75"/>
  <cols>
    <col min="1" max="1" width="71.42578125" style="4" customWidth="1"/>
    <col min="2" max="2" width="22.42578125" style="8" customWidth="1"/>
    <col min="3" max="3" width="13.85546875" style="4" customWidth="1"/>
    <col min="4" max="4" width="19.28515625" style="29" customWidth="1"/>
    <col min="5" max="5" width="16.85546875" style="4" customWidth="1"/>
    <col min="6" max="6" width="10.140625" style="4" customWidth="1"/>
    <col min="7" max="7" width="9.28515625" style="4" customWidth="1"/>
    <col min="8" max="16384" width="11.42578125" style="4"/>
  </cols>
  <sheetData>
    <row r="1" spans="1:10" ht="15">
      <c r="A1" s="5"/>
      <c r="B1" s="7"/>
      <c r="C1" s="6"/>
      <c r="D1" s="27"/>
    </row>
    <row r="2" spans="1:10" ht="94.5" customHeight="1">
      <c r="A2" s="72"/>
      <c r="B2" s="72"/>
      <c r="C2" s="72"/>
      <c r="D2" s="72"/>
      <c r="E2" s="72"/>
      <c r="F2" s="72"/>
      <c r="G2" s="72"/>
      <c r="H2" s="72"/>
    </row>
    <row r="3" spans="1:10" ht="15">
      <c r="A3" s="5"/>
      <c r="B3" s="7"/>
      <c r="C3" s="6"/>
      <c r="D3" s="27"/>
    </row>
    <row r="4" spans="1:10" ht="22.5" customHeight="1">
      <c r="A4" s="73"/>
      <c r="B4" s="73"/>
      <c r="C4" s="73"/>
      <c r="D4" s="73"/>
      <c r="E4" s="73"/>
      <c r="F4" s="73"/>
      <c r="G4" s="73"/>
      <c r="H4" s="73"/>
    </row>
    <row r="5" spans="1:10" ht="96" customHeight="1">
      <c r="A5" s="77" t="s">
        <v>29</v>
      </c>
      <c r="B5" s="77"/>
      <c r="C5" s="77"/>
      <c r="D5" s="77"/>
      <c r="E5" s="77"/>
      <c r="F5" s="23"/>
      <c r="G5" s="23"/>
      <c r="H5" s="23"/>
    </row>
    <row r="6" spans="1:10" ht="15">
      <c r="A6" s="7"/>
      <c r="B6" s="7"/>
      <c r="C6" s="7"/>
      <c r="D6" s="28"/>
    </row>
    <row r="7" spans="1:10" ht="15.75" customHeight="1">
      <c r="C7" s="74"/>
      <c r="D7" s="74"/>
      <c r="E7" s="74"/>
      <c r="F7" s="74"/>
      <c r="G7" s="74"/>
      <c r="H7" s="74"/>
    </row>
    <row r="8" spans="1:10" ht="36.75" customHeight="1">
      <c r="A8" s="76" t="s">
        <v>12</v>
      </c>
      <c r="B8" s="76"/>
      <c r="C8" s="76"/>
      <c r="D8" s="76"/>
      <c r="E8" s="76"/>
      <c r="F8" s="30"/>
      <c r="G8" s="30"/>
      <c r="H8" s="30"/>
    </row>
    <row r="9" spans="1:10" ht="15.75" thickBot="1">
      <c r="A9" s="5"/>
      <c r="B9" s="7"/>
      <c r="C9" s="6"/>
      <c r="D9" s="27"/>
    </row>
    <row r="10" spans="1:10" ht="48" thickBot="1">
      <c r="A10" s="24" t="s">
        <v>5</v>
      </c>
      <c r="B10" s="26" t="s">
        <v>14</v>
      </c>
      <c r="C10" s="25" t="s">
        <v>2</v>
      </c>
      <c r="D10" s="31" t="s">
        <v>10</v>
      </c>
      <c r="E10" s="24" t="s">
        <v>19</v>
      </c>
      <c r="F10" s="22"/>
      <c r="G10" s="22"/>
      <c r="H10" s="22"/>
      <c r="I10" s="18"/>
    </row>
    <row r="11" spans="1:10" ht="15.75" customHeight="1">
      <c r="A11" s="38" t="s">
        <v>13</v>
      </c>
      <c r="B11" s="45">
        <v>10</v>
      </c>
      <c r="C11" s="35"/>
      <c r="D11" s="32">
        <f t="shared" ref="D11:D24" si="0">B11*C11</f>
        <v>0</v>
      </c>
      <c r="E11" s="41">
        <f>D11*1.06</f>
        <v>0</v>
      </c>
      <c r="F11" s="19"/>
      <c r="G11" s="20"/>
      <c r="H11" s="21"/>
      <c r="I11" s="18"/>
      <c r="J11" s="9"/>
    </row>
    <row r="12" spans="1:10" ht="15">
      <c r="A12" s="39" t="s">
        <v>15</v>
      </c>
      <c r="B12" s="46">
        <v>5</v>
      </c>
      <c r="C12" s="36"/>
      <c r="D12" s="33">
        <f t="shared" si="0"/>
        <v>0</v>
      </c>
      <c r="E12" s="42">
        <f>D12*1.06</f>
        <v>0</v>
      </c>
      <c r="F12" s="13"/>
      <c r="G12" s="14"/>
      <c r="H12" s="10"/>
    </row>
    <row r="13" spans="1:10" ht="15">
      <c r="A13" s="39" t="s">
        <v>16</v>
      </c>
      <c r="B13" s="46">
        <v>5</v>
      </c>
      <c r="C13" s="36"/>
      <c r="D13" s="33">
        <f t="shared" si="0"/>
        <v>0</v>
      </c>
      <c r="E13" s="42">
        <f t="shared" ref="E13" si="1">D13*655.957</f>
        <v>0</v>
      </c>
      <c r="F13" s="11"/>
      <c r="G13" s="11"/>
      <c r="H13" s="12"/>
    </row>
    <row r="14" spans="1:10" ht="15.75" customHeight="1">
      <c r="A14" s="39" t="s">
        <v>17</v>
      </c>
      <c r="B14" s="46">
        <v>15</v>
      </c>
      <c r="C14" s="36"/>
      <c r="D14" s="33">
        <f t="shared" si="0"/>
        <v>0</v>
      </c>
      <c r="E14" s="42">
        <f t="shared" ref="E14:E31" si="2">D14*1.06</f>
        <v>0</v>
      </c>
      <c r="F14" s="13"/>
      <c r="G14" s="14"/>
      <c r="H14" s="10"/>
      <c r="J14" s="9"/>
    </row>
    <row r="15" spans="1:10" ht="15">
      <c r="A15" s="39" t="s">
        <v>18</v>
      </c>
      <c r="B15" s="46">
        <v>15</v>
      </c>
      <c r="C15" s="36"/>
      <c r="D15" s="33">
        <f t="shared" si="0"/>
        <v>0</v>
      </c>
      <c r="E15" s="42">
        <f t="shared" si="2"/>
        <v>0</v>
      </c>
      <c r="F15" s="13"/>
      <c r="G15" s="14"/>
      <c r="H15" s="10"/>
      <c r="J15" s="9"/>
    </row>
    <row r="16" spans="1:10" ht="15">
      <c r="A16" s="39" t="s">
        <v>20</v>
      </c>
      <c r="B16" s="46">
        <v>15</v>
      </c>
      <c r="C16" s="36"/>
      <c r="D16" s="33">
        <f t="shared" si="0"/>
        <v>0</v>
      </c>
      <c r="E16" s="42">
        <f t="shared" si="2"/>
        <v>0</v>
      </c>
      <c r="F16" s="13"/>
      <c r="G16" s="14"/>
      <c r="H16" s="10"/>
      <c r="J16" s="9"/>
    </row>
    <row r="17" spans="1:10" ht="15">
      <c r="A17" s="39" t="s">
        <v>21</v>
      </c>
      <c r="B17" s="46">
        <v>15</v>
      </c>
      <c r="C17" s="36"/>
      <c r="D17" s="33">
        <f t="shared" si="0"/>
        <v>0</v>
      </c>
      <c r="E17" s="42">
        <f t="shared" si="2"/>
        <v>0</v>
      </c>
      <c r="F17" s="11"/>
      <c r="G17" s="11"/>
      <c r="H17" s="12"/>
    </row>
    <row r="18" spans="1:10" ht="15.75" customHeight="1">
      <c r="A18" s="39" t="s">
        <v>22</v>
      </c>
      <c r="B18" s="46">
        <v>15</v>
      </c>
      <c r="C18" s="36"/>
      <c r="D18" s="33">
        <f t="shared" si="0"/>
        <v>0</v>
      </c>
      <c r="E18" s="42">
        <f t="shared" si="2"/>
        <v>0</v>
      </c>
      <c r="F18" s="13"/>
      <c r="G18" s="14"/>
      <c r="H18" s="10"/>
      <c r="J18" s="9"/>
    </row>
    <row r="19" spans="1:10" ht="28.5">
      <c r="A19" s="39" t="s">
        <v>4</v>
      </c>
      <c r="B19" s="47">
        <v>20</v>
      </c>
      <c r="C19" s="44"/>
      <c r="D19" s="33">
        <f t="shared" si="0"/>
        <v>0</v>
      </c>
      <c r="E19" s="42">
        <f t="shared" si="2"/>
        <v>0</v>
      </c>
      <c r="F19" s="13"/>
      <c r="G19" s="14"/>
      <c r="H19" s="10"/>
      <c r="J19" s="9"/>
    </row>
    <row r="20" spans="1:10" ht="42.75">
      <c r="A20" s="39" t="s">
        <v>6</v>
      </c>
      <c r="B20" s="47">
        <v>10</v>
      </c>
      <c r="C20" s="44"/>
      <c r="D20" s="33">
        <f t="shared" si="0"/>
        <v>0</v>
      </c>
      <c r="E20" s="42">
        <f t="shared" si="2"/>
        <v>0</v>
      </c>
      <c r="F20" s="13"/>
      <c r="G20" s="14"/>
      <c r="H20" s="10"/>
      <c r="J20" s="9"/>
    </row>
    <row r="21" spans="1:10" ht="28.5">
      <c r="A21" s="39" t="s">
        <v>23</v>
      </c>
      <c r="B21" s="47">
        <v>10</v>
      </c>
      <c r="C21" s="44"/>
      <c r="D21" s="33">
        <f t="shared" si="0"/>
        <v>0</v>
      </c>
      <c r="E21" s="42">
        <f t="shared" si="2"/>
        <v>0</v>
      </c>
      <c r="F21" s="15"/>
      <c r="G21" s="16"/>
      <c r="H21" s="17"/>
    </row>
    <row r="22" spans="1:10" ht="28.5">
      <c r="A22" s="39" t="s">
        <v>24</v>
      </c>
      <c r="B22" s="46">
        <v>100</v>
      </c>
      <c r="C22" s="36"/>
      <c r="D22" s="33">
        <f t="shared" si="0"/>
        <v>0</v>
      </c>
      <c r="E22" s="42">
        <f t="shared" si="2"/>
        <v>0</v>
      </c>
      <c r="F22" s="13"/>
      <c r="G22" s="14"/>
      <c r="H22" s="10"/>
    </row>
    <row r="23" spans="1:10" ht="28.5">
      <c r="A23" s="39" t="s">
        <v>25</v>
      </c>
      <c r="B23" s="46">
        <v>20</v>
      </c>
      <c r="C23" s="36"/>
      <c r="D23" s="33">
        <f t="shared" si="0"/>
        <v>0</v>
      </c>
      <c r="E23" s="42">
        <f t="shared" si="2"/>
        <v>0</v>
      </c>
      <c r="F23" s="13"/>
      <c r="G23" s="14"/>
      <c r="H23" s="10"/>
    </row>
    <row r="24" spans="1:10" ht="28.5">
      <c r="A24" s="39" t="s">
        <v>3</v>
      </c>
      <c r="B24" s="47">
        <v>10</v>
      </c>
      <c r="C24" s="44"/>
      <c r="D24" s="33">
        <f t="shared" si="0"/>
        <v>0</v>
      </c>
      <c r="E24" s="42">
        <f t="shared" si="2"/>
        <v>0</v>
      </c>
      <c r="F24" s="13"/>
      <c r="G24" s="14"/>
      <c r="H24" s="10"/>
    </row>
    <row r="25" spans="1:10" ht="22.9" customHeight="1">
      <c r="A25" s="39" t="s">
        <v>7</v>
      </c>
      <c r="B25" s="48">
        <v>10</v>
      </c>
      <c r="C25" s="37"/>
      <c r="D25" s="33">
        <f t="shared" ref="D25" si="3">B25*C25</f>
        <v>0</v>
      </c>
      <c r="E25" s="42">
        <f t="shared" si="2"/>
        <v>0</v>
      </c>
      <c r="F25" s="13"/>
      <c r="G25" s="14"/>
      <c r="H25" s="10"/>
    </row>
    <row r="26" spans="1:10" ht="33" customHeight="1">
      <c r="A26" s="40" t="s">
        <v>26</v>
      </c>
      <c r="B26" s="49">
        <v>20</v>
      </c>
      <c r="C26" s="52"/>
      <c r="D26" s="33">
        <f>B26*C26</f>
        <v>0</v>
      </c>
      <c r="E26" s="42">
        <f t="shared" si="2"/>
        <v>0</v>
      </c>
      <c r="F26" s="15"/>
      <c r="G26" s="16"/>
      <c r="H26" s="17"/>
    </row>
    <row r="27" spans="1:10" ht="26.45" customHeight="1">
      <c r="A27" s="40" t="s">
        <v>27</v>
      </c>
      <c r="B27" s="50">
        <v>20</v>
      </c>
      <c r="C27" s="53"/>
      <c r="D27" s="33">
        <f>B27*C27</f>
        <v>0</v>
      </c>
      <c r="E27" s="42">
        <f t="shared" si="2"/>
        <v>0</v>
      </c>
      <c r="F27" s="75"/>
      <c r="G27" s="75"/>
      <c r="H27" s="75"/>
    </row>
    <row r="28" spans="1:10" ht="20.25" customHeight="1">
      <c r="A28" s="40" t="s">
        <v>1</v>
      </c>
      <c r="B28" s="50">
        <v>10</v>
      </c>
      <c r="C28" s="53"/>
      <c r="D28" s="33">
        <f>B28*C28</f>
        <v>0</v>
      </c>
      <c r="E28" s="42">
        <f t="shared" si="2"/>
        <v>0</v>
      </c>
      <c r="F28" s="75"/>
      <c r="G28" s="75"/>
      <c r="H28" s="75"/>
    </row>
    <row r="29" spans="1:10" ht="32.25" customHeight="1">
      <c r="A29" s="40" t="s">
        <v>8</v>
      </c>
      <c r="B29" s="51">
        <v>10</v>
      </c>
      <c r="C29" s="54"/>
      <c r="D29" s="33">
        <f>B29*C29</f>
        <v>0</v>
      </c>
      <c r="E29" s="42">
        <f t="shared" si="2"/>
        <v>0</v>
      </c>
      <c r="F29" s="15"/>
      <c r="G29" s="16"/>
      <c r="H29" s="17"/>
    </row>
    <row r="30" spans="1:10" ht="44.25" customHeight="1" thickBot="1">
      <c r="A30" s="40" t="s">
        <v>9</v>
      </c>
      <c r="B30" s="51">
        <v>10</v>
      </c>
      <c r="C30" s="54"/>
      <c r="D30" s="33">
        <f>B30*C30</f>
        <v>0</v>
      </c>
      <c r="E30" s="42">
        <f t="shared" si="2"/>
        <v>0</v>
      </c>
      <c r="F30" s="15"/>
      <c r="G30" s="16"/>
      <c r="H30" s="17"/>
    </row>
    <row r="31" spans="1:10" ht="34.9" customHeight="1" thickBot="1">
      <c r="A31" s="69" t="s">
        <v>11</v>
      </c>
      <c r="B31" s="70"/>
      <c r="C31" s="71"/>
      <c r="D31" s="34">
        <f>SUM(D11:D30)</f>
        <v>0</v>
      </c>
      <c r="E31" s="43">
        <f t="shared" si="2"/>
        <v>0</v>
      </c>
    </row>
    <row r="39" spans="4:4">
      <c r="D39" s="29" t="s">
        <v>30</v>
      </c>
    </row>
  </sheetData>
  <mergeCells count="8">
    <mergeCell ref="A31:C31"/>
    <mergeCell ref="A2:H2"/>
    <mergeCell ref="A4:H4"/>
    <mergeCell ref="C7:H7"/>
    <mergeCell ref="F27:H27"/>
    <mergeCell ref="F28:H28"/>
    <mergeCell ref="A8:E8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Footer>&amp;C&amp;F&amp;RLOT 3</oddFooter>
  </headerFooter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INSTRUCTIONS</vt:lpstr>
      <vt:lpstr>DQE</vt:lpstr>
      <vt:lpstr>DQE!Impression_des_titres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TIFFAY Ghyslaine</dc:creator>
  <dc:description/>
  <cp:lastModifiedBy>g.nda-koussan</cp:lastModifiedBy>
  <cp:revision>1</cp:revision>
  <cp:lastPrinted>2023-11-05T12:28:01Z</cp:lastPrinted>
  <dcterms:created xsi:type="dcterms:W3CDTF">2022-12-11T00:13:34Z</dcterms:created>
  <dcterms:modified xsi:type="dcterms:W3CDTF">2024-11-15T12:54:41Z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