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ademe.intra\angers$\PROJETS\SFUSP2019\4_MO_SRD\SRD\BOURGOGNE_FC\71-ELIPOL Montchanin\3_consultation\2024_SuveillanceEnv2025-2028\DCE\"/>
    </mc:Choice>
  </mc:AlternateContent>
  <xr:revisionPtr revIDLastSave="0" documentId="13_ncr:1_{6A71F58F-E094-4111-AC6F-876BE78FD7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ontant Total" sheetId="4" r:id="rId1"/>
    <sheet name="DPGF" sheetId="3" r:id="rId2"/>
    <sheet name="PSE" sheetId="5" r:id="rId3"/>
  </sheets>
  <definedNames>
    <definedName name="_ftn1" localSheetId="1">DPGF!#REF!</definedName>
    <definedName name="_ftn1" localSheetId="0">'Montant Total'!#REF!</definedName>
    <definedName name="_ftnref1" localSheetId="1">DPGF!#REF!</definedName>
    <definedName name="_ftnref1" localSheetId="0">'Montant Total'!#REF!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9" i="4" l="1"/>
  <c r="E77" i="4"/>
  <c r="E16" i="4"/>
  <c r="E15" i="4"/>
  <c r="E14" i="4"/>
  <c r="E13" i="4"/>
  <c r="E12" i="4"/>
  <c r="E17" i="4" s="1"/>
  <c r="E43" i="4"/>
  <c r="E42" i="4"/>
  <c r="E41" i="4"/>
  <c r="D35" i="4"/>
  <c r="E35" i="4" s="1"/>
  <c r="E37" i="4"/>
  <c r="E36" i="4"/>
  <c r="D29" i="4"/>
  <c r="E29" i="4" s="1"/>
  <c r="E31" i="4"/>
  <c r="E30" i="4"/>
  <c r="D23" i="4"/>
  <c r="E38" i="4" l="1"/>
  <c r="E44" i="4"/>
  <c r="E73" i="4"/>
  <c r="E69" i="4"/>
  <c r="E68" i="4"/>
  <c r="E63" i="4"/>
  <c r="E62" i="4"/>
  <c r="E55" i="4"/>
  <c r="E54" i="4"/>
  <c r="E56" i="4" s="1"/>
  <c r="E48" i="4"/>
  <c r="E47" i="4"/>
  <c r="E25" i="4"/>
  <c r="E24" i="4"/>
  <c r="E23" i="4"/>
  <c r="E9" i="4"/>
  <c r="E8" i="4"/>
  <c r="E7" i="4"/>
  <c r="E6" i="4"/>
  <c r="E5" i="4"/>
  <c r="E10" i="4" l="1"/>
  <c r="E18" i="4" s="1"/>
  <c r="E58" i="4" s="1"/>
  <c r="E49" i="4"/>
  <c r="E64" i="4"/>
  <c r="E70" i="4"/>
  <c r="E32" i="4"/>
  <c r="E75" i="4"/>
  <c r="E26" i="4"/>
  <c r="E51" i="4" s="1"/>
  <c r="E80" i="4" l="1"/>
  <c r="E81" i="4" s="1"/>
</calcChain>
</file>

<file path=xl/sharedStrings.xml><?xml version="1.0" encoding="utf-8"?>
<sst xmlns="http://schemas.openxmlformats.org/spreadsheetml/2006/main" count="146" uniqueCount="79">
  <si>
    <t>Nature des prestations</t>
  </si>
  <si>
    <t>Unité</t>
  </si>
  <si>
    <t>(€ HT)</t>
  </si>
  <si>
    <t>catégorie de personnel</t>
  </si>
  <si>
    <t>unité</t>
  </si>
  <si>
    <t>prix unitaire</t>
  </si>
  <si>
    <t>quantité</t>
  </si>
  <si>
    <t xml:space="preserve">total </t>
  </si>
  <si>
    <t>Prix unitaire</t>
  </si>
  <si>
    <t>Quantités</t>
  </si>
  <si>
    <t>Montant total</t>
  </si>
  <si>
    <t>…</t>
  </si>
  <si>
    <t>Prix unitaire
(€ HT)</t>
  </si>
  <si>
    <t>Montant total
(€ HT)</t>
  </si>
  <si>
    <r>
      <t xml:space="preserve">PRESTATIONS SUPPLEMENTAIRES EVENTUELLES (le cas échéant) (cf règlement de consultation – </t>
    </r>
    <r>
      <rPr>
        <b/>
        <sz val="10"/>
        <color theme="1"/>
        <rFont val="Vrinda"/>
        <family val="2"/>
      </rPr>
      <t>§</t>
    </r>
    <r>
      <rPr>
        <b/>
        <sz val="10"/>
        <color theme="1"/>
        <rFont val="Arial"/>
        <family val="2"/>
      </rPr>
      <t>3.4) et 4.2)</t>
    </r>
  </si>
  <si>
    <t>A décliner pour chacune</t>
  </si>
  <si>
    <t>Sous-total prestations supplémentaires éventuelles</t>
  </si>
  <si>
    <t xml:space="preserve">Total </t>
  </si>
  <si>
    <t>Total</t>
  </si>
  <si>
    <t>* le nombre de prélèvements proposé dans l'offre incluera les minimas du cahier des charges, auxquels les candidats pourront ajouter à leur initiative les blancs et les témoins</t>
  </si>
  <si>
    <t>DPGF ACQUISITION et EXPLOITATION DES DONNES ET REDACTION DES RAPPORTS</t>
  </si>
  <si>
    <t>Autres prestations spécifiques à sélectionner ou compléter selon besoins identifiés …</t>
  </si>
  <si>
    <t>TOTAL Euros HT</t>
  </si>
  <si>
    <t>TVA 20 %</t>
  </si>
  <si>
    <t>TOTAL Euros TTC</t>
  </si>
  <si>
    <t xml:space="preserve"> - Amené et repli du matériel nécessaire à chaque campagne de mesures (matériel d’échantillonnage, équipement de mesures, d’analyse…)</t>
  </si>
  <si>
    <t xml:space="preserve"> - Collecte et traitement des données en lien avec les milieux analysés</t>
  </si>
  <si>
    <t xml:space="preserve"> - Equipements de protection collective et individuelle, signalisation, approvisionnement en eau et en électricité (le cas échéant)</t>
  </si>
  <si>
    <t>Sous-total (Mesures et prélèvements eaux souterraines)</t>
  </si>
  <si>
    <t>Sous-total (REALISATION DES CAMPAGNES DE MESURES ET DE PRELEVEMENTS)</t>
  </si>
  <si>
    <t xml:space="preserve"> - Plan assurance qualité et procédures</t>
  </si>
  <si>
    <t>Sous-total (Documents préliminaires)</t>
  </si>
  <si>
    <t>Sous-total (Rapports)</t>
  </si>
  <si>
    <t>Sous-total (CONDUITE DE LA PHASE PRELIMINAIRE)</t>
  </si>
  <si>
    <t>Sous-total (ANALYSES)</t>
  </si>
  <si>
    <t>Réunions - cf § 5.2 du CdC</t>
  </si>
  <si>
    <t>Sous-total (MODALITES DE RESTITUTION ET DE COMMUNICATION)</t>
  </si>
  <si>
    <t>Sous-total (Réunions)</t>
  </si>
  <si>
    <t>A décliner pour chaque polluant ou familles de polluants et pour chaque milieu retenu en intégrant les blancs et témoins retenus par le candidat</t>
  </si>
  <si>
    <t xml:space="preserve"> - Organisation et suivi de chaque campagne de mesures, prise de rendez-vous, demandes d’autorisations amiables…), déplacements, remise en état des zones investiguées…</t>
  </si>
  <si>
    <t xml:space="preserve"> - Prise en charge et flaconnage</t>
  </si>
  <si>
    <t>Pour les eaux de ruissellement</t>
  </si>
  <si>
    <t>Pour les eaux de l'étang</t>
  </si>
  <si>
    <t>Pour les lixiviats</t>
  </si>
  <si>
    <t>Pour les effluents gazeux</t>
  </si>
  <si>
    <t>Sous-total (PREPARATION DES CAMPAGNES SEMESTRIELLES)</t>
  </si>
  <si>
    <t>Sous-total (PREPARATION DES CAMPAGNES TRIMESTRIELLES)</t>
  </si>
  <si>
    <t>Sous-total (Mesures et prélèvements eaux de l'étang)</t>
  </si>
  <si>
    <t>Sous-total (Mesures et prélèvements eaux de ruissellement)</t>
  </si>
  <si>
    <t>Sous-total (Mesures et prélèvements des lixiviats)</t>
  </si>
  <si>
    <t>Pour les eaux souterraines</t>
  </si>
  <si>
    <t xml:space="preserve">REALISATION DES CAMPAGNES DE MESURES ET DE PRELEVEMENTS </t>
  </si>
  <si>
    <t xml:space="preserve">CONDUITE DES INVESTIGATIONS </t>
  </si>
  <si>
    <t>- Suivi de l'état du réseau de surveillance des eaux souterraines (constats de terrain et remise des fiches de synthèse)</t>
  </si>
  <si>
    <t xml:space="preserve"> - Conditionnement et transport</t>
  </si>
  <si>
    <t>Campagne de mesures restreintes (gaz avant-après traitement et lixiviats)</t>
  </si>
  <si>
    <t>Campagne de mesures complètes (gaz, lixiviats, eaux souterraines, superficielles, de ruissellement)</t>
  </si>
  <si>
    <t>Rapport à l'issue d'une campagne restreinte (pour 1 rapport)</t>
  </si>
  <si>
    <t>Rapport à l'issue d'une campagne complète (pour 1 rapport)</t>
  </si>
  <si>
    <t>CONDUITE DE LA PREPARATION DES CAMPAGNES COMPLETES (prélèvement de l'ensemble des milieux)</t>
  </si>
  <si>
    <t>Rapports</t>
  </si>
  <si>
    <t xml:space="preserve">MODALITES DE RESTITUTION ET DE COMMUNICATION </t>
  </si>
  <si>
    <t xml:space="preserve">Documents préliminaires </t>
  </si>
  <si>
    <t>DOCUMENTS A ETABLIR</t>
  </si>
  <si>
    <t>CONDUITES des ANALYSES</t>
  </si>
  <si>
    <t xml:space="preserve"> - Rapport de restitution des campagnes complètes (ensemble des milieux)</t>
  </si>
  <si>
    <t xml:space="preserve"> - Rapport de restitution des campagnes restreintes (gaz en entrée et sortie de charbon actif et lixiviats)</t>
  </si>
  <si>
    <t>CONDUITE DE LA PREPARATION DES CAMPAGNES RESTREINTES (prélèvement des effluents gazeux en entrée et sortie de charbon actif et des lixiviats)</t>
  </si>
  <si>
    <t xml:space="preserve"> - Réunions de suivi de l'étude, en visio-conférence
(y compris préparation des supports, déplacement, participation, compte rendu…). </t>
  </si>
  <si>
    <t xml:space="preserve"> - Réunions de restitution des résultats en CSS, à la mairie de Montchanin
(y compris préparation des supports, déplacement, participation, compte rendu…). </t>
  </si>
  <si>
    <t>pm</t>
  </si>
  <si>
    <t xml:space="preserve"> - PP-SPS</t>
  </si>
  <si>
    <t>Sous-total (Mesures et prélèvements sur les effluents gazeux)</t>
  </si>
  <si>
    <t>- Prélèvements et échantillonnages des eaux souterraines (inclus moyens humains, EPI, matériels, ...) yc analyse des paramètres physicochimiques et mesures piézométriques et réalisation de blancs</t>
  </si>
  <si>
    <t>- Prélèvements et échantillonnages des eaux de ruissellement (inclus moyens humains, EPI, matériels, ...) yc analyse des paramètres physicochimiques et mesures piézométriques et réalisation de blancs</t>
  </si>
  <si>
    <t xml:space="preserve"> - Prélèvements et échantillonnages des eaux de l'étang (inclus moyens humains, EPI, matériels, ...) yc analyse des paramètres physicochimiques et mesures piézométriques et réalisation de blancs</t>
  </si>
  <si>
    <t xml:space="preserve"> - Campagne de prélèvement et analyses des effluents gazeux en entrée et sortie de charbon actif - campagnes restreintes (y compris matériel, réalisation des blancs, conditionnement et transport des échantillons, etc.)</t>
  </si>
  <si>
    <t xml:space="preserve"> - Campagne de prélèvement et analyses sur l'ensemble des points de mesure (OM, DI9, mélange, entrée charbon et sortie charbon) - campagnes complètes  (y compris matériel, réalisation des blancs, conditionnement et transport des échantillons, etc.)</t>
  </si>
  <si>
    <t>Sous-total (CONDUITE DES INVESTIGATIONS)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</si>
</sst>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sz val="8"/>
      <color theme="1"/>
      <name val="Arial"/>
      <family val="2"/>
    </font>
    <font>
      <sz val="11"/>
      <color rgb="FF000000"/>
      <name val="Calibri"/>
      <family val="2"/>
    </font>
    <font>
      <b/>
      <sz val="10"/>
      <color theme="1"/>
      <name val="Vrinda"/>
      <family val="2"/>
    </font>
    <font>
      <i/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gray125">
        <bgColor rgb="FFE5E5E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0" borderId="8" xfId="0" applyFont="1" applyBorder="1" applyAlignment="1">
      <alignment horizontal="justify" vertical="center" wrapText="1"/>
    </xf>
    <xf numFmtId="0" fontId="2" fillId="0" borderId="9" xfId="0" applyFont="1" applyBorder="1" applyAlignment="1">
      <alignment horizontal="justify" vertical="center" wrapText="1"/>
    </xf>
    <xf numFmtId="0" fontId="4" fillId="0" borderId="8" xfId="0" applyFont="1" applyBorder="1" applyAlignment="1">
      <alignment horizontal="right" vertical="center" wrapText="1"/>
    </xf>
    <xf numFmtId="0" fontId="5" fillId="0" borderId="0" xfId="0" applyFont="1" applyAlignment="1">
      <alignment horizontal="justify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2" fillId="0" borderId="17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" fillId="0" borderId="14" xfId="0" applyFont="1" applyBorder="1" applyAlignment="1">
      <alignment horizontal="justify" vertical="center" wrapText="1"/>
    </xf>
    <xf numFmtId="0" fontId="2" fillId="0" borderId="19" xfId="0" applyFont="1" applyBorder="1" applyAlignment="1">
      <alignment horizontal="justify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4" fillId="5" borderId="26" xfId="0" applyFont="1" applyFill="1" applyBorder="1" applyAlignment="1">
      <alignment horizontal="right" vertical="center" wrapText="1"/>
    </xf>
    <xf numFmtId="0" fontId="4" fillId="3" borderId="24" xfId="0" applyFont="1" applyFill="1" applyBorder="1" applyAlignment="1">
      <alignment horizontal="right" vertical="center" wrapText="1"/>
    </xf>
    <xf numFmtId="0" fontId="2" fillId="0" borderId="24" xfId="0" applyFont="1" applyBorder="1" applyAlignment="1">
      <alignment horizontal="justify" vertical="center" wrapText="1"/>
    </xf>
    <xf numFmtId="0" fontId="4" fillId="4" borderId="24" xfId="0" applyFont="1" applyFill="1" applyBorder="1" applyAlignment="1">
      <alignment horizontal="right" vertical="center" wrapText="1"/>
    </xf>
    <xf numFmtId="0" fontId="8" fillId="0" borderId="24" xfId="0" applyFont="1" applyBorder="1" applyAlignment="1">
      <alignment horizontal="justify" vertical="center" wrapText="1"/>
    </xf>
    <xf numFmtId="0" fontId="4" fillId="6" borderId="24" xfId="0" applyFont="1" applyFill="1" applyBorder="1" applyAlignment="1">
      <alignment horizontal="right" vertical="center" wrapText="1"/>
    </xf>
    <xf numFmtId="0" fontId="4" fillId="0" borderId="24" xfId="0" applyFont="1" applyBorder="1" applyAlignment="1">
      <alignment horizontal="justify" vertical="center" wrapText="1"/>
    </xf>
    <xf numFmtId="0" fontId="4" fillId="0" borderId="31" xfId="0" applyFont="1" applyBorder="1" applyAlignment="1">
      <alignment horizontal="right" vertical="center" wrapText="1"/>
    </xf>
    <xf numFmtId="0" fontId="2" fillId="0" borderId="31" xfId="0" applyFont="1" applyBorder="1" applyAlignment="1">
      <alignment horizontal="justify" vertical="center" wrapText="1"/>
    </xf>
    <xf numFmtId="0" fontId="4" fillId="0" borderId="29" xfId="0" applyFont="1" applyBorder="1" applyAlignment="1">
      <alignment horizontal="right" vertical="center" wrapText="1"/>
    </xf>
    <xf numFmtId="0" fontId="3" fillId="0" borderId="20" xfId="0" applyFont="1" applyBorder="1" applyAlignment="1">
      <alignment horizontal="justify" vertical="center" wrapText="1"/>
    </xf>
    <xf numFmtId="4" fontId="3" fillId="0" borderId="25" xfId="0" applyNumberFormat="1" applyFont="1" applyBorder="1" applyAlignment="1">
      <alignment horizontal="justify" vertical="center" wrapText="1"/>
    </xf>
    <xf numFmtId="4" fontId="3" fillId="0" borderId="31" xfId="0" applyNumberFormat="1" applyFont="1" applyBorder="1" applyAlignment="1">
      <alignment horizontal="justify" vertical="center" wrapText="1"/>
    </xf>
    <xf numFmtId="4" fontId="2" fillId="0" borderId="25" xfId="0" applyNumberFormat="1" applyFont="1" applyBorder="1" applyAlignment="1">
      <alignment horizontal="justify" vertical="center" wrapText="1"/>
    </xf>
    <xf numFmtId="4" fontId="0" fillId="0" borderId="0" xfId="0" applyNumberFormat="1"/>
    <xf numFmtId="4" fontId="3" fillId="2" borderId="18" xfId="0" applyNumberFormat="1" applyFont="1" applyFill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justify" vertical="center" wrapText="1"/>
    </xf>
    <xf numFmtId="4" fontId="3" fillId="0" borderId="14" xfId="0" applyNumberFormat="1" applyFont="1" applyBorder="1" applyAlignment="1">
      <alignment horizontal="justify" vertical="center" wrapText="1"/>
    </xf>
    <xf numFmtId="4" fontId="3" fillId="0" borderId="20" xfId="0" applyNumberFormat="1" applyFont="1" applyBorder="1" applyAlignment="1">
      <alignment horizontal="justify" vertical="center" wrapText="1"/>
    </xf>
    <xf numFmtId="4" fontId="2" fillId="0" borderId="14" xfId="0" applyNumberFormat="1" applyFont="1" applyBorder="1" applyAlignment="1">
      <alignment horizontal="justify" vertical="center" wrapText="1"/>
    </xf>
    <xf numFmtId="1" fontId="3" fillId="2" borderId="13" xfId="0" applyNumberFormat="1" applyFont="1" applyFill="1" applyBorder="1" applyAlignment="1">
      <alignment horizontal="center" vertical="center" wrapText="1"/>
    </xf>
    <xf numFmtId="1" fontId="2" fillId="0" borderId="19" xfId="0" applyNumberFormat="1" applyFont="1" applyBorder="1" applyAlignment="1">
      <alignment horizontal="justify" vertical="center" wrapText="1"/>
    </xf>
    <xf numFmtId="1" fontId="3" fillId="0" borderId="14" xfId="0" applyNumberFormat="1" applyFont="1" applyBorder="1" applyAlignment="1">
      <alignment horizontal="justify" vertical="center" wrapText="1"/>
    </xf>
    <xf numFmtId="1" fontId="3" fillId="0" borderId="31" xfId="0" applyNumberFormat="1" applyFont="1" applyBorder="1" applyAlignment="1">
      <alignment horizontal="justify" vertical="center" wrapText="1"/>
    </xf>
    <xf numFmtId="1" fontId="3" fillId="0" borderId="20" xfId="0" applyNumberFormat="1" applyFont="1" applyBorder="1" applyAlignment="1">
      <alignment horizontal="justify" vertical="center" wrapText="1"/>
    </xf>
    <xf numFmtId="1" fontId="2" fillId="0" borderId="14" xfId="0" applyNumberFormat="1" applyFont="1" applyBorder="1" applyAlignment="1">
      <alignment horizontal="justify" vertical="center" wrapText="1"/>
    </xf>
    <xf numFmtId="1" fontId="0" fillId="0" borderId="0" xfId="0" applyNumberFormat="1"/>
    <xf numFmtId="4" fontId="2" fillId="2" borderId="15" xfId="0" applyNumberFormat="1" applyFont="1" applyFill="1" applyBorder="1" applyAlignment="1">
      <alignment horizontal="center" vertical="center" wrapText="1"/>
    </xf>
    <xf numFmtId="4" fontId="2" fillId="0" borderId="31" xfId="0" applyNumberFormat="1" applyFont="1" applyBorder="1" applyAlignment="1">
      <alignment horizontal="justify" vertical="center" wrapText="1"/>
    </xf>
    <xf numFmtId="4" fontId="2" fillId="0" borderId="30" xfId="0" applyNumberFormat="1" applyFont="1" applyBorder="1" applyAlignment="1">
      <alignment horizontal="justify" vertical="center" wrapText="1"/>
    </xf>
    <xf numFmtId="0" fontId="4" fillId="5" borderId="27" xfId="0" applyFont="1" applyFill="1" applyBorder="1" applyAlignment="1">
      <alignment horizontal="justify" vertical="center" wrapText="1"/>
    </xf>
    <xf numFmtId="4" fontId="4" fillId="5" borderId="27" xfId="0" applyNumberFormat="1" applyFont="1" applyFill="1" applyBorder="1" applyAlignment="1">
      <alignment horizontal="justify" vertical="center" wrapText="1"/>
    </xf>
    <xf numFmtId="1" fontId="4" fillId="5" borderId="27" xfId="0" applyNumberFormat="1" applyFont="1" applyFill="1" applyBorder="1" applyAlignment="1">
      <alignment horizontal="justify" vertical="center" wrapText="1"/>
    </xf>
    <xf numFmtId="4" fontId="4" fillId="5" borderId="28" xfId="0" applyNumberFormat="1" applyFont="1" applyFill="1" applyBorder="1" applyAlignment="1">
      <alignment horizontal="justify" vertical="center" wrapText="1"/>
    </xf>
    <xf numFmtId="0" fontId="9" fillId="0" borderId="0" xfId="0" applyFont="1"/>
    <xf numFmtId="0" fontId="4" fillId="3" borderId="14" xfId="0" applyFont="1" applyFill="1" applyBorder="1" applyAlignment="1">
      <alignment horizontal="justify" vertical="center" wrapText="1"/>
    </xf>
    <xf numFmtId="4" fontId="4" fillId="3" borderId="14" xfId="0" applyNumberFormat="1" applyFont="1" applyFill="1" applyBorder="1" applyAlignment="1">
      <alignment horizontal="justify" vertical="center" wrapText="1"/>
    </xf>
    <xf numFmtId="1" fontId="4" fillId="3" borderId="14" xfId="0" applyNumberFormat="1" applyFont="1" applyFill="1" applyBorder="1" applyAlignment="1">
      <alignment horizontal="justify" vertical="center" wrapText="1"/>
    </xf>
    <xf numFmtId="4" fontId="4" fillId="3" borderId="25" xfId="0" applyNumberFormat="1" applyFont="1" applyFill="1" applyBorder="1" applyAlignment="1">
      <alignment horizontal="justify" vertical="center" wrapText="1"/>
    </xf>
    <xf numFmtId="0" fontId="4" fillId="6" borderId="14" xfId="0" applyFont="1" applyFill="1" applyBorder="1" applyAlignment="1">
      <alignment horizontal="justify" vertical="center" wrapText="1"/>
    </xf>
    <xf numFmtId="4" fontId="4" fillId="6" borderId="14" xfId="0" applyNumberFormat="1" applyFont="1" applyFill="1" applyBorder="1" applyAlignment="1">
      <alignment horizontal="justify" vertical="center" wrapText="1"/>
    </xf>
    <xf numFmtId="1" fontId="4" fillId="6" borderId="14" xfId="0" applyNumberFormat="1" applyFont="1" applyFill="1" applyBorder="1" applyAlignment="1">
      <alignment horizontal="justify" vertical="center" wrapText="1"/>
    </xf>
    <xf numFmtId="4" fontId="4" fillId="6" borderId="25" xfId="0" applyNumberFormat="1" applyFont="1" applyFill="1" applyBorder="1" applyAlignment="1">
      <alignment horizontal="justify" vertical="center" wrapText="1"/>
    </xf>
    <xf numFmtId="0" fontId="4" fillId="4" borderId="14" xfId="0" applyFont="1" applyFill="1" applyBorder="1" applyAlignment="1">
      <alignment horizontal="justify" vertical="center" wrapText="1"/>
    </xf>
    <xf numFmtId="4" fontId="4" fillId="4" borderId="14" xfId="0" applyNumberFormat="1" applyFont="1" applyFill="1" applyBorder="1" applyAlignment="1">
      <alignment horizontal="justify" vertical="center" wrapText="1"/>
    </xf>
    <xf numFmtId="1" fontId="4" fillId="4" borderId="14" xfId="0" applyNumberFormat="1" applyFont="1" applyFill="1" applyBorder="1" applyAlignment="1">
      <alignment horizontal="justify" vertical="center" wrapText="1"/>
    </xf>
    <xf numFmtId="4" fontId="4" fillId="4" borderId="25" xfId="0" applyNumberFormat="1" applyFont="1" applyFill="1" applyBorder="1" applyAlignment="1">
      <alignment horizontal="justify" vertical="center" wrapText="1"/>
    </xf>
    <xf numFmtId="4" fontId="3" fillId="0" borderId="23" xfId="0" applyNumberFormat="1" applyFont="1" applyBorder="1" applyAlignment="1">
      <alignment horizontal="justify" vertical="center" wrapText="1"/>
    </xf>
    <xf numFmtId="4" fontId="3" fillId="0" borderId="28" xfId="0" applyNumberFormat="1" applyFont="1" applyBorder="1" applyAlignment="1">
      <alignment horizontal="justify" vertical="center" wrapText="1"/>
    </xf>
    <xf numFmtId="0" fontId="2" fillId="0" borderId="0" xfId="0" applyFont="1"/>
    <xf numFmtId="0" fontId="6" fillId="0" borderId="7" xfId="0" applyFont="1" applyBorder="1" applyAlignment="1">
      <alignment horizontal="left" vertical="center"/>
    </xf>
    <xf numFmtId="0" fontId="1" fillId="0" borderId="5" xfId="0" applyFont="1" applyBorder="1"/>
    <xf numFmtId="0" fontId="1" fillId="0" borderId="10" xfId="0" applyFont="1" applyBorder="1"/>
    <xf numFmtId="0" fontId="2" fillId="0" borderId="24" xfId="0" quotePrefix="1" applyFont="1" applyBorder="1" applyAlignment="1">
      <alignment horizontal="justify" vertical="center" wrapText="1"/>
    </xf>
    <xf numFmtId="0" fontId="10" fillId="0" borderId="24" xfId="0" quotePrefix="1" applyFont="1" applyBorder="1" applyAlignment="1">
      <alignment horizontal="justify" vertical="center" wrapText="1"/>
    </xf>
    <xf numFmtId="0" fontId="10" fillId="0" borderId="24" xfId="0" applyFont="1" applyBorder="1" applyAlignment="1">
      <alignment horizontal="justify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0" fontId="6" fillId="0" borderId="32" xfId="0" applyFont="1" applyBorder="1" applyAlignment="1">
      <alignment horizontal="center" vertical="center"/>
    </xf>
    <xf numFmtId="0" fontId="6" fillId="0" borderId="32" xfId="0" applyFont="1" applyBorder="1" applyAlignment="1">
      <alignment horizontal="left" vertical="center"/>
    </xf>
    <xf numFmtId="0" fontId="3" fillId="3" borderId="24" xfId="0" applyFont="1" applyFill="1" applyBorder="1" applyAlignment="1">
      <alignment horizontal="justify" vertical="center" wrapText="1"/>
    </xf>
    <xf numFmtId="0" fontId="3" fillId="3" borderId="14" xfId="0" applyFont="1" applyFill="1" applyBorder="1" applyAlignment="1">
      <alignment horizontal="justify" vertical="center" wrapText="1"/>
    </xf>
    <xf numFmtId="0" fontId="3" fillId="3" borderId="25" xfId="0" applyFont="1" applyFill="1" applyBorder="1" applyAlignment="1">
      <alignment horizontal="justify" vertical="center" wrapText="1"/>
    </xf>
    <xf numFmtId="0" fontId="3" fillId="4" borderId="24" xfId="0" applyFont="1" applyFill="1" applyBorder="1" applyAlignment="1">
      <alignment horizontal="justify" vertical="center" wrapText="1"/>
    </xf>
    <xf numFmtId="0" fontId="3" fillId="4" borderId="14" xfId="0" applyFont="1" applyFill="1" applyBorder="1" applyAlignment="1">
      <alignment horizontal="justify" vertical="center" wrapText="1"/>
    </xf>
    <xf numFmtId="0" fontId="3" fillId="4" borderId="25" xfId="0" applyFont="1" applyFill="1" applyBorder="1" applyAlignment="1">
      <alignment horizontal="justify" vertical="center" wrapText="1"/>
    </xf>
    <xf numFmtId="0" fontId="3" fillId="4" borderId="29" xfId="0" applyFont="1" applyFill="1" applyBorder="1" applyAlignment="1">
      <alignment horizontal="justify" vertical="center" wrapText="1"/>
    </xf>
    <xf numFmtId="0" fontId="3" fillId="4" borderId="20" xfId="0" applyFont="1" applyFill="1" applyBorder="1" applyAlignment="1">
      <alignment horizontal="justify" vertical="center" wrapText="1"/>
    </xf>
    <xf numFmtId="0" fontId="3" fillId="4" borderId="30" xfId="0" applyFont="1" applyFill="1" applyBorder="1" applyAlignment="1">
      <alignment horizontal="justify" vertical="center" wrapText="1"/>
    </xf>
    <xf numFmtId="0" fontId="3" fillId="5" borderId="21" xfId="0" applyFont="1" applyFill="1" applyBorder="1" applyAlignment="1">
      <alignment horizontal="justify" vertical="center" wrapText="1"/>
    </xf>
    <xf numFmtId="0" fontId="3" fillId="5" borderId="22" xfId="0" applyFont="1" applyFill="1" applyBorder="1" applyAlignment="1">
      <alignment horizontal="justify" vertical="center" wrapText="1"/>
    </xf>
    <xf numFmtId="0" fontId="3" fillId="5" borderId="23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26" xfId="0" applyFont="1" applyBorder="1" applyAlignment="1">
      <alignment horizontal="right" vertical="center" wrapText="1"/>
    </xf>
    <xf numFmtId="0" fontId="3" fillId="0" borderId="27" xfId="0" applyFont="1" applyBorder="1" applyAlignment="1">
      <alignment horizontal="right" vertical="center" wrapText="1"/>
    </xf>
    <xf numFmtId="0" fontId="3" fillId="0" borderId="21" xfId="0" applyFont="1" applyBorder="1" applyAlignment="1">
      <alignment horizontal="right" vertical="center" wrapText="1"/>
    </xf>
    <xf numFmtId="0" fontId="3" fillId="0" borderId="22" xfId="0" applyFont="1" applyBorder="1" applyAlignment="1">
      <alignment horizontal="right" vertical="center" wrapText="1"/>
    </xf>
    <xf numFmtId="0" fontId="3" fillId="0" borderId="24" xfId="0" applyFont="1" applyBorder="1" applyAlignment="1">
      <alignment horizontal="right" vertical="center" wrapText="1"/>
    </xf>
    <xf numFmtId="0" fontId="3" fillId="0" borderId="14" xfId="0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/>
    </xf>
    <xf numFmtId="0" fontId="6" fillId="0" borderId="11" xfId="0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  <xf numFmtId="0" fontId="6" fillId="0" borderId="16" xfId="0" applyFont="1" applyBorder="1" applyAlignment="1">
      <alignment horizontal="right" vertical="center"/>
    </xf>
    <xf numFmtId="0" fontId="6" fillId="0" borderId="11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1" fillId="0" borderId="0" xfId="0" applyFont="1"/>
    <xf numFmtId="0" fontId="6" fillId="0" borderId="1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6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7" borderId="24" xfId="0" applyFont="1" applyFill="1" applyBorder="1" applyAlignment="1">
      <alignment horizontal="right" vertical="center" wrapText="1"/>
    </xf>
    <xf numFmtId="0" fontId="4" fillId="7" borderId="14" xfId="0" applyFont="1" applyFill="1" applyBorder="1" applyAlignment="1">
      <alignment horizontal="justify" vertical="center" wrapText="1"/>
    </xf>
    <xf numFmtId="4" fontId="4" fillId="7" borderId="14" xfId="0" applyNumberFormat="1" applyFont="1" applyFill="1" applyBorder="1" applyAlignment="1">
      <alignment horizontal="justify" vertical="center" wrapText="1"/>
    </xf>
    <xf numFmtId="1" fontId="4" fillId="7" borderId="14" xfId="0" applyNumberFormat="1" applyFont="1" applyFill="1" applyBorder="1" applyAlignment="1">
      <alignment horizontal="justify" vertical="center" wrapText="1"/>
    </xf>
    <xf numFmtId="4" fontId="4" fillId="7" borderId="25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84"/>
  <sheetViews>
    <sheetView tabSelected="1" zoomScale="115" zoomScaleNormal="115" workbookViewId="0">
      <pane ySplit="1" topLeftCell="A2" activePane="bottomLeft" state="frozen"/>
      <selection pane="bottomLeft" activeCell="G80" sqref="G80"/>
    </sheetView>
  </sheetViews>
  <sheetFormatPr baseColWidth="10" defaultRowHeight="15" x14ac:dyDescent="0.25"/>
  <cols>
    <col min="1" max="1" width="120.140625" customWidth="1"/>
    <col min="3" max="3" width="11.5703125" style="47"/>
    <col min="4" max="4" width="11.5703125" style="59"/>
    <col min="5" max="5" width="13.42578125" style="47" customWidth="1"/>
    <col min="8" max="8" width="10.42578125" customWidth="1"/>
  </cols>
  <sheetData>
    <row r="1" spans="1:5" ht="38.25" customHeight="1" thickBot="1" x14ac:dyDescent="0.3">
      <c r="A1" s="31" t="s">
        <v>0</v>
      </c>
      <c r="B1" s="32" t="s">
        <v>1</v>
      </c>
      <c r="C1" s="48" t="s">
        <v>12</v>
      </c>
      <c r="D1" s="53" t="s">
        <v>9</v>
      </c>
      <c r="E1" s="60" t="s">
        <v>13</v>
      </c>
    </row>
    <row r="2" spans="1:5" ht="16.5" thickTop="1" thickBot="1" x14ac:dyDescent="0.3">
      <c r="A2" s="40"/>
      <c r="B2" s="41"/>
      <c r="C2" s="45"/>
      <c r="D2" s="56"/>
      <c r="E2" s="61"/>
    </row>
    <row r="3" spans="1:5" ht="25.15" customHeight="1" thickTop="1" x14ac:dyDescent="0.25">
      <c r="A3" s="102" t="s">
        <v>52</v>
      </c>
      <c r="B3" s="103"/>
      <c r="C3" s="103"/>
      <c r="D3" s="103"/>
      <c r="E3" s="104"/>
    </row>
    <row r="4" spans="1:5" ht="24" customHeight="1" x14ac:dyDescent="0.25">
      <c r="A4" s="99" t="s">
        <v>67</v>
      </c>
      <c r="B4" s="100"/>
      <c r="C4" s="100"/>
      <c r="D4" s="100"/>
      <c r="E4" s="101"/>
    </row>
    <row r="5" spans="1:5" ht="27.6" customHeight="1" x14ac:dyDescent="0.25">
      <c r="A5" s="35" t="s">
        <v>39</v>
      </c>
      <c r="B5" s="29" t="s">
        <v>1</v>
      </c>
      <c r="C5" s="50"/>
      <c r="D5" s="55">
        <v>8</v>
      </c>
      <c r="E5" s="46">
        <f t="shared" ref="E5:E9" si="0">C5*D5</f>
        <v>0</v>
      </c>
    </row>
    <row r="6" spans="1:5" ht="27.6" customHeight="1" x14ac:dyDescent="0.25">
      <c r="A6" s="35" t="s">
        <v>25</v>
      </c>
      <c r="B6" s="29" t="s">
        <v>1</v>
      </c>
      <c r="C6" s="50"/>
      <c r="D6" s="55">
        <v>8</v>
      </c>
      <c r="E6" s="46">
        <f t="shared" si="0"/>
        <v>0</v>
      </c>
    </row>
    <row r="7" spans="1:5" ht="27.6" customHeight="1" x14ac:dyDescent="0.25">
      <c r="A7" s="35" t="s">
        <v>27</v>
      </c>
      <c r="B7" s="29" t="s">
        <v>1</v>
      </c>
      <c r="C7" s="50"/>
      <c r="D7" s="55">
        <v>8</v>
      </c>
      <c r="E7" s="46">
        <f t="shared" si="0"/>
        <v>0</v>
      </c>
    </row>
    <row r="8" spans="1:5" ht="27.6" customHeight="1" x14ac:dyDescent="0.25">
      <c r="A8" s="35" t="s">
        <v>26</v>
      </c>
      <c r="B8" s="29" t="s">
        <v>1</v>
      </c>
      <c r="C8" s="50"/>
      <c r="D8" s="55">
        <v>8</v>
      </c>
      <c r="E8" s="46">
        <f t="shared" si="0"/>
        <v>0</v>
      </c>
    </row>
    <row r="9" spans="1:5" ht="24" customHeight="1" x14ac:dyDescent="0.25">
      <c r="A9" s="37" t="s">
        <v>21</v>
      </c>
      <c r="B9" s="29" t="s">
        <v>1</v>
      </c>
      <c r="C9" s="52"/>
      <c r="D9" s="58"/>
      <c r="E9" s="46">
        <f t="shared" si="0"/>
        <v>0</v>
      </c>
    </row>
    <row r="10" spans="1:5" s="67" customFormat="1" ht="24" customHeight="1" x14ac:dyDescent="0.25">
      <c r="A10" s="38" t="s">
        <v>45</v>
      </c>
      <c r="B10" s="72"/>
      <c r="C10" s="73"/>
      <c r="D10" s="74"/>
      <c r="E10" s="75">
        <f>SUM(E5:E9)</f>
        <v>0</v>
      </c>
    </row>
    <row r="11" spans="1:5" ht="24" customHeight="1" x14ac:dyDescent="0.25">
      <c r="A11" s="99" t="s">
        <v>59</v>
      </c>
      <c r="B11" s="100"/>
      <c r="C11" s="100"/>
      <c r="D11" s="100"/>
      <c r="E11" s="101"/>
    </row>
    <row r="12" spans="1:5" ht="27.6" customHeight="1" x14ac:dyDescent="0.25">
      <c r="A12" s="35" t="s">
        <v>39</v>
      </c>
      <c r="B12" s="29" t="s">
        <v>1</v>
      </c>
      <c r="C12" s="50"/>
      <c r="D12" s="55">
        <v>8</v>
      </c>
      <c r="E12" s="46">
        <f t="shared" ref="E12:E16" si="1">C12*D12</f>
        <v>0</v>
      </c>
    </row>
    <row r="13" spans="1:5" ht="27.6" customHeight="1" x14ac:dyDescent="0.25">
      <c r="A13" s="35" t="s">
        <v>25</v>
      </c>
      <c r="B13" s="29" t="s">
        <v>1</v>
      </c>
      <c r="C13" s="50"/>
      <c r="D13" s="55">
        <v>8</v>
      </c>
      <c r="E13" s="46">
        <f t="shared" si="1"/>
        <v>0</v>
      </c>
    </row>
    <row r="14" spans="1:5" ht="27.6" customHeight="1" x14ac:dyDescent="0.25">
      <c r="A14" s="35" t="s">
        <v>27</v>
      </c>
      <c r="B14" s="29" t="s">
        <v>1</v>
      </c>
      <c r="C14" s="50"/>
      <c r="D14" s="55">
        <v>8</v>
      </c>
      <c r="E14" s="46">
        <f t="shared" si="1"/>
        <v>0</v>
      </c>
    </row>
    <row r="15" spans="1:5" ht="27.6" customHeight="1" x14ac:dyDescent="0.25">
      <c r="A15" s="35" t="s">
        <v>26</v>
      </c>
      <c r="B15" s="29" t="s">
        <v>1</v>
      </c>
      <c r="C15" s="50"/>
      <c r="D15" s="55">
        <v>8</v>
      </c>
      <c r="E15" s="46">
        <f t="shared" si="1"/>
        <v>0</v>
      </c>
    </row>
    <row r="16" spans="1:5" ht="24" customHeight="1" x14ac:dyDescent="0.25">
      <c r="A16" s="37" t="s">
        <v>21</v>
      </c>
      <c r="B16" s="29" t="s">
        <v>1</v>
      </c>
      <c r="C16" s="52"/>
      <c r="D16" s="58"/>
      <c r="E16" s="46">
        <f t="shared" si="1"/>
        <v>0</v>
      </c>
    </row>
    <row r="17" spans="1:5" s="67" customFormat="1" ht="24" customHeight="1" x14ac:dyDescent="0.25">
      <c r="A17" s="38" t="s">
        <v>46</v>
      </c>
      <c r="B17" s="72"/>
      <c r="C17" s="73"/>
      <c r="D17" s="74"/>
      <c r="E17" s="75">
        <f>SUM(E12:E16)</f>
        <v>0</v>
      </c>
    </row>
    <row r="18" spans="1:5" ht="19.149999999999999" customHeight="1" x14ac:dyDescent="0.25">
      <c r="A18" s="36" t="s">
        <v>78</v>
      </c>
      <c r="B18" s="76"/>
      <c r="C18" s="77"/>
      <c r="D18" s="78"/>
      <c r="E18" s="79">
        <f>E10+E17</f>
        <v>0</v>
      </c>
    </row>
    <row r="19" spans="1:5" ht="19.149999999999999" customHeight="1" x14ac:dyDescent="0.25">
      <c r="A19" s="128"/>
      <c r="B19" s="129"/>
      <c r="C19" s="130"/>
      <c r="D19" s="131"/>
      <c r="E19" s="132"/>
    </row>
    <row r="20" spans="1:5" ht="24.6" customHeight="1" x14ac:dyDescent="0.25">
      <c r="A20" s="96" t="s">
        <v>51</v>
      </c>
      <c r="B20" s="97"/>
      <c r="C20" s="97"/>
      <c r="D20" s="97"/>
      <c r="E20" s="98"/>
    </row>
    <row r="21" spans="1:5" x14ac:dyDescent="0.25">
      <c r="A21" s="93" t="s">
        <v>50</v>
      </c>
      <c r="B21" s="94"/>
      <c r="C21" s="94"/>
      <c r="D21" s="94"/>
      <c r="E21" s="95"/>
    </row>
    <row r="22" spans="1:5" x14ac:dyDescent="0.25">
      <c r="A22" s="86" t="s">
        <v>53</v>
      </c>
      <c r="B22" s="29" t="s">
        <v>1</v>
      </c>
      <c r="C22" s="52"/>
      <c r="D22" s="58"/>
      <c r="E22" s="46"/>
    </row>
    <row r="23" spans="1:5" ht="25.5" x14ac:dyDescent="0.25">
      <c r="A23" s="87" t="s">
        <v>73</v>
      </c>
      <c r="B23" s="29" t="s">
        <v>1</v>
      </c>
      <c r="C23" s="52"/>
      <c r="D23" s="58">
        <f>8*5</f>
        <v>40</v>
      </c>
      <c r="E23" s="46">
        <f t="shared" ref="E23:E25" si="2">C23*D23</f>
        <v>0</v>
      </c>
    </row>
    <row r="24" spans="1:5" x14ac:dyDescent="0.25">
      <c r="A24" s="35" t="s">
        <v>54</v>
      </c>
      <c r="B24" s="29" t="s">
        <v>1</v>
      </c>
      <c r="C24" s="52"/>
      <c r="D24" s="58"/>
      <c r="E24" s="46">
        <f t="shared" si="2"/>
        <v>0</v>
      </c>
    </row>
    <row r="25" spans="1:5" x14ac:dyDescent="0.25">
      <c r="A25" s="35" t="s">
        <v>40</v>
      </c>
      <c r="B25" s="29" t="s">
        <v>1</v>
      </c>
      <c r="C25" s="52"/>
      <c r="D25" s="58"/>
      <c r="E25" s="46">
        <f t="shared" si="2"/>
        <v>0</v>
      </c>
    </row>
    <row r="26" spans="1:5" s="67" customFormat="1" x14ac:dyDescent="0.25">
      <c r="A26" s="34" t="s">
        <v>28</v>
      </c>
      <c r="B26" s="68"/>
      <c r="C26" s="69"/>
      <c r="D26" s="70"/>
      <c r="E26" s="71">
        <f>SUM(E23:E25)</f>
        <v>0</v>
      </c>
    </row>
    <row r="27" spans="1:5" ht="19.149999999999999" customHeight="1" x14ac:dyDescent="0.25">
      <c r="A27" s="42"/>
      <c r="B27" s="43"/>
      <c r="C27" s="51"/>
      <c r="D27" s="57"/>
      <c r="E27" s="62"/>
    </row>
    <row r="28" spans="1:5" x14ac:dyDescent="0.25">
      <c r="A28" s="93" t="s">
        <v>42</v>
      </c>
      <c r="B28" s="94"/>
      <c r="C28" s="94"/>
      <c r="D28" s="94"/>
      <c r="E28" s="95"/>
    </row>
    <row r="29" spans="1:5" ht="25.5" x14ac:dyDescent="0.25">
      <c r="A29" s="88" t="s">
        <v>75</v>
      </c>
      <c r="B29" s="29" t="s">
        <v>1</v>
      </c>
      <c r="C29" s="52"/>
      <c r="D29" s="58">
        <f>8*4</f>
        <v>32</v>
      </c>
      <c r="E29" s="46">
        <f t="shared" ref="E29:E31" si="3">C29*D29</f>
        <v>0</v>
      </c>
    </row>
    <row r="30" spans="1:5" x14ac:dyDescent="0.25">
      <c r="A30" s="35" t="s">
        <v>54</v>
      </c>
      <c r="B30" s="29" t="s">
        <v>1</v>
      </c>
      <c r="C30" s="52"/>
      <c r="D30" s="58"/>
      <c r="E30" s="46">
        <f t="shared" si="3"/>
        <v>0</v>
      </c>
    </row>
    <row r="31" spans="1:5" x14ac:dyDescent="0.25">
      <c r="A31" s="35" t="s">
        <v>40</v>
      </c>
      <c r="B31" s="29" t="s">
        <v>1</v>
      </c>
      <c r="C31" s="52"/>
      <c r="D31" s="58"/>
      <c r="E31" s="46">
        <f t="shared" si="3"/>
        <v>0</v>
      </c>
    </row>
    <row r="32" spans="1:5" s="67" customFormat="1" x14ac:dyDescent="0.25">
      <c r="A32" s="34" t="s">
        <v>47</v>
      </c>
      <c r="B32" s="68"/>
      <c r="C32" s="69"/>
      <c r="D32" s="70"/>
      <c r="E32" s="71">
        <f>SUM(E29:E31)</f>
        <v>0</v>
      </c>
    </row>
    <row r="33" spans="1:5" ht="19.149999999999999" customHeight="1" x14ac:dyDescent="0.25">
      <c r="A33" s="42"/>
      <c r="B33" s="43"/>
      <c r="C33" s="51"/>
      <c r="D33" s="57"/>
      <c r="E33" s="62"/>
    </row>
    <row r="34" spans="1:5" x14ac:dyDescent="0.25">
      <c r="A34" s="93" t="s">
        <v>41</v>
      </c>
      <c r="B34" s="94"/>
      <c r="C34" s="94"/>
      <c r="D34" s="94"/>
      <c r="E34" s="95"/>
    </row>
    <row r="35" spans="1:5" ht="25.5" x14ac:dyDescent="0.25">
      <c r="A35" s="87" t="s">
        <v>74</v>
      </c>
      <c r="B35" s="29" t="s">
        <v>1</v>
      </c>
      <c r="C35" s="52"/>
      <c r="D35" s="58">
        <f>8*2</f>
        <v>16</v>
      </c>
      <c r="E35" s="46">
        <f t="shared" ref="E35:E37" si="4">C35*D35</f>
        <v>0</v>
      </c>
    </row>
    <row r="36" spans="1:5" x14ac:dyDescent="0.25">
      <c r="A36" s="35" t="s">
        <v>54</v>
      </c>
      <c r="B36" s="29" t="s">
        <v>1</v>
      </c>
      <c r="C36" s="52"/>
      <c r="D36" s="58"/>
      <c r="E36" s="46">
        <f t="shared" si="4"/>
        <v>0</v>
      </c>
    </row>
    <row r="37" spans="1:5" x14ac:dyDescent="0.25">
      <c r="A37" s="35" t="s">
        <v>40</v>
      </c>
      <c r="B37" s="29" t="s">
        <v>1</v>
      </c>
      <c r="C37" s="52"/>
      <c r="D37" s="58"/>
      <c r="E37" s="46">
        <f t="shared" si="4"/>
        <v>0</v>
      </c>
    </row>
    <row r="38" spans="1:5" s="67" customFormat="1" x14ac:dyDescent="0.25">
      <c r="A38" s="34" t="s">
        <v>48</v>
      </c>
      <c r="B38" s="68"/>
      <c r="C38" s="69"/>
      <c r="D38" s="70"/>
      <c r="E38" s="71">
        <f>SUM(E35:E37)</f>
        <v>0</v>
      </c>
    </row>
    <row r="39" spans="1:5" ht="19.149999999999999" customHeight="1" x14ac:dyDescent="0.25">
      <c r="A39" s="42"/>
      <c r="B39" s="43"/>
      <c r="C39" s="51"/>
      <c r="D39" s="57"/>
      <c r="E39" s="62"/>
    </row>
    <row r="40" spans="1:5" x14ac:dyDescent="0.25">
      <c r="A40" s="93" t="s">
        <v>43</v>
      </c>
      <c r="B40" s="94"/>
      <c r="C40" s="94"/>
      <c r="D40" s="94"/>
      <c r="E40" s="95"/>
    </row>
    <row r="41" spans="1:5" ht="25.5" x14ac:dyDescent="0.25">
      <c r="A41" s="87" t="s">
        <v>73</v>
      </c>
      <c r="B41" s="29" t="s">
        <v>1</v>
      </c>
      <c r="C41" s="52"/>
      <c r="D41" s="58">
        <v>8</v>
      </c>
      <c r="E41" s="46">
        <f t="shared" ref="E41:E43" si="5">C41*D41</f>
        <v>0</v>
      </c>
    </row>
    <row r="42" spans="1:5" x14ac:dyDescent="0.25">
      <c r="A42" s="35" t="s">
        <v>54</v>
      </c>
      <c r="B42" s="29" t="s">
        <v>1</v>
      </c>
      <c r="C42" s="52"/>
      <c r="D42" s="58"/>
      <c r="E42" s="46">
        <f t="shared" si="5"/>
        <v>0</v>
      </c>
    </row>
    <row r="43" spans="1:5" x14ac:dyDescent="0.25">
      <c r="A43" s="35" t="s">
        <v>40</v>
      </c>
      <c r="B43" s="29" t="s">
        <v>1</v>
      </c>
      <c r="C43" s="52"/>
      <c r="D43" s="58"/>
      <c r="E43" s="46">
        <f t="shared" si="5"/>
        <v>0</v>
      </c>
    </row>
    <row r="44" spans="1:5" s="67" customFormat="1" x14ac:dyDescent="0.25">
      <c r="A44" s="34" t="s">
        <v>49</v>
      </c>
      <c r="B44" s="68"/>
      <c r="C44" s="69"/>
      <c r="D44" s="70"/>
      <c r="E44" s="71">
        <f>SUM(E41:E43)</f>
        <v>0</v>
      </c>
    </row>
    <row r="45" spans="1:5" ht="19.149999999999999" customHeight="1" x14ac:dyDescent="0.25">
      <c r="A45" s="42"/>
      <c r="B45" s="43"/>
      <c r="C45" s="51"/>
      <c r="D45" s="57"/>
      <c r="E45" s="62"/>
    </row>
    <row r="46" spans="1:5" x14ac:dyDescent="0.25">
      <c r="A46" s="93" t="s">
        <v>44</v>
      </c>
      <c r="B46" s="94"/>
      <c r="C46" s="94"/>
      <c r="D46" s="94"/>
      <c r="E46" s="95"/>
    </row>
    <row r="47" spans="1:5" ht="25.5" x14ac:dyDescent="0.25">
      <c r="A47" s="35" t="s">
        <v>76</v>
      </c>
      <c r="B47" s="29" t="s">
        <v>1</v>
      </c>
      <c r="C47" s="52"/>
      <c r="D47" s="58">
        <v>8</v>
      </c>
      <c r="E47" s="46">
        <f t="shared" ref="E47:E48" si="6">C47*D47</f>
        <v>0</v>
      </c>
    </row>
    <row r="48" spans="1:5" ht="25.5" x14ac:dyDescent="0.25">
      <c r="A48" s="35" t="s">
        <v>77</v>
      </c>
      <c r="B48" s="29" t="s">
        <v>1</v>
      </c>
      <c r="C48" s="52"/>
      <c r="D48" s="58">
        <v>8</v>
      </c>
      <c r="E48" s="46">
        <f t="shared" si="6"/>
        <v>0</v>
      </c>
    </row>
    <row r="49" spans="1:5" s="67" customFormat="1" x14ac:dyDescent="0.25">
      <c r="A49" s="34" t="s">
        <v>72</v>
      </c>
      <c r="B49" s="68"/>
      <c r="C49" s="69"/>
      <c r="D49" s="70"/>
      <c r="E49" s="71">
        <f>SUM(E47:E48)</f>
        <v>0</v>
      </c>
    </row>
    <row r="50" spans="1:5" ht="19.149999999999999" customHeight="1" x14ac:dyDescent="0.25">
      <c r="A50" s="42"/>
      <c r="B50" s="43"/>
      <c r="C50" s="51"/>
      <c r="D50" s="57"/>
      <c r="E50" s="62"/>
    </row>
    <row r="51" spans="1:5" s="67" customFormat="1" ht="13.9" customHeight="1" x14ac:dyDescent="0.25">
      <c r="A51" s="38" t="s">
        <v>29</v>
      </c>
      <c r="B51" s="72"/>
      <c r="C51" s="73"/>
      <c r="D51" s="74"/>
      <c r="E51" s="75">
        <f>E26+E38+E44+E32+E49</f>
        <v>0</v>
      </c>
    </row>
    <row r="52" spans="1:5" ht="19.149999999999999" customHeight="1" x14ac:dyDescent="0.25">
      <c r="A52" s="42"/>
      <c r="B52" s="43"/>
      <c r="C52" s="51"/>
      <c r="D52" s="57"/>
      <c r="E52" s="62"/>
    </row>
    <row r="53" spans="1:5" ht="17.45" customHeight="1" x14ac:dyDescent="0.25">
      <c r="A53" s="96" t="s">
        <v>64</v>
      </c>
      <c r="B53" s="97"/>
      <c r="C53" s="97"/>
      <c r="D53" s="97"/>
      <c r="E53" s="98"/>
    </row>
    <row r="54" spans="1:5" ht="25.5" x14ac:dyDescent="0.25">
      <c r="A54" s="39" t="s">
        <v>38</v>
      </c>
      <c r="B54" s="29" t="s">
        <v>1</v>
      </c>
      <c r="C54" s="52"/>
      <c r="D54" s="58"/>
      <c r="E54" s="46">
        <f t="shared" ref="E54:E55" si="7">C54*D54</f>
        <v>0</v>
      </c>
    </row>
    <row r="55" spans="1:5" x14ac:dyDescent="0.25">
      <c r="A55" s="35" t="s">
        <v>11</v>
      </c>
      <c r="B55" s="29" t="s">
        <v>1</v>
      </c>
      <c r="C55" s="52"/>
      <c r="D55" s="58"/>
      <c r="E55" s="46">
        <f t="shared" si="7"/>
        <v>0</v>
      </c>
    </row>
    <row r="56" spans="1:5" s="67" customFormat="1" x14ac:dyDescent="0.25">
      <c r="A56" s="36" t="s">
        <v>34</v>
      </c>
      <c r="B56" s="76"/>
      <c r="C56" s="77"/>
      <c r="D56" s="78"/>
      <c r="E56" s="79">
        <f>SUM(E54:E55)</f>
        <v>0</v>
      </c>
    </row>
    <row r="57" spans="1:5" ht="19.149999999999999" customHeight="1" x14ac:dyDescent="0.25">
      <c r="A57" s="42"/>
      <c r="B57" s="43"/>
      <c r="C57" s="51"/>
      <c r="D57" s="57"/>
      <c r="E57" s="62"/>
    </row>
    <row r="58" spans="1:5" s="67" customFormat="1" ht="15.75" thickBot="1" x14ac:dyDescent="0.3">
      <c r="A58" s="33" t="s">
        <v>33</v>
      </c>
      <c r="B58" s="63"/>
      <c r="C58" s="64"/>
      <c r="D58" s="65"/>
      <c r="E58" s="66">
        <f>E51+E56+E18</f>
        <v>0</v>
      </c>
    </row>
    <row r="59" spans="1:5" ht="16.5" thickTop="1" thickBot="1" x14ac:dyDescent="0.3">
      <c r="A59" s="40"/>
      <c r="B59" s="41"/>
      <c r="C59" s="45"/>
      <c r="D59" s="56"/>
      <c r="E59" s="61"/>
    </row>
    <row r="60" spans="1:5" ht="15.75" thickTop="1" x14ac:dyDescent="0.25">
      <c r="A60" s="102" t="s">
        <v>63</v>
      </c>
      <c r="B60" s="103"/>
      <c r="C60" s="103"/>
      <c r="D60" s="103"/>
      <c r="E60" s="104"/>
    </row>
    <row r="61" spans="1:5" x14ac:dyDescent="0.25">
      <c r="A61" s="96" t="s">
        <v>62</v>
      </c>
      <c r="B61" s="97"/>
      <c r="C61" s="97"/>
      <c r="D61" s="97"/>
      <c r="E61" s="98"/>
    </row>
    <row r="62" spans="1:5" x14ac:dyDescent="0.25">
      <c r="A62" s="35" t="s">
        <v>71</v>
      </c>
      <c r="B62" s="29" t="s">
        <v>1</v>
      </c>
      <c r="C62" s="52"/>
      <c r="D62" s="58">
        <v>1</v>
      </c>
      <c r="E62" s="46">
        <f t="shared" ref="E62:E63" si="8">C62*D62</f>
        <v>0</v>
      </c>
    </row>
    <row r="63" spans="1:5" x14ac:dyDescent="0.25">
      <c r="A63" s="35" t="s">
        <v>30</v>
      </c>
      <c r="B63" s="29" t="s">
        <v>1</v>
      </c>
      <c r="C63" s="52"/>
      <c r="D63" s="58">
        <v>1</v>
      </c>
      <c r="E63" s="46">
        <f t="shared" si="8"/>
        <v>0</v>
      </c>
    </row>
    <row r="64" spans="1:5" s="67" customFormat="1" ht="15.75" thickBot="1" x14ac:dyDescent="0.3">
      <c r="A64" s="33" t="s">
        <v>31</v>
      </c>
      <c r="B64" s="63"/>
      <c r="C64" s="64"/>
      <c r="D64" s="65"/>
      <c r="E64" s="66">
        <f>SUM(E62:E63)</f>
        <v>0</v>
      </c>
    </row>
    <row r="65" spans="1:5" ht="16.5" thickTop="1" thickBot="1" x14ac:dyDescent="0.3">
      <c r="A65" s="40"/>
      <c r="B65" s="41"/>
      <c r="C65" s="45"/>
      <c r="D65" s="56"/>
      <c r="E65" s="61"/>
    </row>
    <row r="66" spans="1:5" ht="15.75" thickTop="1" x14ac:dyDescent="0.25">
      <c r="A66" s="102" t="s">
        <v>61</v>
      </c>
      <c r="B66" s="103"/>
      <c r="C66" s="103"/>
      <c r="D66" s="103"/>
      <c r="E66" s="104"/>
    </row>
    <row r="67" spans="1:5" x14ac:dyDescent="0.25">
      <c r="A67" s="96" t="s">
        <v>60</v>
      </c>
      <c r="B67" s="97"/>
      <c r="C67" s="97"/>
      <c r="D67" s="97"/>
      <c r="E67" s="98"/>
    </row>
    <row r="68" spans="1:5" x14ac:dyDescent="0.25">
      <c r="A68" s="35" t="s">
        <v>66</v>
      </c>
      <c r="B68" s="29" t="s">
        <v>1</v>
      </c>
      <c r="C68" s="52"/>
      <c r="D68" s="58">
        <v>8</v>
      </c>
      <c r="E68" s="46">
        <f t="shared" ref="E68:E69" si="9">C68*D68</f>
        <v>0</v>
      </c>
    </row>
    <row r="69" spans="1:5" x14ac:dyDescent="0.25">
      <c r="A69" s="35" t="s">
        <v>65</v>
      </c>
      <c r="B69" s="29" t="s">
        <v>1</v>
      </c>
      <c r="C69" s="52"/>
      <c r="D69" s="58">
        <v>8</v>
      </c>
      <c r="E69" s="46">
        <f t="shared" si="9"/>
        <v>0</v>
      </c>
    </row>
    <row r="70" spans="1:5" s="67" customFormat="1" x14ac:dyDescent="0.25">
      <c r="A70" s="38" t="s">
        <v>32</v>
      </c>
      <c r="B70" s="72"/>
      <c r="C70" s="73"/>
      <c r="D70" s="74"/>
      <c r="E70" s="75">
        <f>SUM(E68:E69)</f>
        <v>0</v>
      </c>
    </row>
    <row r="71" spans="1:5" ht="19.149999999999999" customHeight="1" x14ac:dyDescent="0.25">
      <c r="A71" s="42"/>
      <c r="B71" s="43"/>
      <c r="C71" s="51"/>
      <c r="D71" s="57"/>
      <c r="E71" s="62"/>
    </row>
    <row r="72" spans="1:5" x14ac:dyDescent="0.25">
      <c r="A72" s="96" t="s">
        <v>35</v>
      </c>
      <c r="B72" s="97"/>
      <c r="C72" s="97"/>
      <c r="D72" s="97"/>
      <c r="E72" s="98"/>
    </row>
    <row r="73" spans="1:5" ht="36.6" customHeight="1" x14ac:dyDescent="0.25">
      <c r="A73" s="35" t="s">
        <v>68</v>
      </c>
      <c r="B73" s="29" t="s">
        <v>1</v>
      </c>
      <c r="C73" s="52"/>
      <c r="D73" s="58">
        <v>3</v>
      </c>
      <c r="E73" s="46">
        <f t="shared" ref="E73" si="10">C73*D73</f>
        <v>0</v>
      </c>
    </row>
    <row r="74" spans="1:5" ht="25.5" x14ac:dyDescent="0.25">
      <c r="A74" s="35" t="s">
        <v>69</v>
      </c>
      <c r="B74" s="30" t="s">
        <v>1</v>
      </c>
      <c r="C74" s="49"/>
      <c r="D74" s="54" t="s">
        <v>70</v>
      </c>
      <c r="E74" s="46"/>
    </row>
    <row r="75" spans="1:5" s="67" customFormat="1" x14ac:dyDescent="0.25">
      <c r="A75" s="36" t="s">
        <v>37</v>
      </c>
      <c r="B75" s="76"/>
      <c r="C75" s="77"/>
      <c r="D75" s="78"/>
      <c r="E75" s="79">
        <f>SUM(E73:E74)</f>
        <v>0</v>
      </c>
    </row>
    <row r="76" spans="1:5" ht="19.149999999999999" customHeight="1" x14ac:dyDescent="0.25">
      <c r="A76" s="42"/>
      <c r="B76" s="43"/>
      <c r="C76" s="51"/>
      <c r="D76" s="57"/>
      <c r="E76" s="62"/>
    </row>
    <row r="77" spans="1:5" s="67" customFormat="1" ht="15.75" thickBot="1" x14ac:dyDescent="0.3">
      <c r="A77" s="33" t="s">
        <v>36</v>
      </c>
      <c r="B77" s="63"/>
      <c r="C77" s="64"/>
      <c r="D77" s="65"/>
      <c r="E77" s="66">
        <f>E70+E75</f>
        <v>0</v>
      </c>
    </row>
    <row r="78" spans="1:5" ht="16.5" thickTop="1" thickBot="1" x14ac:dyDescent="0.3">
      <c r="A78" s="40"/>
      <c r="B78" s="41"/>
      <c r="C78" s="45"/>
      <c r="D78" s="56"/>
      <c r="E78" s="61"/>
    </row>
    <row r="79" spans="1:5" ht="15.75" thickTop="1" x14ac:dyDescent="0.25">
      <c r="A79" s="109" t="s">
        <v>22</v>
      </c>
      <c r="B79" s="110"/>
      <c r="C79" s="110"/>
      <c r="D79" s="110"/>
      <c r="E79" s="80">
        <f>E58+E64+E77</f>
        <v>0</v>
      </c>
    </row>
    <row r="80" spans="1:5" x14ac:dyDescent="0.25">
      <c r="A80" s="111" t="s">
        <v>23</v>
      </c>
      <c r="B80" s="112"/>
      <c r="C80" s="112"/>
      <c r="D80" s="112"/>
      <c r="E80" s="44">
        <f>E79*0.2</f>
        <v>0</v>
      </c>
    </row>
    <row r="81" spans="1:5" ht="15.75" thickBot="1" x14ac:dyDescent="0.3">
      <c r="A81" s="107" t="s">
        <v>24</v>
      </c>
      <c r="B81" s="108"/>
      <c r="C81" s="108"/>
      <c r="D81" s="108"/>
      <c r="E81" s="81">
        <f>SUM(E79:E80)</f>
        <v>0</v>
      </c>
    </row>
    <row r="82" spans="1:5" ht="9" customHeight="1" thickTop="1" x14ac:dyDescent="0.25">
      <c r="A82" s="4"/>
    </row>
    <row r="83" spans="1:5" x14ac:dyDescent="0.25">
      <c r="A83" s="105" t="s">
        <v>19</v>
      </c>
      <c r="B83" s="106"/>
      <c r="C83" s="106"/>
      <c r="D83" s="106"/>
      <c r="E83" s="106"/>
    </row>
    <row r="84" spans="1:5" x14ac:dyDescent="0.25">
      <c r="A84" s="82"/>
    </row>
  </sheetData>
  <mergeCells count="19">
    <mergeCell ref="A53:E53"/>
    <mergeCell ref="A34:E34"/>
    <mergeCell ref="A40:E40"/>
    <mergeCell ref="A28:E28"/>
    <mergeCell ref="A46:E46"/>
    <mergeCell ref="A60:E60"/>
    <mergeCell ref="A83:E83"/>
    <mergeCell ref="A81:D81"/>
    <mergeCell ref="A79:D79"/>
    <mergeCell ref="A80:D80"/>
    <mergeCell ref="A61:E61"/>
    <mergeCell ref="A66:E66"/>
    <mergeCell ref="A67:E67"/>
    <mergeCell ref="A72:E72"/>
    <mergeCell ref="A21:E21"/>
    <mergeCell ref="A20:E20"/>
    <mergeCell ref="A4:E4"/>
    <mergeCell ref="A11:E11"/>
    <mergeCell ref="A3:E3"/>
  </mergeCell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48"/>
  <sheetViews>
    <sheetView topLeftCell="A26" workbookViewId="0">
      <selection activeCell="K41" sqref="K41"/>
    </sheetView>
  </sheetViews>
  <sheetFormatPr baseColWidth="10" defaultRowHeight="15" x14ac:dyDescent="0.25"/>
  <cols>
    <col min="1" max="1" width="50.42578125" customWidth="1"/>
  </cols>
  <sheetData>
    <row r="1" spans="1:6" ht="15.75" thickBot="1" x14ac:dyDescent="0.3"/>
    <row r="2" spans="1:6" ht="15.75" thickBot="1" x14ac:dyDescent="0.3">
      <c r="A2" s="121" t="s">
        <v>20</v>
      </c>
      <c r="B2" s="122"/>
      <c r="C2" s="122"/>
      <c r="D2" s="122"/>
      <c r="E2" s="123"/>
      <c r="F2" s="6"/>
    </row>
    <row r="3" spans="1:6" x14ac:dyDescent="0.25">
      <c r="A3" s="27"/>
      <c r="B3" s="27"/>
      <c r="C3" s="27"/>
      <c r="D3" s="27"/>
      <c r="E3" s="28"/>
      <c r="F3" s="6"/>
    </row>
    <row r="4" spans="1:6" ht="15.75" thickBot="1" x14ac:dyDescent="0.3">
      <c r="A4" s="27"/>
      <c r="B4" s="27"/>
      <c r="C4" s="27"/>
      <c r="D4" s="27"/>
      <c r="E4" s="27"/>
      <c r="F4" s="6"/>
    </row>
    <row r="5" spans="1:6" ht="15.75" thickBot="1" x14ac:dyDescent="0.3">
      <c r="A5" s="117" t="s">
        <v>55</v>
      </c>
      <c r="B5" s="118"/>
      <c r="C5" s="118"/>
      <c r="D5" s="118"/>
      <c r="E5" s="124"/>
      <c r="F5" s="6"/>
    </row>
    <row r="6" spans="1:6" ht="15.75" thickBot="1" x14ac:dyDescent="0.3">
      <c r="A6" s="7" t="s">
        <v>3</v>
      </c>
      <c r="B6" s="8" t="s">
        <v>4</v>
      </c>
      <c r="C6" s="8" t="s">
        <v>5</v>
      </c>
      <c r="D6" s="9" t="s">
        <v>6</v>
      </c>
      <c r="E6" s="91" t="s">
        <v>7</v>
      </c>
      <c r="F6" s="6"/>
    </row>
    <row r="7" spans="1:6" ht="15.75" thickBot="1" x14ac:dyDescent="0.3">
      <c r="A7" s="7"/>
      <c r="B7" s="8"/>
      <c r="C7" s="8"/>
      <c r="D7" s="8"/>
      <c r="E7" s="91"/>
      <c r="F7" s="6"/>
    </row>
    <row r="8" spans="1:6" ht="15.75" thickBot="1" x14ac:dyDescent="0.3">
      <c r="A8" s="7"/>
      <c r="B8" s="8"/>
      <c r="C8" s="8"/>
      <c r="D8" s="8"/>
      <c r="E8" s="91"/>
      <c r="F8" s="6"/>
    </row>
    <row r="9" spans="1:6" ht="15.75" thickBot="1" x14ac:dyDescent="0.3">
      <c r="A9" s="7"/>
      <c r="B9" s="8"/>
      <c r="C9" s="8"/>
      <c r="D9" s="8"/>
      <c r="E9" s="91"/>
      <c r="F9" s="6"/>
    </row>
    <row r="10" spans="1:6" ht="15.75" thickBot="1" x14ac:dyDescent="0.3">
      <c r="A10" s="7"/>
      <c r="B10" s="8"/>
      <c r="C10" s="8"/>
      <c r="D10" s="10"/>
      <c r="E10" s="91"/>
      <c r="F10" s="6"/>
    </row>
    <row r="11" spans="1:6" ht="15.75" thickBot="1" x14ac:dyDescent="0.3">
      <c r="A11" s="11"/>
      <c r="B11" s="12"/>
      <c r="C11" s="12"/>
      <c r="D11" s="13"/>
      <c r="E11" s="92"/>
      <c r="F11" s="6"/>
    </row>
    <row r="12" spans="1:6" ht="15.75" thickBot="1" x14ac:dyDescent="0.3">
      <c r="A12" s="14"/>
      <c r="B12" s="15"/>
      <c r="C12" s="15"/>
      <c r="D12" s="15"/>
      <c r="E12" s="92"/>
      <c r="F12" s="6"/>
    </row>
    <row r="13" spans="1:6" ht="15.75" thickBot="1" x14ac:dyDescent="0.3">
      <c r="A13" s="16"/>
      <c r="B13" s="114" t="s">
        <v>18</v>
      </c>
      <c r="C13" s="115"/>
      <c r="D13" s="125"/>
      <c r="E13" s="92"/>
      <c r="F13" s="6"/>
    </row>
    <row r="14" spans="1:6" x14ac:dyDescent="0.25">
      <c r="A14" s="27"/>
      <c r="B14" s="27"/>
      <c r="C14" s="27"/>
      <c r="D14" s="27"/>
      <c r="E14" s="27"/>
      <c r="F14" s="6"/>
    </row>
    <row r="15" spans="1:6" ht="15.75" thickBot="1" x14ac:dyDescent="0.3">
      <c r="A15" s="27"/>
      <c r="B15" s="27"/>
      <c r="C15" s="27"/>
      <c r="D15" s="27"/>
      <c r="E15" s="27"/>
      <c r="F15" s="6"/>
    </row>
    <row r="16" spans="1:6" ht="15.75" thickBot="1" x14ac:dyDescent="0.3">
      <c r="A16" s="117" t="s">
        <v>56</v>
      </c>
      <c r="B16" s="118"/>
      <c r="C16" s="118"/>
      <c r="D16" s="118"/>
      <c r="E16" s="124"/>
      <c r="F16" s="6"/>
    </row>
    <row r="17" spans="1:6" ht="15.75" thickBot="1" x14ac:dyDescent="0.3">
      <c r="A17" s="7" t="s">
        <v>3</v>
      </c>
      <c r="B17" s="8" t="s">
        <v>4</v>
      </c>
      <c r="C17" s="8" t="s">
        <v>5</v>
      </c>
      <c r="D17" s="9" t="s">
        <v>6</v>
      </c>
      <c r="E17" s="91" t="s">
        <v>7</v>
      </c>
      <c r="F17" s="6"/>
    </row>
    <row r="18" spans="1:6" ht="15.75" thickBot="1" x14ac:dyDescent="0.3">
      <c r="A18" s="7"/>
      <c r="B18" s="8"/>
      <c r="C18" s="8"/>
      <c r="D18" s="8"/>
      <c r="E18" s="91"/>
      <c r="F18" s="6"/>
    </row>
    <row r="19" spans="1:6" ht="15.75" thickBot="1" x14ac:dyDescent="0.3">
      <c r="A19" s="7"/>
      <c r="B19" s="8"/>
      <c r="C19" s="8"/>
      <c r="D19" s="8"/>
      <c r="E19" s="91"/>
      <c r="F19" s="6"/>
    </row>
    <row r="20" spans="1:6" ht="15.75" thickBot="1" x14ac:dyDescent="0.3">
      <c r="A20" s="7"/>
      <c r="B20" s="8"/>
      <c r="C20" s="8"/>
      <c r="D20" s="8"/>
      <c r="E20" s="91"/>
      <c r="F20" s="6"/>
    </row>
    <row r="21" spans="1:6" ht="15.75" thickBot="1" x14ac:dyDescent="0.3">
      <c r="A21" s="7"/>
      <c r="B21" s="8"/>
      <c r="C21" s="8"/>
      <c r="D21" s="10"/>
      <c r="E21" s="91"/>
      <c r="F21" s="6"/>
    </row>
    <row r="22" spans="1:6" ht="15.75" thickBot="1" x14ac:dyDescent="0.3">
      <c r="A22" s="11"/>
      <c r="B22" s="12"/>
      <c r="C22" s="12"/>
      <c r="D22" s="13"/>
      <c r="E22" s="92"/>
      <c r="F22" s="5"/>
    </row>
    <row r="23" spans="1:6" ht="15.75" thickBot="1" x14ac:dyDescent="0.3">
      <c r="A23" s="14"/>
      <c r="B23" s="15"/>
      <c r="C23" s="15"/>
      <c r="D23" s="15"/>
      <c r="E23" s="92"/>
      <c r="F23" s="5"/>
    </row>
    <row r="24" spans="1:6" ht="15.75" thickBot="1" x14ac:dyDescent="0.3">
      <c r="A24" s="16"/>
      <c r="B24" s="114" t="s">
        <v>18</v>
      </c>
      <c r="C24" s="115"/>
      <c r="D24" s="125"/>
      <c r="E24" s="92"/>
      <c r="F24" s="6"/>
    </row>
    <row r="25" spans="1:6" x14ac:dyDescent="0.25">
      <c r="A25" s="5"/>
      <c r="B25" s="5"/>
      <c r="C25" s="5"/>
      <c r="D25" s="5"/>
      <c r="E25" s="84"/>
      <c r="F25" s="5"/>
    </row>
    <row r="26" spans="1:6" ht="15.75" thickBot="1" x14ac:dyDescent="0.3">
      <c r="A26" s="5"/>
      <c r="B26" s="5"/>
      <c r="C26" s="5"/>
      <c r="D26" s="5"/>
      <c r="E26" s="85"/>
      <c r="F26" s="5"/>
    </row>
    <row r="27" spans="1:6" ht="15.75" thickBot="1" x14ac:dyDescent="0.3">
      <c r="A27" s="117" t="s">
        <v>57</v>
      </c>
      <c r="B27" s="118"/>
      <c r="C27" s="118"/>
      <c r="D27" s="118"/>
      <c r="E27" s="118"/>
      <c r="F27" s="23"/>
    </row>
    <row r="28" spans="1:6" ht="15.75" thickBot="1" x14ac:dyDescent="0.3">
      <c r="A28" s="7" t="s">
        <v>3</v>
      </c>
      <c r="B28" s="8" t="s">
        <v>4</v>
      </c>
      <c r="C28" s="8" t="s">
        <v>5</v>
      </c>
      <c r="D28" s="9" t="s">
        <v>6</v>
      </c>
      <c r="E28" s="91" t="s">
        <v>7</v>
      </c>
      <c r="F28" s="90"/>
    </row>
    <row r="29" spans="1:6" ht="15.75" thickBot="1" x14ac:dyDescent="0.3">
      <c r="A29" s="7"/>
      <c r="B29" s="8"/>
      <c r="C29" s="8"/>
      <c r="D29" s="9"/>
      <c r="E29" s="91"/>
      <c r="F29" s="5"/>
    </row>
    <row r="30" spans="1:6" ht="15.75" thickBot="1" x14ac:dyDescent="0.3">
      <c r="A30" s="7"/>
      <c r="B30" s="8"/>
      <c r="C30" s="8"/>
      <c r="D30" s="9"/>
      <c r="E30" s="91"/>
      <c r="F30" s="5"/>
    </row>
    <row r="31" spans="1:6" ht="15.75" thickBot="1" x14ac:dyDescent="0.3">
      <c r="A31" s="7"/>
      <c r="B31" s="8"/>
      <c r="C31" s="8"/>
      <c r="D31" s="9"/>
      <c r="E31" s="91"/>
      <c r="F31" s="5"/>
    </row>
    <row r="32" spans="1:6" ht="15.75" thickBot="1" x14ac:dyDescent="0.3">
      <c r="A32" s="7"/>
      <c r="B32" s="8"/>
      <c r="C32" s="8"/>
      <c r="D32" s="27"/>
      <c r="E32" s="91"/>
      <c r="F32" s="5"/>
    </row>
    <row r="33" spans="1:6" ht="15.75" thickBot="1" x14ac:dyDescent="0.3">
      <c r="A33" s="11"/>
      <c r="B33" s="12"/>
      <c r="C33" s="12"/>
      <c r="D33" s="83"/>
      <c r="E33" s="92"/>
      <c r="F33" s="5"/>
    </row>
    <row r="34" spans="1:6" ht="15.75" thickBot="1" x14ac:dyDescent="0.3">
      <c r="A34" s="14"/>
      <c r="B34" s="15"/>
      <c r="C34" s="15"/>
      <c r="D34" s="89"/>
      <c r="E34" s="92"/>
      <c r="F34" s="5"/>
    </row>
    <row r="35" spans="1:6" ht="15.75" thickBot="1" x14ac:dyDescent="0.3">
      <c r="A35" s="16"/>
      <c r="B35" s="114" t="s">
        <v>18</v>
      </c>
      <c r="C35" s="115"/>
      <c r="D35" s="115"/>
      <c r="E35" s="92"/>
      <c r="F35" s="5"/>
    </row>
    <row r="36" spans="1:6" x14ac:dyDescent="0.25">
      <c r="A36" s="120"/>
      <c r="B36" s="120"/>
      <c r="C36" s="120"/>
      <c r="D36" s="120"/>
      <c r="E36" s="120"/>
      <c r="F36" s="120"/>
    </row>
    <row r="37" spans="1:6" ht="15.75" thickBot="1" x14ac:dyDescent="0.3">
      <c r="A37" s="113"/>
      <c r="B37" s="113"/>
      <c r="C37" s="113"/>
      <c r="D37" s="113"/>
      <c r="E37" s="113"/>
      <c r="F37" s="113"/>
    </row>
    <row r="38" spans="1:6" ht="15.75" thickBot="1" x14ac:dyDescent="0.3">
      <c r="A38" s="117" t="s">
        <v>58</v>
      </c>
      <c r="B38" s="118"/>
      <c r="C38" s="118"/>
      <c r="D38" s="118"/>
      <c r="E38" s="119"/>
      <c r="F38" s="6"/>
    </row>
    <row r="39" spans="1:6" ht="30.75" thickBot="1" x14ac:dyDescent="0.3">
      <c r="A39" s="17" t="s">
        <v>3</v>
      </c>
      <c r="B39" s="18" t="s">
        <v>4</v>
      </c>
      <c r="C39" s="18" t="s">
        <v>5</v>
      </c>
      <c r="D39" s="19" t="s">
        <v>6</v>
      </c>
      <c r="E39" s="20" t="s">
        <v>7</v>
      </c>
      <c r="F39" s="21"/>
    </row>
    <row r="40" spans="1:6" ht="15.75" thickBot="1" x14ac:dyDescent="0.3">
      <c r="A40" s="7"/>
      <c r="B40" s="8"/>
      <c r="C40" s="8"/>
      <c r="D40" s="8"/>
      <c r="E40" s="8"/>
      <c r="F40" s="6"/>
    </row>
    <row r="41" spans="1:6" ht="15.75" thickBot="1" x14ac:dyDescent="0.3">
      <c r="A41" s="7"/>
      <c r="B41" s="8"/>
      <c r="C41" s="8"/>
      <c r="D41" s="8"/>
      <c r="E41" s="8"/>
      <c r="F41" s="6"/>
    </row>
    <row r="42" spans="1:6" ht="15.75" thickBot="1" x14ac:dyDescent="0.3">
      <c r="A42" s="7"/>
      <c r="B42" s="8"/>
      <c r="C42" s="8"/>
      <c r="D42" s="8"/>
      <c r="E42" s="8"/>
      <c r="F42" s="6"/>
    </row>
    <row r="43" spans="1:6" ht="15.75" thickBot="1" x14ac:dyDescent="0.3">
      <c r="A43" s="7"/>
      <c r="B43" s="8"/>
      <c r="C43" s="8"/>
      <c r="D43" s="8"/>
      <c r="E43" s="8"/>
      <c r="F43" s="6"/>
    </row>
    <row r="44" spans="1:6" ht="15.75" thickBot="1" x14ac:dyDescent="0.3">
      <c r="A44" s="7"/>
      <c r="B44" s="8"/>
      <c r="C44" s="8"/>
      <c r="D44" s="8"/>
      <c r="E44" s="8"/>
      <c r="F44" s="6"/>
    </row>
    <row r="45" spans="1:6" ht="15.75" thickBot="1" x14ac:dyDescent="0.3">
      <c r="A45" s="7"/>
      <c r="B45" s="8"/>
      <c r="C45" s="8"/>
      <c r="D45" s="8"/>
      <c r="E45" s="8"/>
      <c r="F45" s="6"/>
    </row>
    <row r="46" spans="1:6" ht="15.75" thickBot="1" x14ac:dyDescent="0.3">
      <c r="A46" s="22"/>
      <c r="B46" s="114" t="s">
        <v>17</v>
      </c>
      <c r="C46" s="115"/>
      <c r="D46" s="116"/>
      <c r="E46" s="8"/>
      <c r="F46" s="6"/>
    </row>
    <row r="47" spans="1:6" x14ac:dyDescent="0.25">
      <c r="A47" s="113"/>
      <c r="B47" s="113"/>
      <c r="C47" s="113"/>
      <c r="D47" s="113"/>
      <c r="E47" s="113"/>
      <c r="F47" s="113"/>
    </row>
    <row r="48" spans="1:6" x14ac:dyDescent="0.25">
      <c r="A48" s="113"/>
      <c r="B48" s="113"/>
      <c r="C48" s="113"/>
      <c r="D48" s="113"/>
      <c r="E48" s="113"/>
      <c r="F48" s="113"/>
    </row>
  </sheetData>
  <mergeCells count="13">
    <mergeCell ref="A2:E2"/>
    <mergeCell ref="A5:E5"/>
    <mergeCell ref="B13:D13"/>
    <mergeCell ref="B24:D24"/>
    <mergeCell ref="A16:E16"/>
    <mergeCell ref="A47:F47"/>
    <mergeCell ref="A48:F48"/>
    <mergeCell ref="B46:D46"/>
    <mergeCell ref="A38:E38"/>
    <mergeCell ref="A27:E27"/>
    <mergeCell ref="A36:F36"/>
    <mergeCell ref="A37:F37"/>
    <mergeCell ref="B35:D35"/>
  </mergeCells>
  <pageMargins left="0.7" right="0.7" top="0.75" bottom="0.75" header="0.3" footer="0.3"/>
  <pageSetup paperSize="9"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workbookViewId="0">
      <selection activeCell="A32" sqref="A32"/>
    </sheetView>
  </sheetViews>
  <sheetFormatPr baseColWidth="10" defaultRowHeight="15" x14ac:dyDescent="0.25"/>
  <cols>
    <col min="1" max="1" width="37" customWidth="1"/>
  </cols>
  <sheetData>
    <row r="1" spans="1:5" ht="15.75" thickBot="1" x14ac:dyDescent="0.3"/>
    <row r="2" spans="1:5" ht="25.5" x14ac:dyDescent="0.25">
      <c r="A2" s="126" t="s">
        <v>0</v>
      </c>
      <c r="B2" s="126" t="s">
        <v>1</v>
      </c>
      <c r="C2" s="25" t="s">
        <v>8</v>
      </c>
      <c r="D2" s="126" t="s">
        <v>9</v>
      </c>
      <c r="E2" s="25" t="s">
        <v>10</v>
      </c>
    </row>
    <row r="3" spans="1:5" ht="15.75" thickBot="1" x14ac:dyDescent="0.3">
      <c r="A3" s="127"/>
      <c r="B3" s="127"/>
      <c r="C3" s="26" t="s">
        <v>2</v>
      </c>
      <c r="D3" s="127"/>
      <c r="E3" s="26" t="s">
        <v>2</v>
      </c>
    </row>
    <row r="4" spans="1:5" ht="52.5" thickBot="1" x14ac:dyDescent="0.3">
      <c r="A4" s="24" t="s">
        <v>14</v>
      </c>
      <c r="B4" s="2"/>
      <c r="C4" s="2"/>
      <c r="D4" s="2"/>
      <c r="E4" s="2"/>
    </row>
    <row r="5" spans="1:5" ht="15.75" thickBot="1" x14ac:dyDescent="0.3">
      <c r="A5" s="1" t="s">
        <v>15</v>
      </c>
      <c r="B5" s="2" t="s">
        <v>1</v>
      </c>
      <c r="C5" s="2"/>
      <c r="D5" s="2"/>
      <c r="E5" s="2"/>
    </row>
    <row r="6" spans="1:5" ht="26.25" thickBot="1" x14ac:dyDescent="0.3">
      <c r="A6" s="3" t="s">
        <v>16</v>
      </c>
      <c r="B6" s="2"/>
      <c r="C6" s="2"/>
      <c r="D6" s="2"/>
      <c r="E6" s="2"/>
    </row>
    <row r="7" spans="1:5" ht="15.75" thickBot="1" x14ac:dyDescent="0.3">
      <c r="A7" s="1"/>
      <c r="B7" s="2"/>
      <c r="C7" s="2"/>
      <c r="D7" s="2"/>
      <c r="E7" s="2"/>
    </row>
  </sheetData>
  <mergeCells count="3">
    <mergeCell ref="A2:A3"/>
    <mergeCell ref="B2:B3"/>
    <mergeCell ref="D2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Montant Total</vt:lpstr>
      <vt:lpstr>DPGF</vt:lpstr>
      <vt:lpstr>PSE</vt:lpstr>
    </vt:vector>
  </TitlesOfParts>
  <Company>ADEME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PHILIPPON Florian</dc:creator>
  <cp:lastModifiedBy>URSEAU Lison</cp:lastModifiedBy>
  <cp:lastPrinted>2020-03-12T14:27:53Z</cp:lastPrinted>
  <dcterms:created xsi:type="dcterms:W3CDTF">2018-02-20T15:05:38Z</dcterms:created>
  <dcterms:modified xsi:type="dcterms:W3CDTF">2024-12-16T14:31:52Z</dcterms:modified>
</cp:coreProperties>
</file>