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DGD-APAL\02-Administration-Finances\1_Service Juridique Contrat\3_Marches\02_Passation\1-Marchés lancés en 2024\24-025- FLUIDES\1-Passation\24-025-DCE VF\"/>
    </mc:Choice>
  </mc:AlternateContent>
  <xr:revisionPtr revIDLastSave="0" documentId="13_ncr:1_{069E6F0C-CCA3-47D5-8E2A-2C0C178F1C6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PGF  B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" i="1" l="1"/>
  <c r="G23" i="1"/>
  <c r="H23" i="1"/>
  <c r="F40" i="1"/>
  <c r="G40" i="1" l="1"/>
  <c r="H40" i="1" s="1"/>
  <c r="G27" i="1"/>
  <c r="F38" i="1" l="1"/>
  <c r="G38" i="1" s="1"/>
  <c r="H38" i="1" l="1"/>
  <c r="F44" i="1"/>
  <c r="F42" i="1"/>
  <c r="G42" i="1" s="1"/>
  <c r="H27" i="1"/>
  <c r="F11" i="1"/>
  <c r="G11" i="1" s="1"/>
  <c r="H11" i="1" s="1"/>
  <c r="F21" i="1"/>
  <c r="G21" i="1" s="1"/>
  <c r="H21" i="1" s="1"/>
  <c r="F19" i="1"/>
  <c r="F23" i="1" s="1"/>
  <c r="G44" i="1" l="1"/>
  <c r="H44" i="1" s="1"/>
  <c r="H42" i="1"/>
  <c r="G19" i="1"/>
  <c r="H19" i="1" s="1"/>
</calcChain>
</file>

<file path=xl/sharedStrings.xml><?xml version="1.0" encoding="utf-8"?>
<sst xmlns="http://schemas.openxmlformats.org/spreadsheetml/2006/main" count="38" uniqueCount="32">
  <si>
    <t>Formation des utilisateurs</t>
  </si>
  <si>
    <t>Maintenance de l'outil et mises à jour</t>
  </si>
  <si>
    <t>Initialisation de l'outil</t>
  </si>
  <si>
    <t>Personnalisation et paramétrage tableaux de bord et alertes</t>
  </si>
  <si>
    <t>Phase de test avant livraison</t>
  </si>
  <si>
    <t xml:space="preserve">Assistance technique utilisateurs, à distance </t>
  </si>
  <si>
    <t>DECOMPOSITION DU PRIX GLOBAL ET FORFAITAIRE</t>
  </si>
  <si>
    <t>Q.</t>
  </si>
  <si>
    <t>P.U.</t>
  </si>
  <si>
    <t>Prix total HT</t>
  </si>
  <si>
    <t>TVA</t>
  </si>
  <si>
    <t>Prix total TTC</t>
  </si>
  <si>
    <t>Développement logiciel spécifique, prix par jour</t>
  </si>
  <si>
    <t>BORDEREAU DE PRIX UNITAIRES</t>
  </si>
  <si>
    <t>intégration des données UGA : patrimoniales, factures et comptage énergie (cartographique également)</t>
  </si>
  <si>
    <t>Intégration des données historiques factures</t>
  </si>
  <si>
    <t>Création comptes utilisateurs, mot de passe</t>
  </si>
  <si>
    <t xml:space="preserve">Formation initiale  déploiement des utilisateurs, en visio 
Prix à la séance, pour 4-5 utilisateurs </t>
  </si>
  <si>
    <t xml:space="preserve">Formation complémentaire  exploitation des utilisateurs, en visio 
Prix à la séance, pour 4-5 utilisateurs </t>
  </si>
  <si>
    <t>Ajout d'un point de capteurs (compteurs énergie)</t>
  </si>
  <si>
    <t>Ajout d'un point de livraison fournisseur (ajout point sur plateforme, ajout nouveau connecteur type API ou SFTP)</t>
  </si>
  <si>
    <t xml:space="preserve">TOTAL </t>
  </si>
  <si>
    <t>Ens.</t>
  </si>
  <si>
    <t>Prix pour abonnement annuel</t>
  </si>
  <si>
    <t>Formation complémentaire utilisateurs, prix à la séance</t>
  </si>
  <si>
    <t>Calendrier prévisionnel des mandats</t>
  </si>
  <si>
    <t>Marché Outil Suivi des Fluides - UGA</t>
  </si>
  <si>
    <t>Déploiement de la plateforme logicielle</t>
  </si>
  <si>
    <t>Fonctionnement courant</t>
  </si>
  <si>
    <t>Phase 1.1</t>
  </si>
  <si>
    <t>Phase 1.2</t>
  </si>
  <si>
    <t>Total Phase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</si>
</sst>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2"/>
      <color theme="1"/>
      <name val="Marianne"/>
      <family val="3"/>
    </font>
    <font>
      <b/>
      <sz val="11"/>
      <color theme="1"/>
      <name val="Marianne"/>
      <family val="3"/>
    </font>
    <font>
      <i/>
      <sz val="11"/>
      <color theme="1"/>
      <name val="Marianne"/>
      <family val="3"/>
    </font>
    <font>
      <sz val="11"/>
      <color rgb="FF9C5700"/>
      <name val="Calibri"/>
      <family val="2"/>
      <scheme val="minor"/>
    </font>
    <font>
      <sz val="11"/>
      <name val="Marianne"/>
      <family val="3"/>
    </font>
    <font>
      <b/>
      <sz val="12"/>
      <color theme="1"/>
      <name val="Marianne"/>
    </font>
    <font>
      <b/>
      <sz val="11"/>
      <color theme="1"/>
      <name val="Marianne"/>
    </font>
    <font>
      <i/>
      <sz val="11"/>
      <color theme="1"/>
      <name val="Marianne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4" borderId="0" applyNumberFormat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164" fontId="1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1" fillId="0" borderId="6" xfId="0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164" fontId="1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wrapText="1"/>
    </xf>
    <xf numFmtId="0" fontId="7" fillId="0" borderId="2" xfId="0" applyFont="1" applyBorder="1"/>
    <xf numFmtId="0" fontId="2" fillId="0" borderId="9" xfId="0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right" vertical="center"/>
    </xf>
    <xf numFmtId="164" fontId="4" fillId="3" borderId="3" xfId="0" applyNumberFormat="1" applyFont="1" applyFill="1" applyBorder="1" applyAlignment="1">
      <alignment horizontal="right" vertical="center"/>
    </xf>
    <xf numFmtId="164" fontId="4" fillId="3" borderId="4" xfId="0" applyNumberFormat="1" applyFont="1" applyFill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6" fillId="4" borderId="2" xfId="1" applyBorder="1" applyAlignment="1">
      <alignment horizontal="center" vertical="center"/>
    </xf>
    <xf numFmtId="0" fontId="6" fillId="4" borderId="4" xfId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0" fontId="3" fillId="2" borderId="8" xfId="0" applyFont="1" applyFill="1" applyBorder="1" applyAlignment="1">
      <alignment horizontal="right"/>
    </xf>
    <xf numFmtId="0" fontId="1" fillId="0" borderId="4" xfId="0" applyFont="1" applyBorder="1" applyAlignment="1">
      <alignment horizontal="center" vertical="center"/>
    </xf>
    <xf numFmtId="0" fontId="8" fillId="2" borderId="0" xfId="0" applyFont="1" applyFill="1"/>
    <xf numFmtId="0" fontId="9" fillId="0" borderId="0" xfId="0" applyFont="1"/>
    <xf numFmtId="0" fontId="9" fillId="2" borderId="0" xfId="0" applyFont="1" applyFill="1"/>
    <xf numFmtId="164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6" fillId="5" borderId="0" xfId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164" fontId="4" fillId="5" borderId="0" xfId="0" applyNumberFormat="1" applyFont="1" applyFill="1" applyBorder="1" applyAlignment="1">
      <alignment vertical="center"/>
    </xf>
    <xf numFmtId="0" fontId="10" fillId="0" borderId="0" xfId="0" applyFont="1"/>
  </cellXfs>
  <cellStyles count="2">
    <cellStyle name="Neutre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8"/>
  <sheetViews>
    <sheetView tabSelected="1" zoomScale="69" zoomScaleNormal="69" workbookViewId="0">
      <selection activeCell="E38" sqref="E38"/>
    </sheetView>
  </sheetViews>
  <sheetFormatPr baseColWidth="10" defaultColWidth="11.5703125" defaultRowHeight="15"/>
  <cols>
    <col min="1" max="1" width="11.5703125" style="1"/>
    <col min="2" max="2" width="17.85546875" style="1" customWidth="1"/>
    <col min="3" max="3" width="142.28515625" style="1" customWidth="1"/>
    <col min="4" max="5" width="15.7109375" style="1" customWidth="1"/>
    <col min="6" max="6" width="18.42578125" style="1" customWidth="1"/>
    <col min="7" max="7" width="15.7109375" style="1" customWidth="1"/>
    <col min="8" max="8" width="19.42578125" style="1" customWidth="1"/>
    <col min="9" max="9" width="24.5703125" style="1" customWidth="1"/>
    <col min="10" max="16384" width="11.5703125" style="1"/>
  </cols>
  <sheetData>
    <row r="1" spans="1:8" ht="15.75" thickBot="1"/>
    <row r="2" spans="1:8" ht="20.25" thickBot="1">
      <c r="C2" s="24" t="s">
        <v>26</v>
      </c>
    </row>
    <row r="3" spans="1:8" ht="19.5">
      <c r="C3" s="2"/>
    </row>
    <row r="5" spans="1:8" ht="15.75">
      <c r="A5" s="41" t="s">
        <v>6</v>
      </c>
      <c r="B5" s="3"/>
      <c r="C5" s="3"/>
      <c r="D5" s="3"/>
      <c r="E5" s="3"/>
      <c r="F5" s="3"/>
      <c r="G5" s="3"/>
      <c r="H5" s="3"/>
    </row>
    <row r="7" spans="1:8" ht="15.75">
      <c r="A7" s="4"/>
    </row>
    <row r="8" spans="1:8" ht="15.75">
      <c r="A8" s="4" t="s">
        <v>27</v>
      </c>
    </row>
    <row r="9" spans="1:8" ht="15.75">
      <c r="A9" s="4"/>
    </row>
    <row r="10" spans="1:8" ht="15.75">
      <c r="B10" s="4" t="s">
        <v>29</v>
      </c>
      <c r="C10" s="4" t="s">
        <v>2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11</v>
      </c>
    </row>
    <row r="11" spans="1:8" ht="15.75">
      <c r="B11" s="4"/>
      <c r="C11" s="6" t="s">
        <v>14</v>
      </c>
      <c r="D11" s="35" t="s">
        <v>22</v>
      </c>
      <c r="E11" s="28"/>
      <c r="F11" s="28">
        <f>E11</f>
        <v>0</v>
      </c>
      <c r="G11" s="28">
        <f>F11*0.2</f>
        <v>0</v>
      </c>
      <c r="H11" s="25">
        <f>F11+G11</f>
        <v>0</v>
      </c>
    </row>
    <row r="12" spans="1:8" ht="15.75">
      <c r="B12" s="4"/>
      <c r="C12" s="7" t="s">
        <v>15</v>
      </c>
      <c r="D12" s="36"/>
      <c r="E12" s="29"/>
      <c r="F12" s="29"/>
      <c r="G12" s="29"/>
      <c r="H12" s="26"/>
    </row>
    <row r="13" spans="1:8">
      <c r="C13" s="7" t="s">
        <v>3</v>
      </c>
      <c r="D13" s="36"/>
      <c r="E13" s="29"/>
      <c r="F13" s="29"/>
      <c r="G13" s="29"/>
      <c r="H13" s="26"/>
    </row>
    <row r="14" spans="1:8">
      <c r="C14" s="7" t="s">
        <v>16</v>
      </c>
      <c r="D14" s="36"/>
      <c r="E14" s="29"/>
      <c r="F14" s="29"/>
      <c r="G14" s="29"/>
      <c r="H14" s="26"/>
    </row>
    <row r="15" spans="1:8">
      <c r="C15" s="7" t="s">
        <v>25</v>
      </c>
      <c r="D15" s="36"/>
      <c r="E15" s="29"/>
      <c r="F15" s="29"/>
      <c r="G15" s="29"/>
      <c r="H15" s="26"/>
    </row>
    <row r="16" spans="1:8">
      <c r="C16" s="8" t="s">
        <v>4</v>
      </c>
      <c r="D16" s="40"/>
      <c r="E16" s="30"/>
      <c r="F16" s="30"/>
      <c r="G16" s="30"/>
      <c r="H16" s="27"/>
    </row>
    <row r="17" spans="1:9" ht="15.75">
      <c r="E17" s="9"/>
      <c r="F17" s="9"/>
      <c r="G17" s="9"/>
      <c r="H17" s="10"/>
    </row>
    <row r="18" spans="1:9" ht="15.75">
      <c r="B18" s="4" t="s">
        <v>30</v>
      </c>
      <c r="C18" s="4" t="s">
        <v>0</v>
      </c>
      <c r="E18" s="9"/>
      <c r="F18" s="9"/>
      <c r="G18" s="9"/>
      <c r="H18" s="10"/>
    </row>
    <row r="19" spans="1:9">
      <c r="C19" s="31" t="s">
        <v>17</v>
      </c>
      <c r="D19" s="33">
        <v>1</v>
      </c>
      <c r="E19" s="28"/>
      <c r="F19" s="28">
        <f>D19*E19</f>
        <v>0</v>
      </c>
      <c r="G19" s="28">
        <f>F19*0.2</f>
        <v>0</v>
      </c>
      <c r="H19" s="25">
        <f>F19+G19</f>
        <v>0</v>
      </c>
    </row>
    <row r="20" spans="1:9">
      <c r="C20" s="32"/>
      <c r="D20" s="34"/>
      <c r="E20" s="30"/>
      <c r="F20" s="30"/>
      <c r="G20" s="30"/>
      <c r="H20" s="27"/>
    </row>
    <row r="21" spans="1:9" ht="15" customHeight="1">
      <c r="C21" s="31" t="s">
        <v>18</v>
      </c>
      <c r="D21" s="33">
        <v>1</v>
      </c>
      <c r="E21" s="28"/>
      <c r="F21" s="28">
        <f>D21*E21</f>
        <v>0</v>
      </c>
      <c r="G21" s="28">
        <f>F21*0.2</f>
        <v>0</v>
      </c>
      <c r="H21" s="25">
        <f>F21+G21</f>
        <v>0</v>
      </c>
    </row>
    <row r="22" spans="1:9">
      <c r="C22" s="32"/>
      <c r="D22" s="34"/>
      <c r="E22" s="30"/>
      <c r="F22" s="30"/>
      <c r="G22" s="30"/>
      <c r="H22" s="27"/>
    </row>
    <row r="23" spans="1:9" ht="15" customHeight="1">
      <c r="B23" s="49" t="s">
        <v>31</v>
      </c>
      <c r="C23" s="45"/>
      <c r="D23" s="46"/>
      <c r="E23" s="44"/>
      <c r="F23" s="47">
        <f>SUM(F19:F22)</f>
        <v>0</v>
      </c>
      <c r="G23" s="47">
        <f t="shared" ref="G23:H23" si="0">SUM(G19:G22)</f>
        <v>0</v>
      </c>
      <c r="H23" s="21">
        <f t="shared" si="0"/>
        <v>0</v>
      </c>
    </row>
    <row r="24" spans="1:9" ht="15" customHeight="1">
      <c r="E24" s="9"/>
      <c r="F24" s="9"/>
      <c r="G24" s="9"/>
      <c r="H24" s="48"/>
    </row>
    <row r="25" spans="1:9" ht="15.75">
      <c r="A25" s="4" t="s">
        <v>28</v>
      </c>
      <c r="E25" s="9"/>
      <c r="F25" s="9"/>
      <c r="G25" s="9"/>
      <c r="H25" s="10"/>
    </row>
    <row r="26" spans="1:9" ht="15.75">
      <c r="E26" s="9"/>
      <c r="F26" s="9"/>
      <c r="G26" s="9"/>
      <c r="H26" s="10"/>
    </row>
    <row r="27" spans="1:9">
      <c r="C27" s="23" t="s">
        <v>23</v>
      </c>
      <c r="D27" s="35" t="s">
        <v>22</v>
      </c>
      <c r="E27" s="28"/>
      <c r="F27" s="28"/>
      <c r="G27" s="28">
        <f>F27*0.2</f>
        <v>0</v>
      </c>
      <c r="H27" s="25">
        <f>F27+G27</f>
        <v>0</v>
      </c>
    </row>
    <row r="28" spans="1:9">
      <c r="C28" s="7" t="s">
        <v>1</v>
      </c>
      <c r="D28" s="36"/>
      <c r="E28" s="29"/>
      <c r="F28" s="29"/>
      <c r="G28" s="29"/>
      <c r="H28" s="26"/>
    </row>
    <row r="29" spans="1:9">
      <c r="C29" s="8" t="s">
        <v>5</v>
      </c>
      <c r="D29" s="36"/>
      <c r="E29" s="30"/>
      <c r="F29" s="30"/>
      <c r="G29" s="30"/>
      <c r="H29" s="27"/>
    </row>
    <row r="30" spans="1:9" ht="15.75">
      <c r="D30" s="11"/>
      <c r="E30" s="12"/>
      <c r="F30" s="12"/>
      <c r="G30" s="12"/>
      <c r="H30" s="13"/>
    </row>
    <row r="31" spans="1:9" ht="15.75">
      <c r="D31" s="14"/>
      <c r="E31" s="16"/>
      <c r="F31" s="16"/>
      <c r="G31" s="16"/>
      <c r="H31" s="17"/>
      <c r="I31" s="15"/>
    </row>
    <row r="32" spans="1:9" ht="16.5">
      <c r="D32" s="14"/>
      <c r="E32" s="37" t="s">
        <v>21</v>
      </c>
      <c r="F32" s="38"/>
      <c r="G32" s="39"/>
      <c r="H32" s="18">
        <f>H11+H23+H27</f>
        <v>0</v>
      </c>
      <c r="I32" s="15"/>
    </row>
    <row r="35" spans="1:8" ht="15.75">
      <c r="A35" s="41" t="s">
        <v>13</v>
      </c>
      <c r="B35" s="43"/>
      <c r="C35" s="3"/>
      <c r="D35" s="3"/>
      <c r="E35" s="3"/>
      <c r="F35" s="3"/>
      <c r="G35" s="3"/>
      <c r="H35" s="3"/>
    </row>
    <row r="36" spans="1:8" ht="15.75">
      <c r="A36" s="4"/>
    </row>
    <row r="37" spans="1:8" ht="15.75">
      <c r="D37" s="5" t="s">
        <v>7</v>
      </c>
      <c r="E37" s="5" t="s">
        <v>8</v>
      </c>
      <c r="F37" s="5" t="s">
        <v>9</v>
      </c>
      <c r="G37" s="5" t="s">
        <v>10</v>
      </c>
      <c r="H37" s="5" t="s">
        <v>11</v>
      </c>
    </row>
    <row r="38" spans="1:8" ht="30">
      <c r="C38" s="22" t="s">
        <v>20</v>
      </c>
      <c r="D38" s="19">
        <v>1</v>
      </c>
      <c r="E38" s="20"/>
      <c r="F38" s="20">
        <f>D38*E38</f>
        <v>0</v>
      </c>
      <c r="G38" s="20">
        <f>F38*0.2</f>
        <v>0</v>
      </c>
      <c r="H38" s="21">
        <f>F38+G38</f>
        <v>0</v>
      </c>
    </row>
    <row r="40" spans="1:8" ht="15.75">
      <c r="C40" s="1" t="s">
        <v>19</v>
      </c>
      <c r="D40" s="19">
        <v>1</v>
      </c>
      <c r="E40" s="20"/>
      <c r="F40" s="20">
        <f>D40*E40</f>
        <v>0</v>
      </c>
      <c r="G40" s="20">
        <f>F40*0.2</f>
        <v>0</v>
      </c>
      <c r="H40" s="21">
        <f>F40+G40</f>
        <v>0</v>
      </c>
    </row>
    <row r="42" spans="1:8" ht="15.75">
      <c r="C42" s="22" t="s">
        <v>12</v>
      </c>
      <c r="D42" s="19">
        <v>1</v>
      </c>
      <c r="E42" s="20"/>
      <c r="F42" s="20">
        <f>D42*E42</f>
        <v>0</v>
      </c>
      <c r="G42" s="20">
        <f>F42*0.2</f>
        <v>0</v>
      </c>
      <c r="H42" s="21">
        <f>F42+G42</f>
        <v>0</v>
      </c>
    </row>
    <row r="44" spans="1:8" ht="15.75">
      <c r="C44" s="1" t="s">
        <v>24</v>
      </c>
      <c r="D44" s="19">
        <v>1</v>
      </c>
      <c r="E44" s="20"/>
      <c r="F44" s="20">
        <f>D44*E44</f>
        <v>0</v>
      </c>
      <c r="G44" s="20">
        <f>F44*0.2</f>
        <v>0</v>
      </c>
      <c r="H44" s="21">
        <f>F44+G44</f>
        <v>0</v>
      </c>
    </row>
    <row r="48" spans="1:8">
      <c r="C48" s="42"/>
    </row>
  </sheetData>
  <mergeCells count="23">
    <mergeCell ref="F27:F29"/>
    <mergeCell ref="E32:G32"/>
    <mergeCell ref="D11:D16"/>
    <mergeCell ref="E11:E16"/>
    <mergeCell ref="F11:F16"/>
    <mergeCell ref="G11:G16"/>
    <mergeCell ref="E27:E29"/>
    <mergeCell ref="H11:H16"/>
    <mergeCell ref="G27:G29"/>
    <mergeCell ref="H27:H29"/>
    <mergeCell ref="C19:C20"/>
    <mergeCell ref="C21:C22"/>
    <mergeCell ref="D19:D20"/>
    <mergeCell ref="E19:E20"/>
    <mergeCell ref="F19:F20"/>
    <mergeCell ref="H19:H20"/>
    <mergeCell ref="D21:D22"/>
    <mergeCell ref="E21:E22"/>
    <mergeCell ref="F21:F22"/>
    <mergeCell ref="G21:G22"/>
    <mergeCell ref="H21:H22"/>
    <mergeCell ref="G19:G20"/>
    <mergeCell ref="D27:D29"/>
  </mergeCells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 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Frederic Boury</dc:creator>
  <cp:lastModifiedBy>LAURA PEYTHIEU</cp:lastModifiedBy>
  <cp:lastPrinted>2022-04-28T08:42:13Z</cp:lastPrinted>
  <dcterms:created xsi:type="dcterms:W3CDTF">2022-03-22T08:34:56Z</dcterms:created>
  <dcterms:modified xsi:type="dcterms:W3CDTF">2024-12-18T16:04:58Z</dcterms:modified>
</cp:coreProperties>
</file>