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ocument Financier" sheetId="1" state="visible" r:id="rId2"/>
  </sheets>
  <definedNames>
    <definedName function="false" hidden="false" localSheetId="0" name="_xlnm.Print_Area" vbProcedure="false">'Document Financier'!$A$1:$F$88</definedName>
    <definedName function="false" hidden="false" localSheetId="0" name="_xlnm.Print_Titles" vbProcedure="false">'Document Financier'!$1:$2</definedName>
    <definedName function="false" hidden="false" localSheetId="0" name="Print_Area" vbProcedure="false">'Document Financier'!$A$1:$F$88</definedName>
    <definedName function="false" hidden="false" localSheetId="0" name="Print_Titles" vbProcedure="false">'Document Financier'!$1:$2</definedName>
  </definedName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<sst xmlns="http://schemas.openxmlformats.org/spreadsheetml/2006/main" count="215" uniqueCount="160">
  <si>
    <t xml:space="preserve">N°</t>
  </si>
  <si>
    <t xml:space="preserve">Désignation</t>
  </si>
  <si>
    <t xml:space="preserve">U</t>
  </si>
  <si>
    <t xml:space="preserve">Prix Unitaire
€ H.T.</t>
  </si>
  <si>
    <t xml:space="preserve">Quantité</t>
  </si>
  <si>
    <t xml:space="preserve">Coût</t>
  </si>
  <si>
    <t xml:space="preserve">Poste A. Opérations préalables et de réception</t>
  </si>
  <si>
    <t xml:space="preserve">A1</t>
  </si>
  <si>
    <t xml:space="preserve">Installation et repliement de l'ensemble du chantier</t>
  </si>
  <si>
    <t xml:space="preserve">F</t>
  </si>
  <si>
    <t xml:space="preserve">A2</t>
  </si>
  <si>
    <t xml:space="preserve">Frais pour établissement et application du PAQ</t>
  </si>
  <si>
    <t xml:space="preserve">A3</t>
  </si>
  <si>
    <t xml:space="preserve">Laboratoire de chantier</t>
  </si>
  <si>
    <t xml:space="preserve">A4</t>
  </si>
  <si>
    <t xml:space="preserve">Frais pour coordination en matière de sécurité et de protection de la santé</t>
  </si>
  <si>
    <t xml:space="preserve">A5</t>
  </si>
  <si>
    <t xml:space="preserve">Études d'exécution</t>
  </si>
  <si>
    <t xml:space="preserve">A6</t>
  </si>
  <si>
    <t xml:space="preserve">Plans de récolement</t>
  </si>
  <si>
    <t xml:space="preserve">A7</t>
  </si>
  <si>
    <t xml:space="preserve">Signalisation et balisage provisoires</t>
  </si>
  <si>
    <t xml:space="preserve">A8</t>
  </si>
  <si>
    <t xml:space="preserve">Frais pour établissement et suivi du PRE</t>
  </si>
  <si>
    <t xml:space="preserve">Sous-total poste A</t>
  </si>
  <si>
    <t xml:space="preserve">Poste B. Travaux préparatoires -  Dégagement des emprises</t>
  </si>
  <si>
    <t xml:space="preserve">Travaux à proximité de réseaux</t>
  </si>
  <si>
    <t xml:space="preserve">B1</t>
  </si>
  <si>
    <t xml:space="preserve">Marquage-piquetage des réseaux y compris maintien durant le chantier</t>
  </si>
  <si>
    <t xml:space="preserve">B2</t>
  </si>
  <si>
    <t xml:space="preserve">Travaux ponctuels de localisation de réseau enterré réalisés hors tranchée par des techniques de terrassement mécaniques et manuelles</t>
  </si>
  <si>
    <t xml:space="preserve">M3</t>
  </si>
  <si>
    <t xml:space="preserve">B3</t>
  </si>
  <si>
    <t xml:space="preserve">Travaux de dégagement partiel ou total des réseaux enterrés situés dans la tranchée ou à proximité de celle-ci, exécutés par tous moyens mécaniques appropriés et à la main, si nécessaire</t>
  </si>
  <si>
    <t xml:space="preserve">B4</t>
  </si>
  <si>
    <t xml:space="preserve">Mise en place de protections mécaniques ou d’éléments mécaniques permettant le maintien des réseaux enterrés situés dans la zone de terrassement</t>
  </si>
  <si>
    <t xml:space="preserve">ML</t>
  </si>
  <si>
    <t xml:space="preserve">Démolitions et déposes diverses</t>
  </si>
  <si>
    <t xml:space="preserve">B5</t>
  </si>
  <si>
    <t xml:space="preserve">Nettoyage, débroussaillage et dégagement des emprises</t>
  </si>
  <si>
    <t xml:space="preserve">M2</t>
  </si>
  <si>
    <t xml:space="preserve">B6</t>
  </si>
  <si>
    <t xml:space="preserve">Démolition de GBA existante</t>
  </si>
  <si>
    <t xml:space="preserve">B7</t>
  </si>
  <si>
    <t xml:space="preserve">Dépose de balise</t>
  </si>
  <si>
    <t xml:space="preserve">B8</t>
  </si>
  <si>
    <t xml:space="preserve">Dépose de panneau de signalisation y compris support</t>
  </si>
  <si>
    <t xml:space="preserve">B9</t>
  </si>
  <si>
    <t xml:space="preserve">Dépose de mât de jalonnement y compris support</t>
  </si>
  <si>
    <t xml:space="preserve">B10</t>
  </si>
  <si>
    <t xml:space="preserve">Démolition de béton de toute nature</t>
  </si>
  <si>
    <t xml:space="preserve">B11</t>
  </si>
  <si>
    <t xml:space="preserve">Démolition de chaussée</t>
  </si>
  <si>
    <t xml:space="preserve">B12</t>
  </si>
  <si>
    <t xml:space="preserve">Démolition de trottoir/d'îlot/d'accotement</t>
  </si>
  <si>
    <t xml:space="preserve">B13</t>
  </si>
  <si>
    <t xml:space="preserve">Dépose de bordures/caniveaux</t>
  </si>
  <si>
    <t xml:space="preserve">B14</t>
  </si>
  <si>
    <t xml:space="preserve">Sciage de chaussée</t>
  </si>
  <si>
    <t xml:space="preserve">B15</t>
  </si>
  <si>
    <t xml:space="preserve">Fraisage de chaussée sur 14 cm maximum</t>
  </si>
  <si>
    <t xml:space="preserve">B16</t>
  </si>
  <si>
    <t xml:space="preserve">Plus-value pour évacuation des fraisats contenant des HAP</t>
  </si>
  <si>
    <t xml:space="preserve">Modification d'émergences diverses</t>
  </si>
  <si>
    <t xml:space="preserve">B17</t>
  </si>
  <si>
    <t xml:space="preserve">Mise à la cote de regards Enedis/Orange</t>
  </si>
  <si>
    <t xml:space="preserve">B18</t>
  </si>
  <si>
    <t xml:space="preserve">Mise à la cote de tampons/grilles d'assainissement</t>
  </si>
  <si>
    <t xml:space="preserve">B19</t>
  </si>
  <si>
    <t xml:space="preserve">Mise à la côte de bouche à clés (gaz et eau potable)</t>
  </si>
  <si>
    <t xml:space="preserve">B20</t>
  </si>
  <si>
    <t xml:space="preserve">Déplacement d'une boîte et d'une armoire à lettres</t>
  </si>
  <si>
    <t xml:space="preserve">Sous-total poste B</t>
  </si>
  <si>
    <t xml:space="preserve">Poste C. Terrassements - Couche de forme</t>
  </si>
  <si>
    <t xml:space="preserve">C1</t>
  </si>
  <si>
    <t xml:space="preserve">Décapage de terre végétale sur 0,20 m d'épaisseur y compris mise aux stocks ou évacuation</t>
  </si>
  <si>
    <t xml:space="preserve">C2</t>
  </si>
  <si>
    <t xml:space="preserve">Déblais évacués</t>
  </si>
  <si>
    <t xml:space="preserve">C3</t>
  </si>
  <si>
    <t xml:space="preserve">Fourniture et mise en œuvre de géotextile anti-contaminant</t>
  </si>
  <si>
    <t xml:space="preserve">C4</t>
  </si>
  <si>
    <t xml:space="preserve">Réalisation de purges en GNT recyclée 0/31,5</t>
  </si>
  <si>
    <t xml:space="preserve">C5</t>
  </si>
  <si>
    <t xml:space="preserve">Fourniture et mise en œuvre de GNT recyclée 0/63 en reclassement sur 30 cm</t>
  </si>
  <si>
    <t xml:space="preserve">C6</t>
  </si>
  <si>
    <t xml:space="preserve">Fourniture et mise en œuvre de GNT recyclée 0/31,5 en couche de forme sur 40 cm</t>
  </si>
  <si>
    <t xml:space="preserve">C7</t>
  </si>
  <si>
    <t xml:space="preserve">Fourniture et mise en œuvre de GNT recyclée 0/31,5 en couche d'assise sur 30 cm</t>
  </si>
  <si>
    <t xml:space="preserve">C8</t>
  </si>
  <si>
    <t xml:space="preserve">Exécution d'une imprégnation gravillonnée sur la couche de forme</t>
  </si>
  <si>
    <t xml:space="preserve">C9</t>
  </si>
  <si>
    <t xml:space="preserve">Reprise aux stocks des matériaux de décapage et mise en œuvre sur accotement/talus</t>
  </si>
  <si>
    <t xml:space="preserve">C10</t>
  </si>
  <si>
    <t xml:space="preserve">Fourniture et mise en œuvre de terre végétale sur accotement/talus</t>
  </si>
  <si>
    <t xml:space="preserve">C11</t>
  </si>
  <si>
    <t xml:space="preserve">Engazonnement</t>
  </si>
  <si>
    <t xml:space="preserve">Sous-total poste C</t>
  </si>
  <si>
    <t xml:space="preserve">Poste D. Assainissement</t>
  </si>
  <si>
    <t xml:space="preserve">D1</t>
  </si>
  <si>
    <t xml:space="preserve">Suppression d'un regard avaloir</t>
  </si>
  <si>
    <t xml:space="preserve">D2</t>
  </si>
  <si>
    <t xml:space="preserve">Fourniture et pose de regard avaloir</t>
  </si>
  <si>
    <t xml:space="preserve">D3</t>
  </si>
  <si>
    <t xml:space="preserve">Fourniture et pose de canalisations y compris fouille et fermeture de tranchée</t>
  </si>
  <si>
    <t xml:space="preserve">D3.1</t>
  </si>
  <si>
    <t xml:space="preserve">Ø300 PVC CR8</t>
  </si>
  <si>
    <t xml:space="preserve">Sous-total poste D</t>
  </si>
  <si>
    <t xml:space="preserve">Poste E. Chaussées - Trottoirs</t>
  </si>
  <si>
    <t xml:space="preserve">Chaussées</t>
  </si>
  <si>
    <t xml:space="preserve">E1</t>
  </si>
  <si>
    <t xml:space="preserve">Fourniture et mise en œuvre de GB3 0/14 </t>
  </si>
  <si>
    <t xml:space="preserve">T</t>
  </si>
  <si>
    <t xml:space="preserve">E2</t>
  </si>
  <si>
    <t xml:space="preserve">Fourniture et mise en œuvre de BBSG3 0/10 noir aux liants élastomères sur 6 cm</t>
  </si>
  <si>
    <t xml:space="preserve">E3</t>
  </si>
  <si>
    <t xml:space="preserve">Couche d'accrochage</t>
  </si>
  <si>
    <t xml:space="preserve">Trottoir</t>
  </si>
  <si>
    <t xml:space="preserve">E4</t>
  </si>
  <si>
    <t xml:space="preserve">Fourniture et mise en œuvre de BB 0/6 noir sur 4 cm</t>
  </si>
  <si>
    <t xml:space="preserve">Ilots/surlargeurs franchissables</t>
  </si>
  <si>
    <t xml:space="preserve">E5</t>
  </si>
  <si>
    <t xml:space="preserve">Fourniture et mise en œuvre de béton clair sur 20 cm</t>
  </si>
  <si>
    <t xml:space="preserve">E6</t>
  </si>
  <si>
    <t xml:space="preserve">Bordures-Caniveaux</t>
  </si>
  <si>
    <t xml:space="preserve">E6.1</t>
  </si>
  <si>
    <t xml:space="preserve">Bordure béton clair type I2</t>
  </si>
  <si>
    <t xml:space="preserve">E6.2</t>
  </si>
  <si>
    <t xml:space="preserve">Bordure béton type T2+CS2</t>
  </si>
  <si>
    <t xml:space="preserve">E6.3</t>
  </si>
  <si>
    <t xml:space="preserve">Bordure béton type T2</t>
  </si>
  <si>
    <t xml:space="preserve">E6.4</t>
  </si>
  <si>
    <t xml:space="preserve">Bordurette béton type P3</t>
  </si>
  <si>
    <t xml:space="preserve">E7</t>
  </si>
  <si>
    <t xml:space="preserve">Fourniture et pose de dalles podotactiles en béton</t>
  </si>
  <si>
    <t xml:space="preserve">Sous-total poste E</t>
  </si>
  <si>
    <t xml:space="preserve">Poste F. Signalisation-Equipements</t>
  </si>
  <si>
    <t xml:space="preserve">F1</t>
  </si>
  <si>
    <t xml:space="preserve">Signalisation horizontale</t>
  </si>
  <si>
    <t xml:space="preserve">F1.1</t>
  </si>
  <si>
    <t xml:space="preserve">Bande de signalisation &lt; 0,25m de largeur</t>
  </si>
  <si>
    <t xml:space="preserve">F1.2</t>
  </si>
  <si>
    <t xml:space="preserve">Bande de signalisation &gt;= 0,25m de largeur</t>
  </si>
  <si>
    <t xml:space="preserve">F1.3</t>
  </si>
  <si>
    <t xml:space="preserve">Zébra - chevron - passage piéton (surface peinte + vide)</t>
  </si>
  <si>
    <t xml:space="preserve">F1.4</t>
  </si>
  <si>
    <t xml:space="preserve">Flèche directionnelle</t>
  </si>
  <si>
    <t xml:space="preserve">Signalisation verticale</t>
  </si>
  <si>
    <t xml:space="preserve">F2</t>
  </si>
  <si>
    <t xml:space="preserve">Fourniture et pose de panneau gamme normale yc panonceau</t>
  </si>
  <si>
    <t xml:space="preserve">F3</t>
  </si>
  <si>
    <t xml:space="preserve">Fourniture et pose de mât support de panneaux de police &lt; 4 m</t>
  </si>
  <si>
    <t xml:space="preserve">Signalisation directionnelle</t>
  </si>
  <si>
    <t xml:space="preserve">F4</t>
  </si>
  <si>
    <t xml:space="preserve">Fourniture et pose de panneau D21b y compris support</t>
  </si>
  <si>
    <t xml:space="preserve">F5</t>
  </si>
  <si>
    <t xml:space="preserve">Fourniture et pose de plots en verre dans les bordures</t>
  </si>
  <si>
    <t xml:space="preserve">Sous-total poste F</t>
  </si>
  <si>
    <t xml:space="preserve">Total € H.T.</t>
  </si>
  <si>
    <t xml:space="preserve">T.V.A. (20%)</t>
  </si>
  <si>
    <t xml:space="preserve">Total  € T.T.C.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</si>
</sst>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* #,##0.00\ [$€-1]_-;\-* #,##0.00\ [$€-1]_-;_-* \-??\ [$€-1]_-"/>
    <numFmt numFmtId="166" formatCode="#,##0.00\ _€;[RED]\-#,##0.00\ _€"/>
    <numFmt numFmtId="167" formatCode="_-* #,##0.00&quot; €&quot;_-;\-* #,##0.00&quot; €&quot;_-;_-* \-??&quot; €&quot;_-;_-@_-"/>
    <numFmt numFmtId="168" formatCode="0\ %"/>
    <numFmt numFmtId="169" formatCode="#,##0.00"/>
    <numFmt numFmtId="170" formatCode="0.0"/>
    <numFmt numFmtId="171" formatCode="#,##0"/>
    <numFmt numFmtId="172" formatCode="#,##0\ _€;[RED]\-#,##0\ _€"/>
    <numFmt numFmtId="173" formatCode="0.00"/>
    <numFmt numFmtId="174" formatCode="#,##0.00_ ;[RED]\-#,##0.00\ "/>
  </numFmts>
  <fonts count="15">
    <font>
      <sz val="10"/>
      <name val="MS Sans Serif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S Sans Serif"/>
      <family val="2"/>
      <charset val="1"/>
    </font>
    <font>
      <sz val="10.5"/>
      <color rgb="FF000000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i val="true"/>
      <u val="singl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b val="true"/>
      <i val="true"/>
      <sz val="11"/>
      <color rgb="FFFF0000"/>
      <name val="Calibri"/>
      <family val="2"/>
      <charset val="1"/>
    </font>
    <font>
      <i val="true"/>
      <sz val="11"/>
      <color rgb="FFFF0000"/>
      <name val="Calibri"/>
      <family val="2"/>
      <charset val="1"/>
    </font>
    <font>
      <b val="true"/>
      <i val="true"/>
      <sz val="12"/>
      <color rgb="FFFFFF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94666"/>
        <bgColor rgb="FF333399"/>
      </patternFill>
    </fill>
    <fill>
      <patternFill patternType="solid">
        <fgColor rgb="FFFFFFFF"/>
        <bgColor rgb="FFEDFDF8"/>
      </patternFill>
    </fill>
    <fill>
      <patternFill patternType="solid">
        <fgColor rgb="FFEDFDF8"/>
        <bgColor rgb="FFFF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094666"/>
      </left>
      <right style="thin">
        <color rgb="FF094666"/>
      </right>
      <top/>
      <bottom/>
      <diagonal/>
    </border>
    <border diagonalUp="false" diagonalDown="false">
      <left style="thin">
        <color rgb="FF094666"/>
      </left>
      <right style="thin">
        <color rgb="FF094666"/>
      </right>
      <top/>
      <bottom style="thin">
        <color rgb="FF094666"/>
      </bottom>
      <diagonal/>
    </border>
    <border diagonalUp="false" diagonalDown="false">
      <left style="thin">
        <color rgb="FF094666"/>
      </left>
      <right style="thin">
        <color rgb="FF094666"/>
      </right>
      <top style="thin">
        <color rgb="FF094666"/>
      </top>
      <bottom style="thin">
        <color rgb="FF094666"/>
      </bottom>
      <diagonal/>
    </border>
    <border diagonalUp="false" diagonalDown="false">
      <left style="thin">
        <color rgb="FF094666"/>
      </left>
      <right style="thin">
        <color rgb="FF094666"/>
      </right>
      <top style="thin">
        <color rgb="FF094666"/>
      </top>
      <bottom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71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7" fillId="0" borderId="2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6" fontId="7" fillId="3" borderId="2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2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6" fontId="7" fillId="3" borderId="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7" fillId="0" borderId="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9" fillId="4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9" fillId="4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9" fillId="4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71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7" fillId="0" borderId="5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73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left" vertical="center" textRotation="0" wrapText="false" indent="3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3" shrinkToFit="false"/>
      <protection locked="true" hidden="false"/>
    </xf>
    <xf numFmtId="164" fontId="11" fillId="3" borderId="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1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3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3" fontId="9" fillId="4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72" fontId="7" fillId="3" borderId="2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7" fillId="3" borderId="3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7" fillId="3" borderId="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5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left" vertical="center" textRotation="0" wrapText="false" indent="3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3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2" borderId="6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6" fontId="1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1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9" fontId="1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0"/>
    <cellStyle name="Milliers 2" xfId="21"/>
    <cellStyle name="Monétaire 2" xfId="22"/>
    <cellStyle name="Normal 2" xfId="23"/>
    <cellStyle name="Pourcentage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FDF8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946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88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B84" activeCellId="0" sqref="B84"/>
    </sheetView>
  </sheetViews>
  <sheetFormatPr defaultColWidth="11.34375" defaultRowHeight="19.5" zeroHeight="false" outlineLevelRow="0" outlineLevelCol="0"/>
  <cols>
    <col collapsed="false" customWidth="true" hidden="false" outlineLevel="0" max="1" min="1" style="1" width="4.89"/>
    <col collapsed="false" customWidth="true" hidden="false" outlineLevel="0" max="2" min="2" style="1" width="95.22"/>
    <col collapsed="false" customWidth="true" hidden="false" outlineLevel="0" max="3" min="3" style="2" width="4.33"/>
    <col collapsed="false" customWidth="true" hidden="false" outlineLevel="0" max="4" min="4" style="3" width="11.77"/>
    <col collapsed="false" customWidth="true" hidden="false" outlineLevel="0" max="5" min="5" style="4" width="11.77"/>
    <col collapsed="false" customWidth="true" hidden="false" outlineLevel="0" max="6" min="6" style="3" width="11.77"/>
    <col collapsed="false" customWidth="false" hidden="false" outlineLevel="0" max="7" min="7" style="1" width="11.33"/>
    <col collapsed="false" customWidth="true" hidden="false" outlineLevel="0" max="8" min="8" style="1" width="19.99"/>
    <col collapsed="false" customWidth="false" hidden="false" outlineLevel="0" max="12" min="9" style="1" width="11.33"/>
    <col collapsed="false" customWidth="true" hidden="false" outlineLevel="0" max="13" min="13" style="1" width="64.78"/>
    <col collapsed="false" customWidth="false" hidden="false" outlineLevel="0" max="18" min="14" style="1" width="11.33"/>
    <col collapsed="false" customWidth="true" hidden="false" outlineLevel="0" max="19" min="19" style="1" width="98.78"/>
    <col collapsed="false" customWidth="false" hidden="false" outlineLevel="0" max="1024" min="20" style="1" width="11.33"/>
  </cols>
  <sheetData>
    <row r="1" customFormat="false" ht="36" hidden="false" customHeight="true" outlineLevel="0" collapsed="false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  <c r="F1" s="8" t="s">
        <v>5</v>
      </c>
    </row>
    <row r="2" customFormat="false" ht="30" hidden="false" customHeight="true" outlineLevel="0" collapsed="false">
      <c r="A2" s="5"/>
      <c r="B2" s="5"/>
      <c r="C2" s="5"/>
      <c r="D2" s="6"/>
      <c r="E2" s="7"/>
      <c r="F2" s="8"/>
    </row>
    <row r="3" s="14" customFormat="true" ht="20.25" hidden="false" customHeight="true" outlineLevel="0" collapsed="false">
      <c r="A3" s="9"/>
      <c r="B3" s="10" t="s">
        <v>6</v>
      </c>
      <c r="C3" s="9"/>
      <c r="D3" s="11"/>
      <c r="E3" s="12"/>
      <c r="F3" s="13"/>
    </row>
    <row r="4" s="18" customFormat="true" ht="20.25" hidden="false" customHeight="true" outlineLevel="0" collapsed="false">
      <c r="A4" s="9" t="s">
        <v>7</v>
      </c>
      <c r="B4" s="15" t="s">
        <v>8</v>
      </c>
      <c r="C4" s="9" t="s">
        <v>9</v>
      </c>
      <c r="D4" s="16"/>
      <c r="E4" s="12" t="n">
        <v>1</v>
      </c>
      <c r="F4" s="17" t="n">
        <f aca="false">E4*D4</f>
        <v>0</v>
      </c>
    </row>
    <row r="5" s="19" customFormat="true" ht="20.25" hidden="false" customHeight="true" outlineLevel="0" collapsed="false">
      <c r="A5" s="9" t="s">
        <v>10</v>
      </c>
      <c r="B5" s="15" t="s">
        <v>11</v>
      </c>
      <c r="C5" s="9" t="s">
        <v>9</v>
      </c>
      <c r="D5" s="16"/>
      <c r="E5" s="12" t="n">
        <v>1</v>
      </c>
      <c r="F5" s="17" t="n">
        <f aca="false">E5*D5</f>
        <v>0</v>
      </c>
    </row>
    <row r="6" s="18" customFormat="true" ht="20.25" hidden="false" customHeight="true" outlineLevel="0" collapsed="false">
      <c r="A6" s="9" t="s">
        <v>12</v>
      </c>
      <c r="B6" s="15" t="s">
        <v>13</v>
      </c>
      <c r="C6" s="9" t="s">
        <v>9</v>
      </c>
      <c r="D6" s="16"/>
      <c r="E6" s="12" t="n">
        <v>1</v>
      </c>
      <c r="F6" s="17" t="n">
        <f aca="false">E6*D6</f>
        <v>0</v>
      </c>
    </row>
    <row r="7" s="18" customFormat="true" ht="20.25" hidden="false" customHeight="true" outlineLevel="0" collapsed="false">
      <c r="A7" s="9" t="s">
        <v>14</v>
      </c>
      <c r="B7" s="15" t="s">
        <v>15</v>
      </c>
      <c r="C7" s="9" t="s">
        <v>9</v>
      </c>
      <c r="D7" s="16"/>
      <c r="E7" s="12" t="n">
        <v>1</v>
      </c>
      <c r="F7" s="17" t="n">
        <f aca="false">E7*D7</f>
        <v>0</v>
      </c>
    </row>
    <row r="8" s="18" customFormat="true" ht="20.25" hidden="false" customHeight="true" outlineLevel="0" collapsed="false">
      <c r="A8" s="9" t="s">
        <v>16</v>
      </c>
      <c r="B8" s="15" t="s">
        <v>17</v>
      </c>
      <c r="C8" s="9" t="s">
        <v>9</v>
      </c>
      <c r="D8" s="16"/>
      <c r="E8" s="12" t="n">
        <v>1</v>
      </c>
      <c r="F8" s="17" t="n">
        <f aca="false">E8*D8</f>
        <v>0</v>
      </c>
    </row>
    <row r="9" s="18" customFormat="true" ht="20.25" hidden="false" customHeight="true" outlineLevel="0" collapsed="false">
      <c r="A9" s="9" t="s">
        <v>18</v>
      </c>
      <c r="B9" s="15" t="s">
        <v>19</v>
      </c>
      <c r="C9" s="9" t="s">
        <v>9</v>
      </c>
      <c r="D9" s="16"/>
      <c r="E9" s="12" t="n">
        <v>1</v>
      </c>
      <c r="F9" s="17" t="n">
        <f aca="false">E9*D9</f>
        <v>0</v>
      </c>
    </row>
    <row r="10" s="18" customFormat="true" ht="20.25" hidden="false" customHeight="true" outlineLevel="0" collapsed="false">
      <c r="A10" s="9" t="s">
        <v>20</v>
      </c>
      <c r="B10" s="15" t="s">
        <v>21</v>
      </c>
      <c r="C10" s="9" t="s">
        <v>9</v>
      </c>
      <c r="D10" s="16"/>
      <c r="E10" s="12" t="n">
        <v>1</v>
      </c>
      <c r="F10" s="17" t="n">
        <f aca="false">E10*D10</f>
        <v>0</v>
      </c>
    </row>
    <row r="11" s="18" customFormat="true" ht="20.25" hidden="false" customHeight="true" outlineLevel="0" collapsed="false">
      <c r="A11" s="20" t="s">
        <v>22</v>
      </c>
      <c r="B11" s="21" t="s">
        <v>23</v>
      </c>
      <c r="C11" s="20" t="s">
        <v>9</v>
      </c>
      <c r="D11" s="22"/>
      <c r="E11" s="23" t="n">
        <v>1</v>
      </c>
      <c r="F11" s="24" t="n">
        <f aca="false">E11*D11</f>
        <v>0</v>
      </c>
    </row>
    <row r="12" s="18" customFormat="true" ht="20.25" hidden="false" customHeight="true" outlineLevel="0" collapsed="false">
      <c r="A12" s="25"/>
      <c r="B12" s="26" t="s">
        <v>24</v>
      </c>
      <c r="C12" s="27"/>
      <c r="D12" s="25"/>
      <c r="E12" s="28"/>
      <c r="F12" s="29" t="n">
        <f aca="false">SUM(F4:F11)</f>
        <v>0</v>
      </c>
    </row>
    <row r="13" s="18" customFormat="true" ht="20.25" hidden="false" customHeight="true" outlineLevel="0" collapsed="false">
      <c r="A13" s="30"/>
      <c r="B13" s="31" t="s">
        <v>25</v>
      </c>
      <c r="C13" s="30"/>
      <c r="D13" s="32"/>
      <c r="E13" s="33"/>
      <c r="F13" s="34"/>
    </row>
    <row r="14" s="18" customFormat="true" ht="20.25" hidden="false" customHeight="true" outlineLevel="0" collapsed="false">
      <c r="A14" s="9"/>
      <c r="B14" s="35" t="s">
        <v>26</v>
      </c>
      <c r="C14" s="9"/>
      <c r="D14" s="36"/>
      <c r="E14" s="12"/>
      <c r="F14" s="17"/>
    </row>
    <row r="15" s="18" customFormat="true" ht="20.25" hidden="false" customHeight="true" outlineLevel="0" collapsed="false">
      <c r="A15" s="9" t="s">
        <v>27</v>
      </c>
      <c r="B15" s="37" t="s">
        <v>28</v>
      </c>
      <c r="C15" s="38" t="s">
        <v>9</v>
      </c>
      <c r="D15" s="16"/>
      <c r="E15" s="12" t="n">
        <v>1</v>
      </c>
      <c r="F15" s="17" t="n">
        <f aca="false">D15*E15</f>
        <v>0</v>
      </c>
    </row>
    <row r="16" s="18" customFormat="true" ht="30" hidden="false" customHeight="false" outlineLevel="0" collapsed="false">
      <c r="A16" s="9" t="s">
        <v>29</v>
      </c>
      <c r="B16" s="39" t="s">
        <v>30</v>
      </c>
      <c r="C16" s="38" t="s">
        <v>31</v>
      </c>
      <c r="D16" s="17"/>
      <c r="E16" s="12" t="n">
        <v>10</v>
      </c>
      <c r="F16" s="17" t="n">
        <f aca="false">D16*E16</f>
        <v>0</v>
      </c>
    </row>
    <row r="17" s="18" customFormat="true" ht="30" hidden="false" customHeight="false" outlineLevel="0" collapsed="false">
      <c r="A17" s="9" t="s">
        <v>32</v>
      </c>
      <c r="B17" s="39" t="s">
        <v>33</v>
      </c>
      <c r="C17" s="38" t="s">
        <v>31</v>
      </c>
      <c r="D17" s="17"/>
      <c r="E17" s="12" t="n">
        <v>20</v>
      </c>
      <c r="F17" s="17" t="n">
        <f aca="false">D17*E17</f>
        <v>0</v>
      </c>
    </row>
    <row r="18" s="18" customFormat="true" ht="30" hidden="false" customHeight="false" outlineLevel="0" collapsed="false">
      <c r="A18" s="9" t="s">
        <v>34</v>
      </c>
      <c r="B18" s="39" t="s">
        <v>35</v>
      </c>
      <c r="C18" s="9" t="s">
        <v>36</v>
      </c>
      <c r="D18" s="17"/>
      <c r="E18" s="12" t="n">
        <v>50</v>
      </c>
      <c r="F18" s="17" t="n">
        <f aca="false">D18*E18</f>
        <v>0</v>
      </c>
    </row>
    <row r="19" s="41" customFormat="true" ht="20.25" hidden="false" customHeight="true" outlineLevel="0" collapsed="false">
      <c r="A19" s="9"/>
      <c r="B19" s="40" t="s">
        <v>37</v>
      </c>
      <c r="C19" s="38"/>
      <c r="D19" s="16"/>
      <c r="E19" s="12" t="n">
        <v>0</v>
      </c>
      <c r="F19" s="16" t="n">
        <f aca="false">D19*E19</f>
        <v>0</v>
      </c>
    </row>
    <row r="20" s="19" customFormat="true" ht="20.25" hidden="false" customHeight="true" outlineLevel="0" collapsed="false">
      <c r="A20" s="9" t="s">
        <v>38</v>
      </c>
      <c r="B20" s="42" t="s">
        <v>39</v>
      </c>
      <c r="C20" s="9" t="s">
        <v>40</v>
      </c>
      <c r="D20" s="17"/>
      <c r="E20" s="12" t="n">
        <v>100</v>
      </c>
      <c r="F20" s="17" t="n">
        <f aca="false">D20*E20</f>
        <v>0</v>
      </c>
    </row>
    <row r="21" s="19" customFormat="true" ht="20.25" hidden="false" customHeight="true" outlineLevel="0" collapsed="false">
      <c r="A21" s="9" t="s">
        <v>41</v>
      </c>
      <c r="B21" s="42" t="s">
        <v>42</v>
      </c>
      <c r="C21" s="9" t="s">
        <v>36</v>
      </c>
      <c r="D21" s="17"/>
      <c r="E21" s="12" t="n">
        <v>11</v>
      </c>
      <c r="F21" s="17" t="n">
        <f aca="false">D21*E21</f>
        <v>0</v>
      </c>
    </row>
    <row r="22" s="19" customFormat="true" ht="20.25" hidden="false" customHeight="true" outlineLevel="0" collapsed="false">
      <c r="A22" s="9" t="s">
        <v>43</v>
      </c>
      <c r="B22" s="42" t="s">
        <v>44</v>
      </c>
      <c r="C22" s="9" t="s">
        <v>2</v>
      </c>
      <c r="D22" s="17"/>
      <c r="E22" s="12" t="n">
        <v>1</v>
      </c>
      <c r="F22" s="17" t="n">
        <f aca="false">D22*E22</f>
        <v>0</v>
      </c>
    </row>
    <row r="23" s="19" customFormat="true" ht="20.25" hidden="false" customHeight="true" outlineLevel="0" collapsed="false">
      <c r="A23" s="9" t="s">
        <v>45</v>
      </c>
      <c r="B23" s="42" t="s">
        <v>46</v>
      </c>
      <c r="C23" s="9" t="s">
        <v>2</v>
      </c>
      <c r="D23" s="17"/>
      <c r="E23" s="12" t="n">
        <v>3</v>
      </c>
      <c r="F23" s="17" t="n">
        <f aca="false">D23*E23</f>
        <v>0</v>
      </c>
      <c r="H23" s="43"/>
      <c r="I23" s="14"/>
      <c r="K23" s="44"/>
    </row>
    <row r="24" s="19" customFormat="true" ht="20.25" hidden="false" customHeight="true" outlineLevel="0" collapsed="false">
      <c r="A24" s="9" t="s">
        <v>47</v>
      </c>
      <c r="B24" s="42" t="s">
        <v>48</v>
      </c>
      <c r="C24" s="9" t="s">
        <v>2</v>
      </c>
      <c r="D24" s="17"/>
      <c r="E24" s="12" t="n">
        <v>1</v>
      </c>
      <c r="F24" s="17" t="n">
        <f aca="false">D24*E24</f>
        <v>0</v>
      </c>
      <c r="H24" s="43"/>
      <c r="I24" s="14"/>
      <c r="K24" s="44"/>
    </row>
    <row r="25" s="19" customFormat="true" ht="20.25" hidden="false" customHeight="true" outlineLevel="0" collapsed="false">
      <c r="A25" s="9" t="s">
        <v>49</v>
      </c>
      <c r="B25" s="42" t="s">
        <v>50</v>
      </c>
      <c r="C25" s="9" t="s">
        <v>31</v>
      </c>
      <c r="D25" s="16"/>
      <c r="E25" s="12" t="n">
        <v>20</v>
      </c>
      <c r="F25" s="17" t="n">
        <f aca="false">D25*E25</f>
        <v>0</v>
      </c>
      <c r="H25" s="45"/>
      <c r="I25" s="45"/>
    </row>
    <row r="26" s="19" customFormat="true" ht="20.25" hidden="false" customHeight="true" outlineLevel="0" collapsed="false">
      <c r="A26" s="9" t="s">
        <v>51</v>
      </c>
      <c r="B26" s="42" t="s">
        <v>52</v>
      </c>
      <c r="C26" s="38" t="s">
        <v>40</v>
      </c>
      <c r="D26" s="17"/>
      <c r="E26" s="12" t="n">
        <v>430</v>
      </c>
      <c r="F26" s="17" t="n">
        <f aca="false">D26*E26</f>
        <v>0</v>
      </c>
    </row>
    <row r="27" s="19" customFormat="true" ht="20.25" hidden="false" customHeight="true" outlineLevel="0" collapsed="false">
      <c r="A27" s="9" t="s">
        <v>53</v>
      </c>
      <c r="B27" s="42" t="s">
        <v>54</v>
      </c>
      <c r="C27" s="38" t="s">
        <v>40</v>
      </c>
      <c r="D27" s="17"/>
      <c r="E27" s="12" t="n">
        <v>460</v>
      </c>
      <c r="F27" s="17" t="n">
        <f aca="false">D27*E27</f>
        <v>0</v>
      </c>
      <c r="J27" s="46"/>
    </row>
    <row r="28" s="19" customFormat="true" ht="20.25" hidden="false" customHeight="true" outlineLevel="0" collapsed="false">
      <c r="A28" s="9" t="s">
        <v>55</v>
      </c>
      <c r="B28" s="42" t="s">
        <v>56</v>
      </c>
      <c r="C28" s="38" t="s">
        <v>36</v>
      </c>
      <c r="D28" s="17"/>
      <c r="E28" s="12" t="n">
        <v>240</v>
      </c>
      <c r="F28" s="17" t="n">
        <f aca="false">D28*E28</f>
        <v>0</v>
      </c>
    </row>
    <row r="29" s="41" customFormat="true" ht="20.25" hidden="false" customHeight="true" outlineLevel="0" collapsed="false">
      <c r="A29" s="9" t="s">
        <v>57</v>
      </c>
      <c r="B29" s="37" t="s">
        <v>58</v>
      </c>
      <c r="C29" s="38" t="s">
        <v>36</v>
      </c>
      <c r="D29" s="16"/>
      <c r="E29" s="12" t="n">
        <v>25</v>
      </c>
      <c r="F29" s="16" t="n">
        <f aca="false">D29*E29</f>
        <v>0</v>
      </c>
    </row>
    <row r="30" s="18" customFormat="true" ht="20.25" hidden="false" customHeight="true" outlineLevel="0" collapsed="false">
      <c r="A30" s="9" t="s">
        <v>59</v>
      </c>
      <c r="B30" s="42" t="s">
        <v>60</v>
      </c>
      <c r="C30" s="9" t="s">
        <v>40</v>
      </c>
      <c r="D30" s="17"/>
      <c r="E30" s="12" t="n">
        <v>840</v>
      </c>
      <c r="F30" s="17" t="n">
        <f aca="false">D30*E30</f>
        <v>0</v>
      </c>
      <c r="H30" s="47"/>
    </row>
    <row r="31" s="18" customFormat="true" ht="20.25" hidden="false" customHeight="true" outlineLevel="0" collapsed="false">
      <c r="A31" s="9" t="s">
        <v>61</v>
      </c>
      <c r="B31" s="42" t="s">
        <v>62</v>
      </c>
      <c r="C31" s="9" t="s">
        <v>40</v>
      </c>
      <c r="D31" s="17"/>
      <c r="E31" s="12" t="n">
        <v>630</v>
      </c>
      <c r="F31" s="17" t="n">
        <f aca="false">D31*E31</f>
        <v>0</v>
      </c>
      <c r="H31" s="47"/>
    </row>
    <row r="32" s="41" customFormat="true" ht="20.25" hidden="false" customHeight="true" outlineLevel="0" collapsed="false">
      <c r="A32" s="9"/>
      <c r="B32" s="40" t="s">
        <v>63</v>
      </c>
      <c r="C32" s="38"/>
      <c r="D32" s="16"/>
      <c r="E32" s="12" t="n">
        <v>0</v>
      </c>
      <c r="F32" s="16" t="n">
        <f aca="false">D32*E32</f>
        <v>0</v>
      </c>
    </row>
    <row r="33" s="19" customFormat="true" ht="20.25" hidden="false" customHeight="true" outlineLevel="0" collapsed="false">
      <c r="A33" s="9" t="s">
        <v>64</v>
      </c>
      <c r="B33" s="37" t="s">
        <v>65</v>
      </c>
      <c r="C33" s="9" t="s">
        <v>2</v>
      </c>
      <c r="D33" s="17"/>
      <c r="E33" s="12" t="n">
        <v>2</v>
      </c>
      <c r="F33" s="17" t="n">
        <f aca="false">D33*E33</f>
        <v>0</v>
      </c>
    </row>
    <row r="34" s="19" customFormat="true" ht="20.25" hidden="false" customHeight="true" outlineLevel="0" collapsed="false">
      <c r="A34" s="9" t="s">
        <v>66</v>
      </c>
      <c r="B34" s="37" t="s">
        <v>67</v>
      </c>
      <c r="C34" s="9" t="s">
        <v>2</v>
      </c>
      <c r="D34" s="17"/>
      <c r="E34" s="12" t="n">
        <v>3</v>
      </c>
      <c r="F34" s="17" t="n">
        <f aca="false">D34*E34</f>
        <v>0</v>
      </c>
    </row>
    <row r="35" s="19" customFormat="true" ht="20.25" hidden="false" customHeight="true" outlineLevel="0" collapsed="false">
      <c r="A35" s="9" t="s">
        <v>68</v>
      </c>
      <c r="B35" s="37" t="s">
        <v>69</v>
      </c>
      <c r="C35" s="9" t="s">
        <v>2</v>
      </c>
      <c r="D35" s="17"/>
      <c r="E35" s="12" t="n">
        <v>1</v>
      </c>
      <c r="F35" s="17" t="n">
        <f aca="false">D35*E35</f>
        <v>0</v>
      </c>
    </row>
    <row r="36" s="19" customFormat="true" ht="20.25" hidden="false" customHeight="true" outlineLevel="0" collapsed="false">
      <c r="A36" s="9" t="s">
        <v>70</v>
      </c>
      <c r="B36" s="37" t="s">
        <v>71</v>
      </c>
      <c r="C36" s="9" t="s">
        <v>2</v>
      </c>
      <c r="D36" s="17"/>
      <c r="E36" s="12" t="n">
        <v>1</v>
      </c>
      <c r="F36" s="17" t="n">
        <f aca="false">D36*E36</f>
        <v>0</v>
      </c>
    </row>
    <row r="37" s="14" customFormat="true" ht="20.25" hidden="false" customHeight="true" outlineLevel="0" collapsed="false">
      <c r="A37" s="48"/>
      <c r="B37" s="26" t="s">
        <v>72</v>
      </c>
      <c r="C37" s="27"/>
      <c r="D37" s="48"/>
      <c r="E37" s="28"/>
      <c r="F37" s="29" t="n">
        <f aca="false">SUM(F15:F36)</f>
        <v>0</v>
      </c>
    </row>
    <row r="38" s="18" customFormat="true" ht="20.25" hidden="false" customHeight="true" outlineLevel="0" collapsed="false">
      <c r="A38" s="30"/>
      <c r="B38" s="31" t="s">
        <v>73</v>
      </c>
      <c r="C38" s="30"/>
      <c r="D38" s="49"/>
      <c r="E38" s="33"/>
      <c r="F38" s="34"/>
    </row>
    <row r="39" s="19" customFormat="true" ht="20.25" hidden="false" customHeight="true" outlineLevel="0" collapsed="false">
      <c r="A39" s="9" t="s">
        <v>74</v>
      </c>
      <c r="B39" s="50" t="s">
        <v>75</v>
      </c>
      <c r="C39" s="38" t="s">
        <v>31</v>
      </c>
      <c r="D39" s="16"/>
      <c r="E39" s="51" t="n">
        <v>20</v>
      </c>
      <c r="F39" s="16" t="n">
        <f aca="false">D39*E39</f>
        <v>0</v>
      </c>
      <c r="G39" s="44"/>
      <c r="H39" s="52"/>
    </row>
    <row r="40" s="55" customFormat="true" ht="20.25" hidden="false" customHeight="true" outlineLevel="0" collapsed="false">
      <c r="A40" s="9" t="s">
        <v>76</v>
      </c>
      <c r="B40" s="53" t="s">
        <v>77</v>
      </c>
      <c r="C40" s="38" t="s">
        <v>31</v>
      </c>
      <c r="D40" s="16"/>
      <c r="E40" s="51" t="n">
        <v>50</v>
      </c>
      <c r="F40" s="16" t="n">
        <f aca="false">D40*E40</f>
        <v>0</v>
      </c>
      <c r="G40" s="54"/>
      <c r="H40" s="47"/>
    </row>
    <row r="41" s="55" customFormat="true" ht="20.25" hidden="false" customHeight="true" outlineLevel="0" collapsed="false">
      <c r="A41" s="9" t="s">
        <v>78</v>
      </c>
      <c r="B41" s="56" t="s">
        <v>79</v>
      </c>
      <c r="C41" s="38" t="s">
        <v>40</v>
      </c>
      <c r="D41" s="17"/>
      <c r="E41" s="12" t="n">
        <v>430</v>
      </c>
      <c r="F41" s="17" t="n">
        <f aca="false">D41*E41</f>
        <v>0</v>
      </c>
    </row>
    <row r="42" s="54" customFormat="true" ht="20.25" hidden="false" customHeight="true" outlineLevel="0" collapsed="false">
      <c r="A42" s="9" t="s">
        <v>80</v>
      </c>
      <c r="B42" s="53" t="s">
        <v>81</v>
      </c>
      <c r="C42" s="38" t="s">
        <v>31</v>
      </c>
      <c r="D42" s="17"/>
      <c r="E42" s="12" t="n">
        <v>50</v>
      </c>
      <c r="F42" s="17" t="n">
        <f aca="false">D42*E42</f>
        <v>0</v>
      </c>
    </row>
    <row r="43" s="54" customFormat="true" ht="20.25" hidden="false" customHeight="true" outlineLevel="0" collapsed="false">
      <c r="A43" s="9" t="s">
        <v>82</v>
      </c>
      <c r="B43" s="53" t="s">
        <v>83</v>
      </c>
      <c r="C43" s="38" t="s">
        <v>31</v>
      </c>
      <c r="D43" s="17"/>
      <c r="E43" s="12" t="n">
        <v>15</v>
      </c>
      <c r="F43" s="17" t="n">
        <f aca="false">D43*E43</f>
        <v>0</v>
      </c>
      <c r="H43" s="47"/>
    </row>
    <row r="44" s="55" customFormat="true" ht="20.25" hidden="false" customHeight="true" outlineLevel="0" collapsed="false">
      <c r="A44" s="9" t="s">
        <v>84</v>
      </c>
      <c r="B44" s="56" t="s">
        <v>85</v>
      </c>
      <c r="C44" s="38" t="s">
        <v>31</v>
      </c>
      <c r="D44" s="17"/>
      <c r="E44" s="12" t="n">
        <v>20</v>
      </c>
      <c r="F44" s="17" t="n">
        <f aca="false">D44*E44</f>
        <v>0</v>
      </c>
      <c r="H44" s="47"/>
    </row>
    <row r="45" s="18" customFormat="true" ht="20.25" hidden="false" customHeight="true" outlineLevel="0" collapsed="false">
      <c r="A45" s="9" t="s">
        <v>86</v>
      </c>
      <c r="B45" s="56" t="s">
        <v>87</v>
      </c>
      <c r="C45" s="38" t="s">
        <v>31</v>
      </c>
      <c r="D45" s="17"/>
      <c r="E45" s="12" t="n">
        <v>110</v>
      </c>
      <c r="F45" s="17" t="n">
        <f aca="false">D45*E45</f>
        <v>0</v>
      </c>
    </row>
    <row r="46" s="55" customFormat="true" ht="20.25" hidden="false" customHeight="true" outlineLevel="0" collapsed="false">
      <c r="A46" s="9" t="s">
        <v>88</v>
      </c>
      <c r="B46" s="56" t="s">
        <v>89</v>
      </c>
      <c r="C46" s="38" t="s">
        <v>40</v>
      </c>
      <c r="D46" s="16"/>
      <c r="E46" s="12" t="n">
        <v>430</v>
      </c>
      <c r="F46" s="17" t="n">
        <f aca="false">D46*E46</f>
        <v>0</v>
      </c>
    </row>
    <row r="47" s="55" customFormat="true" ht="20.25" hidden="false" customHeight="true" outlineLevel="0" collapsed="false">
      <c r="A47" s="9" t="s">
        <v>90</v>
      </c>
      <c r="B47" s="53" t="s">
        <v>91</v>
      </c>
      <c r="C47" s="38" t="s">
        <v>31</v>
      </c>
      <c r="D47" s="16"/>
      <c r="E47" s="51" t="n">
        <v>20</v>
      </c>
      <c r="F47" s="16" t="n">
        <f aca="false">D47*E47</f>
        <v>0</v>
      </c>
      <c r="G47" s="54"/>
      <c r="H47" s="52"/>
      <c r="I47" s="46"/>
    </row>
    <row r="48" s="55" customFormat="true" ht="20.25" hidden="false" customHeight="true" outlineLevel="0" collapsed="false">
      <c r="A48" s="9" t="s">
        <v>92</v>
      </c>
      <c r="B48" s="53" t="s">
        <v>93</v>
      </c>
      <c r="C48" s="38" t="s">
        <v>31</v>
      </c>
      <c r="D48" s="16"/>
      <c r="E48" s="51" t="n">
        <v>30</v>
      </c>
      <c r="F48" s="16" t="n">
        <f aca="false">D48*E48</f>
        <v>0</v>
      </c>
      <c r="G48" s="54"/>
      <c r="H48" s="52"/>
    </row>
    <row r="49" s="55" customFormat="true" ht="20.25" hidden="false" customHeight="true" outlineLevel="0" collapsed="false">
      <c r="A49" s="20" t="s">
        <v>94</v>
      </c>
      <c r="B49" s="57" t="s">
        <v>95</v>
      </c>
      <c r="C49" s="58" t="s">
        <v>40</v>
      </c>
      <c r="D49" s="22"/>
      <c r="E49" s="59" t="n">
        <v>210</v>
      </c>
      <c r="F49" s="22" t="n">
        <f aca="false">D49*E49</f>
        <v>0</v>
      </c>
      <c r="G49" s="54"/>
      <c r="H49" s="52"/>
      <c r="I49" s="46"/>
    </row>
    <row r="50" s="18" customFormat="true" ht="20.25" hidden="false" customHeight="true" outlineLevel="0" collapsed="false">
      <c r="A50" s="48"/>
      <c r="B50" s="26" t="s">
        <v>96</v>
      </c>
      <c r="C50" s="27"/>
      <c r="D50" s="48"/>
      <c r="E50" s="28"/>
      <c r="F50" s="29" t="n">
        <f aca="false">SUM(F39:F49)</f>
        <v>0</v>
      </c>
    </row>
    <row r="51" s="18" customFormat="true" ht="20.25" hidden="false" customHeight="true" outlineLevel="0" collapsed="false">
      <c r="A51" s="30"/>
      <c r="B51" s="31" t="s">
        <v>97</v>
      </c>
      <c r="C51" s="30"/>
      <c r="D51" s="60"/>
      <c r="E51" s="33"/>
      <c r="F51" s="34"/>
    </row>
    <row r="52" s="18" customFormat="true" ht="20.25" hidden="false" customHeight="true" outlineLevel="0" collapsed="false">
      <c r="A52" s="9" t="s">
        <v>98</v>
      </c>
      <c r="B52" s="15" t="s">
        <v>99</v>
      </c>
      <c r="C52" s="9" t="s">
        <v>2</v>
      </c>
      <c r="D52" s="17"/>
      <c r="E52" s="12" t="n">
        <v>1</v>
      </c>
      <c r="F52" s="16" t="n">
        <f aca="false">D52*E52</f>
        <v>0</v>
      </c>
      <c r="G52" s="41"/>
    </row>
    <row r="53" s="18" customFormat="true" ht="20.25" hidden="false" customHeight="true" outlineLevel="0" collapsed="false">
      <c r="A53" s="9" t="s">
        <v>100</v>
      </c>
      <c r="B53" s="50" t="s">
        <v>101</v>
      </c>
      <c r="C53" s="9" t="s">
        <v>2</v>
      </c>
      <c r="D53" s="16"/>
      <c r="E53" s="12" t="n">
        <v>1</v>
      </c>
      <c r="F53" s="16" t="n">
        <f aca="false">D53*E53</f>
        <v>0</v>
      </c>
      <c r="G53" s="41"/>
    </row>
    <row r="54" s="41" customFormat="true" ht="20.25" hidden="false" customHeight="true" outlineLevel="0" collapsed="false">
      <c r="A54" s="9" t="s">
        <v>102</v>
      </c>
      <c r="B54" s="40" t="s">
        <v>103</v>
      </c>
      <c r="C54" s="38"/>
      <c r="D54" s="16"/>
      <c r="E54" s="12"/>
      <c r="F54" s="16" t="n">
        <f aca="false">D54*E54</f>
        <v>0</v>
      </c>
    </row>
    <row r="55" s="18" customFormat="true" ht="20.25" hidden="false" customHeight="true" outlineLevel="0" collapsed="false">
      <c r="A55" s="20" t="s">
        <v>104</v>
      </c>
      <c r="B55" s="61" t="s">
        <v>105</v>
      </c>
      <c r="C55" s="20" t="s">
        <v>36</v>
      </c>
      <c r="D55" s="22"/>
      <c r="E55" s="23" t="n">
        <v>1</v>
      </c>
      <c r="F55" s="16" t="n">
        <f aca="false">D55*E55</f>
        <v>0</v>
      </c>
      <c r="G55" s="41"/>
    </row>
    <row r="56" s="18" customFormat="true" ht="20.25" hidden="false" customHeight="true" outlineLevel="0" collapsed="false">
      <c r="A56" s="48"/>
      <c r="B56" s="26" t="s">
        <v>106</v>
      </c>
      <c r="C56" s="27"/>
      <c r="D56" s="48"/>
      <c r="E56" s="28"/>
      <c r="F56" s="29" t="n">
        <f aca="false">SUM(F51:F55)</f>
        <v>0</v>
      </c>
    </row>
    <row r="57" s="18" customFormat="true" ht="20.25" hidden="false" customHeight="true" outlineLevel="0" collapsed="false">
      <c r="A57" s="30"/>
      <c r="B57" s="31" t="s">
        <v>107</v>
      </c>
      <c r="C57" s="30"/>
      <c r="D57" s="49"/>
      <c r="E57" s="33"/>
      <c r="F57" s="34"/>
    </row>
    <row r="58" s="18" customFormat="true" ht="20.25" hidden="false" customHeight="true" outlineLevel="0" collapsed="false">
      <c r="A58" s="9"/>
      <c r="B58" s="35" t="s">
        <v>108</v>
      </c>
      <c r="C58" s="9"/>
      <c r="D58" s="36"/>
      <c r="E58" s="12"/>
      <c r="F58" s="13"/>
    </row>
    <row r="59" s="18" customFormat="true" ht="20.25" hidden="false" customHeight="true" outlineLevel="0" collapsed="false">
      <c r="A59" s="9" t="s">
        <v>109</v>
      </c>
      <c r="B59" s="42" t="s">
        <v>110</v>
      </c>
      <c r="C59" s="38" t="s">
        <v>111</v>
      </c>
      <c r="D59" s="16"/>
      <c r="E59" s="12" t="n">
        <v>330</v>
      </c>
      <c r="F59" s="17" t="n">
        <f aca="false">D59*E59</f>
        <v>0</v>
      </c>
      <c r="G59" s="62"/>
      <c r="H59" s="47"/>
      <c r="M59" s="47"/>
      <c r="S59" s="47"/>
    </row>
    <row r="60" s="18" customFormat="true" ht="20.25" hidden="false" customHeight="true" outlineLevel="0" collapsed="false">
      <c r="A60" s="9" t="s">
        <v>112</v>
      </c>
      <c r="B60" s="42" t="s">
        <v>113</v>
      </c>
      <c r="C60" s="38" t="s">
        <v>111</v>
      </c>
      <c r="D60" s="16"/>
      <c r="E60" s="12" t="n">
        <v>170</v>
      </c>
      <c r="F60" s="17" t="n">
        <f aca="false">D60*E60</f>
        <v>0</v>
      </c>
    </row>
    <row r="61" s="41" customFormat="true" ht="20.25" hidden="false" customHeight="true" outlineLevel="0" collapsed="false">
      <c r="A61" s="9" t="s">
        <v>114</v>
      </c>
      <c r="B61" s="37" t="s">
        <v>115</v>
      </c>
      <c r="C61" s="38" t="s">
        <v>40</v>
      </c>
      <c r="D61" s="17"/>
      <c r="E61" s="12" t="n">
        <v>3000</v>
      </c>
      <c r="F61" s="16" t="n">
        <f aca="false">D61*E61</f>
        <v>0</v>
      </c>
    </row>
    <row r="62" s="18" customFormat="true" ht="20.25" hidden="false" customHeight="true" outlineLevel="0" collapsed="false">
      <c r="A62" s="9"/>
      <c r="B62" s="35" t="s">
        <v>116</v>
      </c>
      <c r="C62" s="38"/>
      <c r="D62" s="17"/>
      <c r="E62" s="12"/>
      <c r="F62" s="17" t="n">
        <f aca="false">D62*E62</f>
        <v>0</v>
      </c>
    </row>
    <row r="63" s="18" customFormat="true" ht="20.25" hidden="false" customHeight="true" outlineLevel="0" collapsed="false">
      <c r="A63" s="9" t="s">
        <v>117</v>
      </c>
      <c r="B63" s="37" t="s">
        <v>118</v>
      </c>
      <c r="C63" s="38" t="s">
        <v>111</v>
      </c>
      <c r="D63" s="16"/>
      <c r="E63" s="12" t="n">
        <v>40</v>
      </c>
      <c r="F63" s="17" t="n">
        <f aca="false">D63*E63</f>
        <v>0</v>
      </c>
    </row>
    <row r="64" s="18" customFormat="true" ht="20.25" hidden="false" customHeight="true" outlineLevel="0" collapsed="false">
      <c r="A64" s="9"/>
      <c r="B64" s="35" t="s">
        <v>119</v>
      </c>
      <c r="C64" s="38"/>
      <c r="D64" s="16"/>
      <c r="E64" s="12"/>
      <c r="F64" s="17" t="n">
        <f aca="false">D64*E64</f>
        <v>0</v>
      </c>
    </row>
    <row r="65" s="18" customFormat="true" ht="20.25" hidden="false" customHeight="true" outlineLevel="0" collapsed="false">
      <c r="A65" s="9" t="s">
        <v>120</v>
      </c>
      <c r="B65" s="42" t="s">
        <v>121</v>
      </c>
      <c r="C65" s="38" t="s">
        <v>31</v>
      </c>
      <c r="D65" s="16"/>
      <c r="E65" s="12" t="n">
        <v>14</v>
      </c>
      <c r="F65" s="17" t="n">
        <f aca="false">D65*E65</f>
        <v>0</v>
      </c>
    </row>
    <row r="66" s="18" customFormat="true" ht="20.25" hidden="false" customHeight="true" outlineLevel="0" collapsed="false">
      <c r="A66" s="9" t="s">
        <v>122</v>
      </c>
      <c r="B66" s="35" t="s">
        <v>123</v>
      </c>
      <c r="C66" s="9"/>
      <c r="D66" s="36"/>
      <c r="E66" s="12"/>
      <c r="F66" s="17" t="n">
        <f aca="false">D66*E66</f>
        <v>0</v>
      </c>
    </row>
    <row r="67" s="18" customFormat="true" ht="20.25" hidden="false" customHeight="true" outlineLevel="0" collapsed="false">
      <c r="A67" s="9" t="s">
        <v>124</v>
      </c>
      <c r="B67" s="42" t="s">
        <v>125</v>
      </c>
      <c r="C67" s="9" t="s">
        <v>36</v>
      </c>
      <c r="D67" s="16"/>
      <c r="E67" s="12" t="n">
        <v>70</v>
      </c>
      <c r="F67" s="17" t="n">
        <f aca="false">D67*E67</f>
        <v>0</v>
      </c>
    </row>
    <row r="68" s="18" customFormat="true" ht="20.25" hidden="false" customHeight="true" outlineLevel="0" collapsed="false">
      <c r="A68" s="9" t="s">
        <v>126</v>
      </c>
      <c r="B68" s="42" t="s">
        <v>127</v>
      </c>
      <c r="C68" s="9" t="s">
        <v>36</v>
      </c>
      <c r="D68" s="16"/>
      <c r="E68" s="12" t="n">
        <v>220</v>
      </c>
      <c r="F68" s="17" t="n">
        <f aca="false">D68*E68</f>
        <v>0</v>
      </c>
    </row>
    <row r="69" s="18" customFormat="true" ht="20.25" hidden="false" customHeight="true" outlineLevel="0" collapsed="false">
      <c r="A69" s="9" t="s">
        <v>128</v>
      </c>
      <c r="B69" s="42" t="s">
        <v>129</v>
      </c>
      <c r="C69" s="9" t="s">
        <v>36</v>
      </c>
      <c r="D69" s="16"/>
      <c r="E69" s="12" t="n">
        <v>60</v>
      </c>
      <c r="F69" s="17" t="n">
        <f aca="false">D69*E69</f>
        <v>0</v>
      </c>
    </row>
    <row r="70" s="18" customFormat="true" ht="20.25" hidden="false" customHeight="true" outlineLevel="0" collapsed="false">
      <c r="A70" s="9" t="s">
        <v>130</v>
      </c>
      <c r="B70" s="42" t="s">
        <v>131</v>
      </c>
      <c r="C70" s="9" t="s">
        <v>36</v>
      </c>
      <c r="D70" s="16"/>
      <c r="E70" s="12" t="n">
        <v>110</v>
      </c>
      <c r="F70" s="17" t="n">
        <f aca="false">D70*E70</f>
        <v>0</v>
      </c>
    </row>
    <row r="71" s="18" customFormat="true" ht="20.25" hidden="false" customHeight="true" outlineLevel="0" collapsed="false">
      <c r="A71" s="20" t="s">
        <v>132</v>
      </c>
      <c r="B71" s="63" t="s">
        <v>133</v>
      </c>
      <c r="C71" s="58" t="s">
        <v>36</v>
      </c>
      <c r="D71" s="22"/>
      <c r="E71" s="23" t="n">
        <v>26</v>
      </c>
      <c r="F71" s="24" t="n">
        <f aca="false">D71*E71</f>
        <v>0</v>
      </c>
    </row>
    <row r="72" s="18" customFormat="true" ht="20.25" hidden="false" customHeight="true" outlineLevel="0" collapsed="false">
      <c r="A72" s="48"/>
      <c r="B72" s="26" t="s">
        <v>134</v>
      </c>
      <c r="C72" s="27"/>
      <c r="D72" s="48"/>
      <c r="E72" s="28"/>
      <c r="F72" s="29" t="n">
        <f aca="false">SUM(F58:F71)</f>
        <v>0</v>
      </c>
    </row>
    <row r="73" s="18" customFormat="true" ht="20.25" hidden="false" customHeight="true" outlineLevel="0" collapsed="false">
      <c r="A73" s="64"/>
      <c r="B73" s="31" t="s">
        <v>135</v>
      </c>
      <c r="C73" s="30"/>
      <c r="D73" s="49"/>
      <c r="E73" s="33"/>
      <c r="F73" s="34"/>
    </row>
    <row r="74" s="18" customFormat="true" ht="20.25" hidden="false" customHeight="true" outlineLevel="0" collapsed="false">
      <c r="A74" s="9" t="s">
        <v>136</v>
      </c>
      <c r="B74" s="35" t="s">
        <v>137</v>
      </c>
      <c r="C74" s="9"/>
      <c r="D74" s="17"/>
      <c r="E74" s="12"/>
      <c r="F74" s="13" t="n">
        <f aca="false">D74*E74</f>
        <v>0</v>
      </c>
    </row>
    <row r="75" s="18" customFormat="true" ht="20.25" hidden="false" customHeight="true" outlineLevel="0" collapsed="false">
      <c r="A75" s="9" t="s">
        <v>138</v>
      </c>
      <c r="B75" s="42" t="s">
        <v>139</v>
      </c>
      <c r="C75" s="9" t="s">
        <v>36</v>
      </c>
      <c r="D75" s="16"/>
      <c r="E75" s="12" t="n">
        <v>200</v>
      </c>
      <c r="F75" s="17" t="n">
        <f aca="false">D75*E75</f>
        <v>0</v>
      </c>
      <c r="H75" s="65"/>
      <c r="I75" s="65"/>
      <c r="J75" s="19"/>
      <c r="K75" s="19"/>
      <c r="L75" s="19"/>
      <c r="M75" s="19"/>
      <c r="N75" s="19"/>
      <c r="O75" s="19"/>
      <c r="P75" s="19"/>
      <c r="Q75" s="19"/>
      <c r="R75" s="19"/>
      <c r="S75" s="19"/>
    </row>
    <row r="76" s="18" customFormat="true" ht="20.25" hidden="false" customHeight="true" outlineLevel="0" collapsed="false">
      <c r="A76" s="9" t="s">
        <v>140</v>
      </c>
      <c r="B76" s="42" t="s">
        <v>141</v>
      </c>
      <c r="C76" s="9" t="s">
        <v>36</v>
      </c>
      <c r="D76" s="16"/>
      <c r="E76" s="12" t="n">
        <v>20</v>
      </c>
      <c r="F76" s="17" t="n">
        <f aca="false">D76*E76</f>
        <v>0</v>
      </c>
      <c r="H76" s="65"/>
      <c r="I76" s="65"/>
      <c r="J76" s="19"/>
      <c r="K76" s="19"/>
      <c r="L76" s="19"/>
      <c r="M76" s="19"/>
      <c r="N76" s="19"/>
      <c r="O76" s="19"/>
      <c r="P76" s="19"/>
      <c r="Q76" s="19"/>
      <c r="R76" s="19"/>
      <c r="S76" s="19"/>
    </row>
    <row r="77" s="18" customFormat="true" ht="20.25" hidden="false" customHeight="true" outlineLevel="0" collapsed="false">
      <c r="A77" s="9" t="s">
        <v>142</v>
      </c>
      <c r="B77" s="42" t="s">
        <v>143</v>
      </c>
      <c r="C77" s="9" t="s">
        <v>40</v>
      </c>
      <c r="D77" s="16"/>
      <c r="E77" s="12" t="n">
        <v>15</v>
      </c>
      <c r="F77" s="17" t="n">
        <f aca="false">D77*E77</f>
        <v>0</v>
      </c>
      <c r="H77" s="65"/>
      <c r="I77" s="65"/>
      <c r="J77" s="19"/>
      <c r="K77" s="19"/>
      <c r="L77" s="19"/>
      <c r="M77" s="19"/>
      <c r="N77" s="19"/>
      <c r="O77" s="19"/>
      <c r="P77" s="19"/>
      <c r="Q77" s="19"/>
      <c r="R77" s="19"/>
      <c r="S77" s="19"/>
    </row>
    <row r="78" s="18" customFormat="true" ht="20.25" hidden="false" customHeight="true" outlineLevel="0" collapsed="false">
      <c r="A78" s="9" t="s">
        <v>144</v>
      </c>
      <c r="B78" s="42" t="s">
        <v>145</v>
      </c>
      <c r="C78" s="9" t="s">
        <v>2</v>
      </c>
      <c r="D78" s="16"/>
      <c r="E78" s="12" t="n">
        <v>1</v>
      </c>
      <c r="F78" s="17" t="n">
        <f aca="false">D78*E78</f>
        <v>0</v>
      </c>
      <c r="H78" s="65"/>
      <c r="I78" s="65"/>
      <c r="J78" s="19"/>
      <c r="K78" s="19"/>
      <c r="L78" s="19"/>
      <c r="M78" s="19"/>
      <c r="N78" s="19"/>
      <c r="O78" s="19"/>
      <c r="P78" s="19"/>
      <c r="Q78" s="19"/>
      <c r="R78" s="19"/>
      <c r="S78" s="19"/>
    </row>
    <row r="79" s="18" customFormat="true" ht="20.25" hidden="false" customHeight="true" outlineLevel="0" collapsed="false">
      <c r="A79" s="9"/>
      <c r="B79" s="35" t="s">
        <v>146</v>
      </c>
      <c r="C79" s="9"/>
      <c r="D79" s="16"/>
      <c r="E79" s="12"/>
      <c r="F79" s="17"/>
      <c r="H79" s="65"/>
      <c r="I79" s="65"/>
      <c r="J79" s="19"/>
      <c r="K79" s="19"/>
      <c r="L79" s="19"/>
      <c r="M79" s="19"/>
      <c r="N79" s="19"/>
      <c r="O79" s="19"/>
      <c r="P79" s="19"/>
      <c r="Q79" s="19"/>
      <c r="R79" s="19"/>
      <c r="S79" s="19"/>
    </row>
    <row r="80" s="18" customFormat="true" ht="20.25" hidden="false" customHeight="true" outlineLevel="0" collapsed="false">
      <c r="A80" s="9" t="s">
        <v>147</v>
      </c>
      <c r="B80" s="42" t="s">
        <v>148</v>
      </c>
      <c r="C80" s="9" t="s">
        <v>2</v>
      </c>
      <c r="D80" s="16"/>
      <c r="E80" s="12" t="n">
        <v>15</v>
      </c>
      <c r="F80" s="17" t="n">
        <f aca="false">D80*E80</f>
        <v>0</v>
      </c>
      <c r="H80" s="47"/>
      <c r="J80" s="19"/>
      <c r="K80" s="19"/>
      <c r="L80" s="19"/>
      <c r="M80" s="19"/>
      <c r="N80" s="19"/>
      <c r="O80" s="19"/>
      <c r="P80" s="19"/>
      <c r="Q80" s="19"/>
      <c r="R80" s="19"/>
      <c r="S80" s="19"/>
    </row>
    <row r="81" s="18" customFormat="true" ht="20.25" hidden="false" customHeight="true" outlineLevel="0" collapsed="false">
      <c r="A81" s="9" t="s">
        <v>149</v>
      </c>
      <c r="B81" s="42" t="s">
        <v>150</v>
      </c>
      <c r="C81" s="9" t="s">
        <v>2</v>
      </c>
      <c r="D81" s="16"/>
      <c r="E81" s="12" t="n">
        <v>13</v>
      </c>
      <c r="F81" s="17" t="n">
        <f aca="false">D81*E81</f>
        <v>0</v>
      </c>
      <c r="J81" s="19"/>
      <c r="K81" s="19"/>
      <c r="L81" s="19"/>
      <c r="M81" s="19"/>
      <c r="N81" s="19"/>
      <c r="O81" s="19"/>
      <c r="P81" s="19"/>
      <c r="Q81" s="19"/>
      <c r="R81" s="19"/>
      <c r="S81" s="19"/>
    </row>
    <row r="82" s="18" customFormat="true" ht="20.25" hidden="false" customHeight="true" outlineLevel="0" collapsed="false">
      <c r="A82" s="9"/>
      <c r="B82" s="35" t="s">
        <v>151</v>
      </c>
      <c r="C82" s="9"/>
      <c r="D82" s="16"/>
      <c r="E82" s="12"/>
      <c r="F82" s="17"/>
      <c r="J82" s="19"/>
      <c r="K82" s="19"/>
      <c r="L82" s="19"/>
      <c r="M82" s="19"/>
      <c r="N82" s="19"/>
      <c r="O82" s="19"/>
      <c r="P82" s="19"/>
      <c r="Q82" s="19"/>
      <c r="R82" s="19"/>
      <c r="S82" s="19"/>
    </row>
    <row r="83" s="18" customFormat="true" ht="20.25" hidden="false" customHeight="true" outlineLevel="0" collapsed="false">
      <c r="A83" s="9" t="s">
        <v>152</v>
      </c>
      <c r="B83" s="42" t="s">
        <v>153</v>
      </c>
      <c r="C83" s="9" t="s">
        <v>2</v>
      </c>
      <c r="D83" s="16"/>
      <c r="E83" s="12" t="n">
        <v>3</v>
      </c>
      <c r="F83" s="17" t="n">
        <f aca="false">E83*D83</f>
        <v>0</v>
      </c>
      <c r="J83" s="19"/>
      <c r="K83" s="19"/>
      <c r="L83" s="19"/>
      <c r="M83" s="19"/>
      <c r="N83" s="19"/>
      <c r="O83" s="19"/>
      <c r="P83" s="19"/>
      <c r="Q83" s="19"/>
      <c r="R83" s="19"/>
      <c r="S83" s="19"/>
    </row>
    <row r="84" s="18" customFormat="true" ht="20.25" hidden="false" customHeight="true" outlineLevel="0" collapsed="false">
      <c r="A84" s="20" t="s">
        <v>154</v>
      </c>
      <c r="B84" s="63" t="s">
        <v>155</v>
      </c>
      <c r="C84" s="20" t="s">
        <v>2</v>
      </c>
      <c r="D84" s="22"/>
      <c r="E84" s="23" t="n">
        <v>22</v>
      </c>
      <c r="F84" s="24" t="n">
        <f aca="false">D84*E84</f>
        <v>0</v>
      </c>
      <c r="H84" s="47"/>
      <c r="J84" s="19"/>
      <c r="K84" s="19"/>
      <c r="L84" s="19"/>
      <c r="M84" s="19"/>
      <c r="N84" s="19"/>
      <c r="O84" s="19"/>
      <c r="P84" s="19"/>
      <c r="Q84" s="19"/>
      <c r="R84" s="19"/>
      <c r="S84" s="19"/>
    </row>
    <row r="85" s="18" customFormat="true" ht="20.25" hidden="false" customHeight="true" outlineLevel="0" collapsed="false">
      <c r="A85" s="48"/>
      <c r="B85" s="26" t="s">
        <v>156</v>
      </c>
      <c r="C85" s="27"/>
      <c r="D85" s="48"/>
      <c r="E85" s="28"/>
      <c r="F85" s="29" t="n">
        <f aca="false">SUM(F75:F84)</f>
        <v>0</v>
      </c>
    </row>
    <row r="86" s="55" customFormat="true" ht="20.25" hidden="false" customHeight="true" outlineLevel="0" collapsed="false">
      <c r="A86" s="66" t="s">
        <v>157</v>
      </c>
      <c r="B86" s="66"/>
      <c r="C86" s="66"/>
      <c r="D86" s="66"/>
      <c r="E86" s="67" t="n">
        <f aca="false">+SUM(F3:F85)/2</f>
        <v>0</v>
      </c>
      <c r="F86" s="67"/>
      <c r="G86" s="68"/>
    </row>
    <row r="87" s="55" customFormat="true" ht="20.25" hidden="false" customHeight="true" outlineLevel="0" collapsed="false">
      <c r="A87" s="69" t="s">
        <v>158</v>
      </c>
      <c r="B87" s="69"/>
      <c r="C87" s="69"/>
      <c r="D87" s="69"/>
      <c r="E87" s="70" t="n">
        <f aca="false">0.2*E86</f>
        <v>0</v>
      </c>
      <c r="F87" s="70"/>
      <c r="G87" s="68"/>
    </row>
    <row r="88" s="55" customFormat="true" ht="20.25" hidden="false" customHeight="true" outlineLevel="0" collapsed="false">
      <c r="A88" s="69" t="s">
        <v>159</v>
      </c>
      <c r="B88" s="69"/>
      <c r="C88" s="69"/>
      <c r="D88" s="69"/>
      <c r="E88" s="70" t="n">
        <f aca="false">E86+E87</f>
        <v>0</v>
      </c>
      <c r="F88" s="70"/>
      <c r="G88" s="68"/>
    </row>
  </sheetData>
  <mergeCells count="12">
    <mergeCell ref="A1:A2"/>
    <mergeCell ref="B1:B2"/>
    <mergeCell ref="C1:C2"/>
    <mergeCell ref="D1:D2"/>
    <mergeCell ref="E1:E2"/>
    <mergeCell ref="F1:F2"/>
    <mergeCell ref="A86:D86"/>
    <mergeCell ref="E86:F86"/>
    <mergeCell ref="A87:D87"/>
    <mergeCell ref="E87:F87"/>
    <mergeCell ref="A88:D88"/>
    <mergeCell ref="E88:F88"/>
  </mergeCells>
  <printOptions headings="false" gridLines="false" gridLinesSet="true" horizontalCentered="true" verticalCentered="false"/>
  <pageMargins left="0.708333333333333" right="0.708333333333333" top="0.945138888888889" bottom="0.747916666666667" header="0.315277777777778" footer="0.315277777777778"/>
  <pageSetup paperSize="9" scale="100" fitToWidth="1" fitToHeight="0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&amp;C&amp;"Calibri,Normal"&amp;16Aménagement du carrefour du Chantier des Flotteurs - RD55 - Arnières-sur-Iton
DCE
&amp;14DQE</oddHeader>
    <oddFooter>&amp;L&amp;F&amp;R&amp;P</oddFooter>
  </headerFooter>
  <rowBreaks count="2" manualBreakCount="2">
    <brk id="37" man="true" max="16383" min="0"/>
    <brk id="72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1997-05-09T12:12:22Z</dcterms:created>
  <dc:creator>Alan LE POLLOTEC</dc:creator>
  <dc:description/>
  <dc:language>fr-FR</dc:language>
  <cp:lastModifiedBy/>
  <cp:lastPrinted>2024-11-04T16:01:41Z</cp:lastPrinted>
  <dcterms:modified xsi:type="dcterms:W3CDTF">2024-12-12T08:53:58Z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