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NTSVR16\Datas\Services\Juridique\Public\MARCHES PUBLICS\Marches PDL - sup.40k\2025\2025-01 Marché Déchets sauvages Haubourdin\"/>
    </mc:Choice>
  </mc:AlternateContent>
  <xr:revisionPtr revIDLastSave="0" documentId="13_ncr:1_{4ABF0C6D-E267-4233-902E-C3170E911C24}" xr6:coauthVersionLast="47" xr6:coauthVersionMax="47" xr10:uidLastSave="{00000000-0000-0000-0000-000000000000}"/>
  <bookViews>
    <workbookView xWindow="-108" yWindow="-108" windowWidth="23256" windowHeight="12576" xr2:uid="{840FE419-6F30-4388-A98F-1435B1F2E535}"/>
  </bookViews>
  <sheets>
    <sheet name="DQE Variante" sheetId="1" r:id="rId1"/>
  </sheets>
  <definedNames>
    <definedName name="_xlnm.Print_Area" localSheetId="0">'DQE Variante'!$A$1:$F$95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7" i="1" l="1"/>
  <c r="F87" i="1"/>
  <c r="F85" i="1"/>
  <c r="F84" i="1"/>
  <c r="F83" i="1"/>
  <c r="F80" i="1"/>
  <c r="F79" i="1"/>
  <c r="F81" i="1" s="1"/>
  <c r="F77" i="1"/>
  <c r="F76" i="1"/>
  <c r="F73" i="1"/>
  <c r="F74" i="1"/>
  <c r="F71" i="1"/>
  <c r="F48" i="1"/>
  <c r="F50" i="1"/>
  <c r="F51" i="1"/>
  <c r="F53" i="1"/>
  <c r="F54" i="1"/>
  <c r="F56" i="1"/>
  <c r="F58" i="1"/>
  <c r="F60" i="1"/>
  <c r="F62" i="1"/>
  <c r="F64" i="1"/>
  <c r="F66" i="1"/>
  <c r="F68" i="1"/>
  <c r="F70" i="1"/>
  <c r="F46" i="1"/>
  <c r="F42" i="1"/>
  <c r="F37" i="1"/>
  <c r="F39" i="1"/>
  <c r="F41" i="1"/>
  <c r="F35" i="1"/>
  <c r="F31" i="1"/>
  <c r="F29" i="1"/>
  <c r="F30" i="1"/>
  <c r="F28" i="1"/>
  <c r="F24" i="1"/>
  <c r="F25" i="1" s="1"/>
  <c r="F23" i="1"/>
  <c r="F10" i="1" l="1"/>
  <c r="F11" i="1"/>
  <c r="F12" i="1"/>
  <c r="F13" i="1"/>
  <c r="F14" i="1"/>
  <c r="F15" i="1"/>
  <c r="F16" i="1"/>
  <c r="F17" i="1"/>
  <c r="F18" i="1"/>
  <c r="F19" i="1"/>
  <c r="F9" i="1"/>
  <c r="F20" i="1" l="1"/>
</calcChain>
</file>

<file path=xl/sharedStrings.xml><?xml version="1.0" encoding="utf-8"?>
<sst xmlns="http://schemas.openxmlformats.org/spreadsheetml/2006/main" count="176" uniqueCount="139">
  <si>
    <t>2024-16 Marché de travaux de tri, de chargement et d’évacuation des dépôts sauvages sur le port d’Haubourdin</t>
  </si>
  <si>
    <t>Description</t>
  </si>
  <si>
    <t>Unité</t>
  </si>
  <si>
    <t>Quantité Estimée</t>
  </si>
  <si>
    <t>Prix Unitaire (€ HT)</t>
  </si>
  <si>
    <t>1.</t>
  </si>
  <si>
    <t>Repérage, diagnostic, préparation du chantier</t>
  </si>
  <si>
    <t>1a</t>
  </si>
  <si>
    <t>Amenée et repli des installations de chantier</t>
  </si>
  <si>
    <t>Forfait</t>
  </si>
  <si>
    <t>1b</t>
  </si>
  <si>
    <t>Constat d'huissier avant et après travaux</t>
  </si>
  <si>
    <t>1c</t>
  </si>
  <si>
    <t>Repérage des zones de dépôt sauvage</t>
  </si>
  <si>
    <t>1d</t>
  </si>
  <si>
    <t>Diagnostic et rapport détaillé de la nature et du volume des déchets</t>
  </si>
  <si>
    <t>1e</t>
  </si>
  <si>
    <t>Sécurisation du site</t>
  </si>
  <si>
    <t>1f</t>
  </si>
  <si>
    <t>Signalisation du chantier</t>
  </si>
  <si>
    <t>1g</t>
  </si>
  <si>
    <t>Elaboration des FIP/CAP/BSD</t>
  </si>
  <si>
    <t>1h</t>
  </si>
  <si>
    <t>Mode Opératoire Amiante (MOA)</t>
  </si>
  <si>
    <t xml:space="preserve">Forfait </t>
  </si>
  <si>
    <t>1i</t>
  </si>
  <si>
    <t>Plan de Retrait Amiante (PRA)</t>
  </si>
  <si>
    <t>1j</t>
  </si>
  <si>
    <t>Plan de prévention</t>
  </si>
  <si>
    <t>1k</t>
  </si>
  <si>
    <t>Rapport final d'intervention (DOE)</t>
  </si>
  <si>
    <t>TOTAL 1.</t>
  </si>
  <si>
    <t>2.</t>
  </si>
  <si>
    <t>Main-d'œuvre et matériel pour le tri, et le chargement des déchets hors amiante</t>
  </si>
  <si>
    <t>(comprenant matériels, énergies, assurances, charges annexes)</t>
  </si>
  <si>
    <t>2a</t>
  </si>
  <si>
    <t>Equipe pour le tri et le chargement des déchets</t>
  </si>
  <si>
    <t>2b</t>
  </si>
  <si>
    <t>Engins de chantier</t>
  </si>
  <si>
    <t>TOTAL 2.</t>
  </si>
  <si>
    <t>3.</t>
  </si>
  <si>
    <t xml:space="preserve">Main-d'œuvre et matériel pour le tri, et le chargement des déchets amiantés </t>
  </si>
  <si>
    <t>(comprenant matériels, consommables, sas de décontamination, énergies, élaboration des CAP et BSDA, assurances, charges annexes)</t>
  </si>
  <si>
    <t>3a</t>
  </si>
  <si>
    <t>3b</t>
  </si>
  <si>
    <t>3c</t>
  </si>
  <si>
    <t>TOTAL 3.</t>
  </si>
  <si>
    <t>4.</t>
  </si>
  <si>
    <t>Evacuation et traitement des déchets par matière par voie d'eau</t>
  </si>
  <si>
    <t>le coût doit tenir compte : de la faisabilité en fonction du type de déchet, de la distance et durée du trajet, du coût des infrastructures portuaires, des assurances, du personnel de coordination, des équipements de manutention spécifique
(comprenant matériels, immobilisation, transferts, transport, TGAP, conditionnement)</t>
  </si>
  <si>
    <t>4a</t>
  </si>
  <si>
    <t>DIB</t>
  </si>
  <si>
    <t>Evacuation des déchets résiduels DIB par voie d'eau</t>
  </si>
  <si>
    <t>Tonne</t>
  </si>
  <si>
    <t>4b</t>
  </si>
  <si>
    <t>Mobilier/encombrants</t>
  </si>
  <si>
    <t>Evacuation du mobilier, encombrants par voie d'eau</t>
  </si>
  <si>
    <t>4c</t>
  </si>
  <si>
    <t>Gravats (carrelage, briques, tuiles, béton…)</t>
  </si>
  <si>
    <t>Evacuation des gravats par voie d'eau</t>
  </si>
  <si>
    <t>4e</t>
  </si>
  <si>
    <t>Déchets verts</t>
  </si>
  <si>
    <t>Evacuation des déchets verts par voie d'eau</t>
  </si>
  <si>
    <t>TOTAL 4.</t>
  </si>
  <si>
    <t>5.</t>
  </si>
  <si>
    <t>Evacuation et traitement des déchets par matière par la route</t>
  </si>
  <si>
    <t>(comprenant matériels, immobilisation, transferts, transport, TGAP, conditionnement)</t>
  </si>
  <si>
    <t>5a</t>
  </si>
  <si>
    <t>Amiante</t>
  </si>
  <si>
    <t>Evacuation des déchets amiantés</t>
  </si>
  <si>
    <t>5b</t>
  </si>
  <si>
    <t>Pneumatique</t>
  </si>
  <si>
    <t>Evacuation des pneumatiques usagés</t>
  </si>
  <si>
    <t>5c</t>
  </si>
  <si>
    <t>Huiles usagées</t>
  </si>
  <si>
    <t>Analyses préalables</t>
  </si>
  <si>
    <t>Evacuation des huiles usagées</t>
  </si>
  <si>
    <t>5d</t>
  </si>
  <si>
    <t>Autres déchets dangereux (aérosols, emballages vides souillés, solvants)</t>
  </si>
  <si>
    <t>Evacuation des autres déchets dangereux en mélange</t>
  </si>
  <si>
    <t>5e</t>
  </si>
  <si>
    <t>D3E</t>
  </si>
  <si>
    <t>Evacuation des Equipements Electriques et Electroniques</t>
  </si>
  <si>
    <t>5f</t>
  </si>
  <si>
    <t>Bois</t>
  </si>
  <si>
    <t>Evacuation du bois B</t>
  </si>
  <si>
    <t>5g</t>
  </si>
  <si>
    <t>Plastiques</t>
  </si>
  <si>
    <t>Evacuation des plastiques</t>
  </si>
  <si>
    <t>5h</t>
  </si>
  <si>
    <t>Placo plâtre</t>
  </si>
  <si>
    <t xml:space="preserve">Evacuation du placo platre </t>
  </si>
  <si>
    <t>5i</t>
  </si>
  <si>
    <t>Laine de verre</t>
  </si>
  <si>
    <t>Evacuation de la laine de verre</t>
  </si>
  <si>
    <t>5j</t>
  </si>
  <si>
    <t>Verre</t>
  </si>
  <si>
    <t>Evacuation du verre</t>
  </si>
  <si>
    <t>5k</t>
  </si>
  <si>
    <t>Polystyrène</t>
  </si>
  <si>
    <t xml:space="preserve">Evacuation du polystyrène </t>
  </si>
  <si>
    <t>5l</t>
  </si>
  <si>
    <t>Ferraille</t>
  </si>
  <si>
    <t>Evacuation de la feraille</t>
  </si>
  <si>
    <t>TOTAL 5.</t>
  </si>
  <si>
    <t>6.</t>
  </si>
  <si>
    <t>Concassage, criblage et stockage/étallage des déchets inertes sur site</t>
  </si>
  <si>
    <t>6a</t>
  </si>
  <si>
    <t>m3</t>
  </si>
  <si>
    <t>TOTAL 6.</t>
  </si>
  <si>
    <t>7.</t>
  </si>
  <si>
    <t>Taille, broyage et stockage des déchets verts sur site</t>
  </si>
  <si>
    <t>7a</t>
  </si>
  <si>
    <t>ce prix sera remunéré sur justifications des volumes métrés réalisés par géomètre</t>
  </si>
  <si>
    <t>TOTAL 7.</t>
  </si>
  <si>
    <t>8.</t>
  </si>
  <si>
    <t>Rachat des matières</t>
  </si>
  <si>
    <t>8a</t>
  </si>
  <si>
    <t>Rachat des films plastiques PE naturel</t>
  </si>
  <si>
    <t>€TTC/Tonne</t>
  </si>
  <si>
    <t>8b</t>
  </si>
  <si>
    <t>Rachat de la ferraille en mélange</t>
  </si>
  <si>
    <t>TOTAL 8.</t>
  </si>
  <si>
    <t>9.</t>
  </si>
  <si>
    <t>Remise en sécurisation du site après évacuation des déchets</t>
  </si>
  <si>
    <t>9a</t>
  </si>
  <si>
    <t>Destructuration des zones carrossées sensibles comme à l'existant</t>
  </si>
  <si>
    <t>9b</t>
  </si>
  <si>
    <t>Réalisation d'une nouvelle sécurisation durable</t>
  </si>
  <si>
    <t>TOTAL 9.</t>
  </si>
  <si>
    <t>Total général</t>
  </si>
  <si>
    <t>A …………………………. Le………………………….</t>
  </si>
  <si>
    <t xml:space="preserve">Le Titulaire </t>
  </si>
  <si>
    <t>Signature + cachet précédé de « Lu et approuvé »</t>
  </si>
  <si>
    <t>Total en € HT</t>
  </si>
  <si>
    <t>DETAIL QUANTITATIF ESTIMATIF (DQE) - VARIANTE TRANSPORT PAR VOIE D'EAU</t>
  </si>
  <si>
    <r>
      <t xml:space="preserve">Equipe </t>
    </r>
    <r>
      <rPr>
        <sz val="14"/>
        <rFont val="Arial"/>
        <family val="2"/>
      </rPr>
      <t>SS3</t>
    </r>
    <r>
      <rPr>
        <sz val="14"/>
        <color theme="1"/>
        <rFont val="Arial"/>
        <family val="2"/>
      </rPr>
      <t xml:space="preserve"> pour le tri et le chargement des déchets amiantés</t>
    </r>
  </si>
  <si>
    <r>
      <t xml:space="preserve">Equipe </t>
    </r>
    <r>
      <rPr>
        <sz val="14"/>
        <rFont val="Arial"/>
        <family val="2"/>
      </rPr>
      <t>SS4</t>
    </r>
    <r>
      <rPr>
        <sz val="14"/>
        <color theme="1"/>
        <rFont val="Arial"/>
        <family val="2"/>
      </rPr>
      <t xml:space="preserve"> pour le tri et le chargement des déchets amiantés</t>
    </r>
  </si>
  <si>
    <r>
      <rPr>
        <i/>
        <sz val="14"/>
        <color theme="1"/>
        <rFont val="Arial"/>
        <family val="2"/>
      </rPr>
      <t>comprenant l'amenée et le repli du concasseur</t>
    </r>
    <r>
      <rPr>
        <sz val="14"/>
        <color theme="1"/>
        <rFont val="Arial"/>
        <family val="2"/>
      </rPr>
      <t xml:space="preserve">
</t>
    </r>
    <r>
      <rPr>
        <i/>
        <sz val="14"/>
        <color theme="1"/>
        <rFont val="Arial"/>
        <family val="2"/>
      </rPr>
      <t>ce prix sera remunéré sur justifications des volumes métrés réalisés par géomètre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</si>
</sst>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2">
    <font>
      <sz val="11"/>
      <color theme="1"/>
      <name val="Aptos Narrow"/>
      <family val="2"/>
      <scheme val="minor"/>
    </font>
    <font>
      <sz val="11"/>
      <color theme="1"/>
      <name val="Aptos Narrow"/>
      <family val="2"/>
      <scheme val="minor"/>
    </font>
    <font>
      <b/>
      <sz val="11"/>
      <color theme="1"/>
      <name val="Aptos Narrow"/>
      <family val="2"/>
      <scheme val="minor"/>
    </font>
    <font>
      <i/>
      <sz val="10"/>
      <color theme="1"/>
      <name val="Aptos Narrow"/>
      <family val="2"/>
    </font>
    <font>
      <b/>
      <sz val="12"/>
      <color theme="4" tint="-0.249977111117893"/>
      <name val="Aptos Narrow"/>
      <family val="2"/>
      <scheme val="minor"/>
    </font>
    <font>
      <i/>
      <sz val="10"/>
      <color theme="1"/>
      <name val="Aptos Narrow"/>
      <family val="2"/>
      <scheme val="minor"/>
    </font>
    <font>
      <sz val="10"/>
      <color theme="1"/>
      <name val="Arial"/>
      <family val="2"/>
    </font>
    <font>
      <b/>
      <sz val="10"/>
      <color theme="1"/>
      <name val="Arial"/>
      <family val="2"/>
    </font>
    <font>
      <i/>
      <sz val="10"/>
      <color theme="1"/>
      <name val="Arial"/>
      <family val="2"/>
    </font>
    <font>
      <b/>
      <sz val="14"/>
      <color theme="4" tint="-0.249977111117893"/>
      <name val="Arial"/>
      <family val="2"/>
    </font>
    <font>
      <b/>
      <sz val="14"/>
      <color theme="1"/>
      <name val="Arial"/>
      <family val="2"/>
    </font>
    <font>
      <sz val="14"/>
      <color theme="1"/>
      <name val="Arial"/>
      <family val="2"/>
    </font>
    <font>
      <i/>
      <sz val="14"/>
      <color theme="1"/>
      <name val="Arial"/>
      <family val="2"/>
    </font>
    <font>
      <sz val="14"/>
      <name val="Arial"/>
      <family val="2"/>
    </font>
    <font>
      <b/>
      <u/>
      <sz val="14"/>
      <color theme="1"/>
      <name val="Arial"/>
      <family val="2"/>
    </font>
    <font>
      <b/>
      <sz val="16"/>
      <color theme="1"/>
      <name val="Arial"/>
      <family val="2"/>
    </font>
    <font>
      <sz val="20"/>
      <color theme="1"/>
      <name val="Arial"/>
      <family val="2"/>
    </font>
    <font>
      <b/>
      <sz val="20"/>
      <color theme="1"/>
      <name val="Arial"/>
      <family val="2"/>
    </font>
    <font>
      <b/>
      <sz val="20"/>
      <color theme="1" tint="0.14999847407452621"/>
      <name val="Arial"/>
      <family val="2"/>
    </font>
    <font>
      <b/>
      <sz val="20"/>
      <color theme="0"/>
      <name val="Arial"/>
      <family val="2"/>
    </font>
    <font>
      <b/>
      <u/>
      <sz val="16"/>
      <color theme="1"/>
      <name val="Aptos Narrow"/>
      <family val="2"/>
      <scheme val="minor"/>
    </font>
    <font>
      <b/>
      <sz val="14"/>
      <color theme="1" tint="0.14999847407452621"/>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3" fillId="0" borderId="0" xfId="0" applyFont="1" applyAlignment="1">
      <alignment horizontal="left" vertical="center" wrapText="1"/>
    </xf>
    <xf numFmtId="0" fontId="2" fillId="0" borderId="1" xfId="0" applyFont="1" applyBorder="1" applyAlignment="1">
      <alignment horizontal="center" vertical="center" wrapText="1"/>
    </xf>
    <xf numFmtId="0" fontId="4" fillId="0" borderId="4" xfId="0" applyFont="1" applyBorder="1" applyAlignment="1">
      <alignment vertical="center"/>
    </xf>
    <xf numFmtId="0" fontId="5" fillId="0" borderId="7" xfId="0" applyFont="1" applyBorder="1" applyAlignment="1">
      <alignment horizontal="right"/>
    </xf>
    <xf numFmtId="0" fontId="0" fillId="0" borderId="7" xfId="0" applyBorder="1"/>
    <xf numFmtId="0" fontId="0" fillId="0" borderId="8" xfId="0" applyBorder="1" applyAlignment="1">
      <alignment horizontal="center" vertical="center"/>
    </xf>
    <xf numFmtId="0" fontId="5" fillId="0" borderId="9" xfId="0" applyFont="1" applyBorder="1" applyAlignment="1">
      <alignment horizontal="right"/>
    </xf>
    <xf numFmtId="0" fontId="4" fillId="0" borderId="7" xfId="0" applyFont="1" applyBorder="1" applyAlignment="1">
      <alignment vertical="center"/>
    </xf>
    <xf numFmtId="0" fontId="0" fillId="0" borderId="7" xfId="0" applyBorder="1" applyAlignment="1">
      <alignment vertical="center" wrapText="1"/>
    </xf>
    <xf numFmtId="0" fontId="5" fillId="0" borderId="7" xfId="0" applyFont="1" applyBorder="1" applyAlignment="1">
      <alignment horizontal="right" vertical="top"/>
    </xf>
    <xf numFmtId="0" fontId="0" fillId="0" borderId="9" xfId="0" applyBorder="1"/>
    <xf numFmtId="0" fontId="0" fillId="0" borderId="10" xfId="0" applyBorder="1"/>
    <xf numFmtId="0" fontId="4" fillId="0" borderId="9" xfId="0" applyFont="1" applyBorder="1" applyAlignment="1">
      <alignment vertical="center"/>
    </xf>
    <xf numFmtId="0" fontId="2" fillId="0" borderId="7" xfId="0" applyFont="1" applyBorder="1" applyAlignment="1">
      <alignment vertical="center"/>
    </xf>
    <xf numFmtId="0" fontId="0" fillId="0" borderId="8" xfId="0" applyBorder="1" applyAlignment="1">
      <alignment horizontal="center" vertical="center" wrapText="1"/>
    </xf>
    <xf numFmtId="0" fontId="0" fillId="0" borderId="11" xfId="0" applyBorder="1" applyAlignment="1">
      <alignment horizontal="center" vertical="center"/>
    </xf>
    <xf numFmtId="0" fontId="9" fillId="0" borderId="5" xfId="0" applyFont="1" applyBorder="1" applyAlignment="1">
      <alignment vertical="center"/>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9" fillId="0" borderId="5" xfId="0" applyFont="1" applyBorder="1" applyAlignment="1">
      <alignment vertical="center" wrapText="1"/>
    </xf>
    <xf numFmtId="0" fontId="11" fillId="0" borderId="5" xfId="0" applyFont="1" applyBorder="1" applyAlignment="1">
      <alignment horizontal="center" vertical="center"/>
    </xf>
    <xf numFmtId="0" fontId="11" fillId="0" borderId="5" xfId="0" applyFont="1" applyBorder="1" applyAlignment="1">
      <alignment horizont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164" fontId="11" fillId="0" borderId="8" xfId="1" applyNumberFormat="1" applyFont="1" applyBorder="1" applyAlignment="1">
      <alignment horizontal="center" vertical="center"/>
    </xf>
    <xf numFmtId="0" fontId="10" fillId="0" borderId="10" xfId="0" applyFont="1" applyBorder="1" applyAlignment="1">
      <alignment horizontal="left" vertical="center" wrapText="1" indent="2"/>
    </xf>
    <xf numFmtId="0" fontId="10" fillId="0" borderId="10" xfId="0" applyFont="1" applyBorder="1" applyAlignment="1">
      <alignment horizontal="center" vertical="center"/>
    </xf>
    <xf numFmtId="0" fontId="10" fillId="0" borderId="10" xfId="0" applyFont="1" applyBorder="1" applyAlignment="1">
      <alignment horizontal="center"/>
    </xf>
    <xf numFmtId="0" fontId="11" fillId="0" borderId="10" xfId="0" applyFont="1" applyBorder="1" applyAlignment="1">
      <alignment horizontal="center" vertical="center"/>
    </xf>
    <xf numFmtId="164" fontId="11" fillId="0" borderId="6" xfId="1" applyNumberFormat="1" applyFont="1" applyBorder="1" applyAlignment="1">
      <alignment horizontal="center" vertical="center"/>
    </xf>
    <xf numFmtId="0" fontId="12" fillId="0" borderId="8" xfId="0" applyFont="1" applyBorder="1" applyAlignment="1">
      <alignment horizontal="left" wrapText="1"/>
    </xf>
    <xf numFmtId="0" fontId="11" fillId="0" borderId="6" xfId="0" applyFont="1" applyBorder="1" applyAlignment="1">
      <alignment horizontal="center"/>
    </xf>
    <xf numFmtId="0" fontId="11" fillId="0" borderId="8" xfId="0" applyFont="1" applyBorder="1" applyAlignment="1">
      <alignment horizontal="center"/>
    </xf>
    <xf numFmtId="0" fontId="12" fillId="0" borderId="8" xfId="0" applyFont="1" applyBorder="1" applyAlignment="1">
      <alignment horizontal="left" vertical="top" wrapText="1"/>
    </xf>
    <xf numFmtId="0" fontId="10" fillId="0" borderId="10" xfId="0" applyFont="1" applyBorder="1" applyAlignment="1">
      <alignment horizontal="left"/>
    </xf>
    <xf numFmtId="0" fontId="10" fillId="0" borderId="10" xfId="0" applyFont="1" applyBorder="1"/>
    <xf numFmtId="0" fontId="11" fillId="0" borderId="10" xfId="0" applyFont="1" applyBorder="1"/>
    <xf numFmtId="0" fontId="11" fillId="0" borderId="5" xfId="0" applyFont="1" applyBorder="1"/>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8" fillId="3" borderId="7" xfId="0" applyFont="1" applyFill="1" applyBorder="1" applyAlignment="1">
      <alignment vertical="center"/>
    </xf>
    <xf numFmtId="3" fontId="11" fillId="0" borderId="0" xfId="0" applyNumberFormat="1" applyFont="1" applyAlignment="1">
      <alignment horizontal="center" vertical="center" wrapText="1"/>
    </xf>
    <xf numFmtId="3" fontId="11" fillId="0" borderId="0" xfId="0" applyNumberFormat="1" applyFont="1" applyAlignment="1">
      <alignment horizontal="center" vertical="center"/>
    </xf>
    <xf numFmtId="3" fontId="10" fillId="0" borderId="0" xfId="0" applyNumberFormat="1" applyFont="1" applyAlignment="1">
      <alignment horizontal="center" vertical="center" wrapText="1"/>
    </xf>
    <xf numFmtId="0" fontId="11" fillId="0" borderId="0" xfId="0" applyFont="1" applyAlignment="1">
      <alignment horizontal="center" vertical="center"/>
    </xf>
    <xf numFmtId="164" fontId="11" fillId="0" borderId="0" xfId="1" applyNumberFormat="1" applyFont="1" applyBorder="1" applyAlignment="1">
      <alignment horizontal="center" vertical="center"/>
    </xf>
    <xf numFmtId="164" fontId="10" fillId="0" borderId="10" xfId="1" applyNumberFormat="1" applyFont="1" applyBorder="1" applyAlignment="1">
      <alignment horizontal="center" vertical="center"/>
    </xf>
    <xf numFmtId="164" fontId="11" fillId="0" borderId="5" xfId="1" applyNumberFormat="1" applyFont="1" applyBorder="1" applyAlignment="1">
      <alignment horizontal="center" vertical="center"/>
    </xf>
    <xf numFmtId="164" fontId="10" fillId="0" borderId="0" xfId="1" applyNumberFormat="1" applyFont="1" applyBorder="1" applyAlignment="1">
      <alignment horizontal="center" vertical="center"/>
    </xf>
    <xf numFmtId="0" fontId="11" fillId="0" borderId="0" xfId="0" applyFont="1" applyAlignment="1">
      <alignment horizontal="center"/>
    </xf>
    <xf numFmtId="164" fontId="10" fillId="0" borderId="10" xfId="0" applyNumberFormat="1" applyFont="1" applyBorder="1" applyAlignment="1">
      <alignment horizontal="center" vertical="center"/>
    </xf>
    <xf numFmtId="0" fontId="11" fillId="0" borderId="0" xfId="0" applyFont="1" applyAlignment="1">
      <alignment horizontal="center" vertical="center" wrapText="1"/>
    </xf>
    <xf numFmtId="164" fontId="17" fillId="3" borderId="0" xfId="0" applyNumberFormat="1" applyFont="1" applyFill="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xf>
    <xf numFmtId="0" fontId="11" fillId="0" borderId="0" xfId="0" applyFont="1" applyAlignment="1">
      <alignment horizontal="left" vertical="center" indent="2"/>
    </xf>
    <xf numFmtId="0" fontId="10" fillId="0" borderId="0" xfId="0" applyFont="1" applyAlignment="1">
      <alignment horizontal="left" vertical="center" indent="2"/>
    </xf>
    <xf numFmtId="0" fontId="12" fillId="0" borderId="0" xfId="0" applyFont="1"/>
    <xf numFmtId="0" fontId="11" fillId="0" borderId="0" xfId="0" applyFont="1" applyAlignment="1">
      <alignment horizontal="left" vertical="center" wrapText="1" indent="2"/>
    </xf>
    <xf numFmtId="0" fontId="9" fillId="0" borderId="0" xfId="0" applyFont="1" applyAlignment="1">
      <alignment vertical="center"/>
    </xf>
    <xf numFmtId="0" fontId="14" fillId="0" borderId="0" xfId="0" applyFont="1"/>
    <xf numFmtId="0" fontId="11" fillId="0" borderId="0" xfId="0" applyFont="1" applyAlignment="1">
      <alignment horizontal="left" indent="2"/>
    </xf>
    <xf numFmtId="0" fontId="10" fillId="0" borderId="0" xfId="0" applyFont="1" applyAlignment="1">
      <alignment horizontal="left"/>
    </xf>
    <xf numFmtId="0" fontId="11" fillId="0" borderId="0" xfId="0" applyFont="1" applyAlignment="1">
      <alignment horizontal="left" vertical="top" wrapText="1" indent="2"/>
    </xf>
    <xf numFmtId="0" fontId="11" fillId="0" borderId="0" xfId="0" applyFont="1"/>
    <xf numFmtId="0" fontId="16" fillId="3" borderId="0" xfId="0" applyFont="1" applyFill="1" applyAlignment="1">
      <alignment vertical="center" wrapText="1"/>
    </xf>
    <xf numFmtId="0" fontId="0" fillId="0" borderId="0" xfId="0" applyAlignment="1">
      <alignment vertical="center" wrapText="1"/>
    </xf>
    <xf numFmtId="0" fontId="6"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xf>
    <xf numFmtId="3" fontId="11" fillId="0" borderId="8" xfId="0" applyNumberFormat="1" applyFont="1" applyBorder="1" applyAlignment="1">
      <alignment horizontal="right" vertical="center" wrapText="1"/>
    </xf>
    <xf numFmtId="3" fontId="10" fillId="0" borderId="0" xfId="0" applyNumberFormat="1" applyFont="1" applyAlignment="1">
      <alignment horizontal="right" vertical="center" wrapText="1"/>
    </xf>
    <xf numFmtId="3" fontId="10" fillId="0" borderId="11" xfId="0" applyNumberFormat="1" applyFont="1" applyBorder="1" applyAlignment="1">
      <alignment horizontal="right" vertical="center" wrapText="1"/>
    </xf>
    <xf numFmtId="0" fontId="10" fillId="0" borderId="10" xfId="0" applyFont="1" applyBorder="1" applyAlignment="1">
      <alignment horizontal="right" vertical="center"/>
    </xf>
    <xf numFmtId="0" fontId="12" fillId="0" borderId="0" xfId="0" applyFont="1" applyAlignment="1">
      <alignment horizontal="left" vertical="top" wrapText="1" indent="2"/>
    </xf>
    <xf numFmtId="3" fontId="10" fillId="0" borderId="11" xfId="0" applyNumberFormat="1" applyFont="1" applyBorder="1" applyAlignment="1">
      <alignment horizontal="right" vertical="center"/>
    </xf>
    <xf numFmtId="3" fontId="11" fillId="0" borderId="8" xfId="0" applyNumberFormat="1" applyFont="1" applyBorder="1" applyAlignment="1">
      <alignment horizontal="right" vertical="center"/>
    </xf>
    <xf numFmtId="3" fontId="21" fillId="3" borderId="0" xfId="1" applyNumberFormat="1" applyFont="1" applyFill="1" applyBorder="1" applyAlignment="1">
      <alignment horizontal="center" vertical="center"/>
    </xf>
    <xf numFmtId="2" fontId="15" fillId="3" borderId="0" xfId="0" applyNumberFormat="1" applyFont="1" applyFill="1" applyAlignment="1">
      <alignment horizontal="right" vertical="center" wrapText="1"/>
    </xf>
    <xf numFmtId="0" fontId="3" fillId="0" borderId="0" xfId="0" applyFont="1" applyAlignment="1">
      <alignment horizontal="left" vertical="center" wrapText="1"/>
    </xf>
    <xf numFmtId="0" fontId="12" fillId="0" borderId="0" xfId="0" applyFont="1" applyAlignment="1">
      <alignment horizontal="left" wrapText="1"/>
    </xf>
    <xf numFmtId="0" fontId="12" fillId="0" borderId="0" xfId="0" applyFont="1" applyAlignment="1">
      <alignment horizontal="left" vertical="top" wrapText="1"/>
    </xf>
    <xf numFmtId="0" fontId="19" fillId="2" borderId="0" xfId="0" applyFont="1" applyFill="1" applyAlignment="1">
      <alignment horizontal="center" vertical="center" wrapText="1"/>
    </xf>
    <xf numFmtId="0" fontId="20" fillId="0" borderId="0" xfId="0" applyFont="1" applyAlignment="1">
      <alignment horizontal="center"/>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43DFF-1C9D-4BA7-BEEB-CC85ED6B1526}">
  <dimension ref="A1:F95"/>
  <sheetViews>
    <sheetView tabSelected="1" view="pageBreakPreview" topLeftCell="A77" zoomScale="60" zoomScaleNormal="100" workbookViewId="0">
      <selection activeCell="D87" sqref="D87"/>
    </sheetView>
  </sheetViews>
  <sheetFormatPr baseColWidth="10" defaultRowHeight="14.4"/>
  <cols>
    <col min="1" max="1" width="5.44140625" customWidth="1"/>
    <col min="2" max="2" width="121.33203125" bestFit="1" customWidth="1"/>
    <col min="3" max="3" width="14.88671875" customWidth="1"/>
    <col min="4" max="4" width="20.6640625" customWidth="1"/>
    <col min="5" max="5" width="30.5546875" bestFit="1" customWidth="1"/>
    <col min="6" max="6" width="42.88671875" customWidth="1"/>
  </cols>
  <sheetData>
    <row r="1" spans="1:6" ht="100.2" customHeight="1">
      <c r="A1" s="86" t="s">
        <v>0</v>
      </c>
      <c r="B1" s="86"/>
      <c r="C1" s="86"/>
      <c r="D1" s="86"/>
      <c r="E1" s="86"/>
      <c r="F1" s="86"/>
    </row>
    <row r="3" spans="1:6">
      <c r="A3" s="83"/>
      <c r="B3" s="83"/>
      <c r="C3" s="83"/>
      <c r="D3" s="83"/>
      <c r="E3" s="83"/>
      <c r="F3" s="1"/>
    </row>
    <row r="5" spans="1:6" ht="21">
      <c r="A5" s="87" t="s">
        <v>135</v>
      </c>
      <c r="B5" s="87"/>
      <c r="C5" s="87"/>
      <c r="D5" s="87"/>
      <c r="E5" s="87"/>
      <c r="F5" s="87"/>
    </row>
    <row r="7" spans="1:6" ht="49.95" customHeight="1">
      <c r="A7" s="2"/>
      <c r="B7" s="41" t="s">
        <v>1</v>
      </c>
      <c r="C7" s="41" t="s">
        <v>2</v>
      </c>
      <c r="D7" s="41" t="s">
        <v>3</v>
      </c>
      <c r="E7" s="41" t="s">
        <v>4</v>
      </c>
      <c r="F7" s="42" t="s">
        <v>134</v>
      </c>
    </row>
    <row r="8" spans="1:6" ht="30" customHeight="1">
      <c r="A8" s="3" t="s">
        <v>5</v>
      </c>
      <c r="B8" s="17" t="s">
        <v>6</v>
      </c>
      <c r="C8" s="18"/>
      <c r="D8" s="18"/>
      <c r="E8" s="18"/>
      <c r="F8" s="19"/>
    </row>
    <row r="9" spans="1:6" ht="30" customHeight="1">
      <c r="A9" s="4" t="s">
        <v>7</v>
      </c>
      <c r="B9" s="59" t="s">
        <v>8</v>
      </c>
      <c r="C9" s="54" t="s">
        <v>9</v>
      </c>
      <c r="D9" s="54">
        <v>1</v>
      </c>
      <c r="E9" s="44"/>
      <c r="F9" s="74">
        <f>E9*D9</f>
        <v>0</v>
      </c>
    </row>
    <row r="10" spans="1:6" ht="30" customHeight="1">
      <c r="A10" s="4" t="s">
        <v>10</v>
      </c>
      <c r="B10" s="59" t="s">
        <v>11</v>
      </c>
      <c r="C10" s="54" t="s">
        <v>9</v>
      </c>
      <c r="D10" s="54">
        <v>1</v>
      </c>
      <c r="E10" s="44"/>
      <c r="F10" s="74">
        <f t="shared" ref="F10:F19" si="0">E10*D10</f>
        <v>0</v>
      </c>
    </row>
    <row r="11" spans="1:6" ht="30" customHeight="1">
      <c r="A11" s="4" t="s">
        <v>12</v>
      </c>
      <c r="B11" s="59" t="s">
        <v>13</v>
      </c>
      <c r="C11" s="54" t="s">
        <v>9</v>
      </c>
      <c r="D11" s="54">
        <v>1</v>
      </c>
      <c r="E11" s="44"/>
      <c r="F11" s="74">
        <f t="shared" si="0"/>
        <v>0</v>
      </c>
    </row>
    <row r="12" spans="1:6" ht="30" customHeight="1">
      <c r="A12" s="4" t="s">
        <v>14</v>
      </c>
      <c r="B12" s="59" t="s">
        <v>15</v>
      </c>
      <c r="C12" s="54" t="s">
        <v>9</v>
      </c>
      <c r="D12" s="54">
        <v>1</v>
      </c>
      <c r="E12" s="45"/>
      <c r="F12" s="74">
        <f t="shared" si="0"/>
        <v>0</v>
      </c>
    </row>
    <row r="13" spans="1:6" ht="30" customHeight="1">
      <c r="A13" s="4" t="s">
        <v>16</v>
      </c>
      <c r="B13" s="59" t="s">
        <v>17</v>
      </c>
      <c r="C13" s="54" t="s">
        <v>9</v>
      </c>
      <c r="D13" s="54">
        <v>1</v>
      </c>
      <c r="E13" s="44"/>
      <c r="F13" s="74">
        <f t="shared" si="0"/>
        <v>0</v>
      </c>
    </row>
    <row r="14" spans="1:6" ht="30" customHeight="1">
      <c r="A14" s="4" t="s">
        <v>18</v>
      </c>
      <c r="B14" s="59" t="s">
        <v>19</v>
      </c>
      <c r="C14" s="54" t="s">
        <v>9</v>
      </c>
      <c r="D14" s="54">
        <v>1</v>
      </c>
      <c r="E14" s="44"/>
      <c r="F14" s="74">
        <f t="shared" si="0"/>
        <v>0</v>
      </c>
    </row>
    <row r="15" spans="1:6" ht="30" customHeight="1">
      <c r="A15" s="4" t="s">
        <v>20</v>
      </c>
      <c r="B15" s="59" t="s">
        <v>21</v>
      </c>
      <c r="C15" s="54" t="s">
        <v>9</v>
      </c>
      <c r="D15" s="54">
        <v>1</v>
      </c>
      <c r="E15" s="44"/>
      <c r="F15" s="74">
        <f t="shared" si="0"/>
        <v>0</v>
      </c>
    </row>
    <row r="16" spans="1:6" ht="30" customHeight="1">
      <c r="A16" s="4" t="s">
        <v>22</v>
      </c>
      <c r="B16" s="59" t="s">
        <v>23</v>
      </c>
      <c r="C16" s="54" t="s">
        <v>24</v>
      </c>
      <c r="D16" s="54">
        <v>1</v>
      </c>
      <c r="E16" s="44"/>
      <c r="F16" s="74">
        <f t="shared" si="0"/>
        <v>0</v>
      </c>
    </row>
    <row r="17" spans="1:6" ht="30" customHeight="1">
      <c r="A17" s="4" t="s">
        <v>25</v>
      </c>
      <c r="B17" s="59" t="s">
        <v>26</v>
      </c>
      <c r="C17" s="54" t="s">
        <v>9</v>
      </c>
      <c r="D17" s="54">
        <v>1</v>
      </c>
      <c r="E17" s="44"/>
      <c r="F17" s="74">
        <f t="shared" si="0"/>
        <v>0</v>
      </c>
    </row>
    <row r="18" spans="1:6" ht="30" customHeight="1">
      <c r="A18" s="4" t="s">
        <v>27</v>
      </c>
      <c r="B18" s="59" t="s">
        <v>28</v>
      </c>
      <c r="C18" s="54" t="s">
        <v>9</v>
      </c>
      <c r="D18" s="54">
        <v>1</v>
      </c>
      <c r="E18" s="44"/>
      <c r="F18" s="74">
        <f t="shared" si="0"/>
        <v>0</v>
      </c>
    </row>
    <row r="19" spans="1:6" ht="30" customHeight="1">
      <c r="A19" s="4" t="s">
        <v>29</v>
      </c>
      <c r="B19" s="59" t="s">
        <v>30</v>
      </c>
      <c r="C19" s="54" t="s">
        <v>9</v>
      </c>
      <c r="D19" s="54">
        <v>1</v>
      </c>
      <c r="E19" s="44"/>
      <c r="F19" s="74">
        <f t="shared" si="0"/>
        <v>0</v>
      </c>
    </row>
    <row r="20" spans="1:6" ht="30" customHeight="1">
      <c r="A20" s="4"/>
      <c r="B20" s="60" t="s">
        <v>31</v>
      </c>
      <c r="C20" s="54"/>
      <c r="D20" s="54"/>
      <c r="E20" s="46"/>
      <c r="F20" s="75">
        <f>SUM(F8:F19)</f>
        <v>0</v>
      </c>
    </row>
    <row r="21" spans="1:6" ht="30" customHeight="1">
      <c r="A21" s="3" t="s">
        <v>32</v>
      </c>
      <c r="B21" s="20" t="s">
        <v>33</v>
      </c>
      <c r="C21" s="21"/>
      <c r="D21" s="22"/>
      <c r="E21" s="21"/>
      <c r="F21" s="23"/>
    </row>
    <row r="22" spans="1:6" ht="30" customHeight="1">
      <c r="A22" s="5"/>
      <c r="B22" s="61" t="s">
        <v>34</v>
      </c>
      <c r="C22" s="47"/>
      <c r="D22" s="52"/>
      <c r="E22" s="47"/>
      <c r="F22" s="24"/>
    </row>
    <row r="23" spans="1:6" ht="30" customHeight="1">
      <c r="A23" s="4" t="s">
        <v>35</v>
      </c>
      <c r="B23" s="62" t="s">
        <v>36</v>
      </c>
      <c r="C23" s="47" t="s">
        <v>9</v>
      </c>
      <c r="D23" s="47">
        <v>1</v>
      </c>
      <c r="E23" s="48"/>
      <c r="F23" s="74">
        <f>E23*D23</f>
        <v>0</v>
      </c>
    </row>
    <row r="24" spans="1:6" ht="30" customHeight="1">
      <c r="A24" s="4" t="s">
        <v>37</v>
      </c>
      <c r="B24" s="62" t="s">
        <v>38</v>
      </c>
      <c r="C24" s="47" t="s">
        <v>9</v>
      </c>
      <c r="D24" s="47">
        <v>1</v>
      </c>
      <c r="E24" s="48"/>
      <c r="F24" s="74">
        <f>E24*D24</f>
        <v>0</v>
      </c>
    </row>
    <row r="25" spans="1:6" ht="30" customHeight="1">
      <c r="A25" s="7"/>
      <c r="B25" s="26" t="s">
        <v>39</v>
      </c>
      <c r="C25" s="27"/>
      <c r="D25" s="28"/>
      <c r="E25" s="49"/>
      <c r="F25" s="75">
        <f>SUM(F23:F24)</f>
        <v>0</v>
      </c>
    </row>
    <row r="26" spans="1:6" ht="30" customHeight="1">
      <c r="A26" s="3" t="s">
        <v>40</v>
      </c>
      <c r="B26" s="17" t="s">
        <v>41</v>
      </c>
      <c r="C26" s="21"/>
      <c r="D26" s="21"/>
      <c r="E26" s="21"/>
      <c r="F26" s="23"/>
    </row>
    <row r="27" spans="1:6" ht="18">
      <c r="A27" s="5"/>
      <c r="B27" s="61" t="s">
        <v>42</v>
      </c>
      <c r="C27" s="47"/>
      <c r="D27" s="47"/>
      <c r="E27" s="47"/>
      <c r="F27" s="24"/>
    </row>
    <row r="28" spans="1:6" ht="30" customHeight="1">
      <c r="A28" s="4" t="s">
        <v>43</v>
      </c>
      <c r="B28" s="62" t="s">
        <v>136</v>
      </c>
      <c r="C28" s="47" t="s">
        <v>9</v>
      </c>
      <c r="D28" s="47">
        <v>1</v>
      </c>
      <c r="E28" s="48"/>
      <c r="F28" s="74">
        <f>E28*D28</f>
        <v>0</v>
      </c>
    </row>
    <row r="29" spans="1:6" ht="30" customHeight="1">
      <c r="A29" s="4" t="s">
        <v>44</v>
      </c>
      <c r="B29" s="62" t="s">
        <v>137</v>
      </c>
      <c r="C29" s="47" t="s">
        <v>9</v>
      </c>
      <c r="D29" s="47">
        <v>1</v>
      </c>
      <c r="E29" s="48"/>
      <c r="F29" s="74">
        <f t="shared" ref="F29:F30" si="1">E29*D29</f>
        <v>0</v>
      </c>
    </row>
    <row r="30" spans="1:6" ht="30" customHeight="1">
      <c r="A30" s="4" t="s">
        <v>45</v>
      </c>
      <c r="B30" s="62" t="s">
        <v>38</v>
      </c>
      <c r="C30" s="47" t="s">
        <v>9</v>
      </c>
      <c r="D30" s="47">
        <v>1</v>
      </c>
      <c r="E30" s="48"/>
      <c r="F30" s="74">
        <f t="shared" si="1"/>
        <v>0</v>
      </c>
    </row>
    <row r="31" spans="1:6" ht="30" customHeight="1">
      <c r="A31" s="7"/>
      <c r="B31" s="26" t="s">
        <v>46</v>
      </c>
      <c r="C31" s="29"/>
      <c r="D31" s="29"/>
      <c r="E31" s="49"/>
      <c r="F31" s="76">
        <f>SUM(F28:F30)</f>
        <v>0</v>
      </c>
    </row>
    <row r="32" spans="1:6" ht="30" customHeight="1">
      <c r="A32" s="8" t="s">
        <v>47</v>
      </c>
      <c r="B32" s="63" t="s">
        <v>48</v>
      </c>
      <c r="C32" s="47"/>
      <c r="D32" s="47"/>
      <c r="E32" s="48"/>
      <c r="F32" s="25"/>
    </row>
    <row r="33" spans="1:6" ht="41.25" customHeight="1">
      <c r="A33" s="8"/>
      <c r="B33" s="84" t="s">
        <v>49</v>
      </c>
      <c r="C33" s="84"/>
      <c r="D33" s="84"/>
      <c r="E33" s="84"/>
      <c r="F33" s="31"/>
    </row>
    <row r="34" spans="1:6" ht="30" customHeight="1">
      <c r="A34" s="4" t="s">
        <v>50</v>
      </c>
      <c r="B34" s="64" t="s">
        <v>51</v>
      </c>
      <c r="C34" s="47"/>
      <c r="D34" s="47"/>
      <c r="E34" s="48"/>
      <c r="F34" s="25"/>
    </row>
    <row r="35" spans="1:6" ht="30" customHeight="1">
      <c r="A35" s="5"/>
      <c r="B35" s="65" t="s">
        <v>52</v>
      </c>
      <c r="C35" s="47" t="s">
        <v>53</v>
      </c>
      <c r="D35" s="47">
        <v>900</v>
      </c>
      <c r="E35" s="48"/>
      <c r="F35" s="74">
        <f>E35*D35</f>
        <v>0</v>
      </c>
    </row>
    <row r="36" spans="1:6" ht="30" customHeight="1">
      <c r="A36" s="4" t="s">
        <v>54</v>
      </c>
      <c r="B36" s="64" t="s">
        <v>55</v>
      </c>
      <c r="C36" s="47"/>
      <c r="D36" s="47"/>
      <c r="E36" s="48"/>
      <c r="F36" s="74"/>
    </row>
    <row r="37" spans="1:6" ht="30" customHeight="1">
      <c r="A37" s="5"/>
      <c r="B37" s="65" t="s">
        <v>56</v>
      </c>
      <c r="C37" s="47" t="s">
        <v>53</v>
      </c>
      <c r="D37" s="47">
        <v>10</v>
      </c>
      <c r="E37" s="48"/>
      <c r="F37" s="74">
        <f t="shared" ref="F37:F41" si="2">E37*D37</f>
        <v>0</v>
      </c>
    </row>
    <row r="38" spans="1:6" ht="30" customHeight="1">
      <c r="A38" s="4" t="s">
        <v>57</v>
      </c>
      <c r="B38" s="64" t="s">
        <v>58</v>
      </c>
      <c r="C38" s="47"/>
      <c r="D38" s="47"/>
      <c r="E38" s="48"/>
      <c r="F38" s="74"/>
    </row>
    <row r="39" spans="1:6" ht="30" customHeight="1">
      <c r="A39" s="5"/>
      <c r="B39" s="65" t="s">
        <v>59</v>
      </c>
      <c r="C39" s="47" t="s">
        <v>53</v>
      </c>
      <c r="D39" s="47">
        <v>600</v>
      </c>
      <c r="E39" s="48"/>
      <c r="F39" s="74">
        <f t="shared" si="2"/>
        <v>0</v>
      </c>
    </row>
    <row r="40" spans="1:6" ht="30" customHeight="1">
      <c r="A40" s="4" t="s">
        <v>60</v>
      </c>
      <c r="B40" s="64" t="s">
        <v>61</v>
      </c>
      <c r="C40" s="47"/>
      <c r="D40" s="47"/>
      <c r="E40" s="48"/>
      <c r="F40" s="74"/>
    </row>
    <row r="41" spans="1:6" ht="30" customHeight="1">
      <c r="A41" s="5"/>
      <c r="B41" s="65" t="s">
        <v>62</v>
      </c>
      <c r="C41" s="47" t="s">
        <v>53</v>
      </c>
      <c r="D41" s="47">
        <v>200</v>
      </c>
      <c r="E41" s="48"/>
      <c r="F41" s="74">
        <f t="shared" si="2"/>
        <v>0</v>
      </c>
    </row>
    <row r="42" spans="1:6" ht="30" customHeight="1">
      <c r="A42" s="5"/>
      <c r="B42" s="66" t="s">
        <v>63</v>
      </c>
      <c r="C42" s="47"/>
      <c r="D42" s="47"/>
      <c r="E42" s="51"/>
      <c r="F42" s="76">
        <f>SUM(F34:F41)</f>
        <v>0</v>
      </c>
    </row>
    <row r="43" spans="1:6" ht="30" customHeight="1">
      <c r="A43" s="3" t="s">
        <v>64</v>
      </c>
      <c r="B43" s="17" t="s">
        <v>65</v>
      </c>
      <c r="C43" s="21"/>
      <c r="D43" s="21"/>
      <c r="E43" s="22"/>
      <c r="F43" s="32"/>
    </row>
    <row r="44" spans="1:6" ht="18">
      <c r="A44" s="8"/>
      <c r="B44" s="85" t="s">
        <v>66</v>
      </c>
      <c r="C44" s="85"/>
      <c r="D44" s="85"/>
      <c r="E44" s="85"/>
      <c r="F44" s="34"/>
    </row>
    <row r="45" spans="1:6" ht="30" customHeight="1">
      <c r="A45" s="4" t="s">
        <v>67</v>
      </c>
      <c r="B45" s="64" t="s">
        <v>68</v>
      </c>
      <c r="C45" s="47"/>
      <c r="D45" s="47"/>
      <c r="E45" s="52"/>
      <c r="F45" s="33"/>
    </row>
    <row r="46" spans="1:6" ht="30" customHeight="1">
      <c r="A46" s="9"/>
      <c r="B46" s="62" t="s">
        <v>69</v>
      </c>
      <c r="C46" s="54" t="s">
        <v>53</v>
      </c>
      <c r="D46" s="47">
        <v>55</v>
      </c>
      <c r="E46" s="52"/>
      <c r="F46" s="74">
        <f>E46*D46</f>
        <v>0</v>
      </c>
    </row>
    <row r="47" spans="1:6" ht="30" customHeight="1">
      <c r="A47" s="4" t="s">
        <v>70</v>
      </c>
      <c r="B47" s="64" t="s">
        <v>71</v>
      </c>
      <c r="C47" s="47"/>
      <c r="D47" s="47"/>
      <c r="E47" s="52"/>
      <c r="F47" s="74"/>
    </row>
    <row r="48" spans="1:6" ht="30" customHeight="1">
      <c r="A48" s="9"/>
      <c r="B48" s="62" t="s">
        <v>72</v>
      </c>
      <c r="C48" s="54" t="s">
        <v>53</v>
      </c>
      <c r="D48" s="47">
        <v>60</v>
      </c>
      <c r="E48" s="52"/>
      <c r="F48" s="74">
        <f t="shared" ref="F48:F70" si="3">E48*D48</f>
        <v>0</v>
      </c>
    </row>
    <row r="49" spans="1:6" ht="30" customHeight="1">
      <c r="A49" s="4" t="s">
        <v>73</v>
      </c>
      <c r="B49" s="64" t="s">
        <v>74</v>
      </c>
      <c r="C49" s="54"/>
      <c r="D49" s="47"/>
      <c r="E49" s="52"/>
      <c r="F49" s="74"/>
    </row>
    <row r="50" spans="1:6" ht="30" customHeight="1">
      <c r="A50" s="5"/>
      <c r="B50" s="62" t="s">
        <v>75</v>
      </c>
      <c r="C50" s="54" t="s">
        <v>9</v>
      </c>
      <c r="D50" s="47">
        <v>1</v>
      </c>
      <c r="E50" s="52"/>
      <c r="F50" s="74">
        <f t="shared" si="3"/>
        <v>0</v>
      </c>
    </row>
    <row r="51" spans="1:6" ht="30" customHeight="1">
      <c r="A51" s="5"/>
      <c r="B51" s="62" t="s">
        <v>76</v>
      </c>
      <c r="C51" s="54" t="s">
        <v>53</v>
      </c>
      <c r="D51" s="47">
        <v>10</v>
      </c>
      <c r="E51" s="52"/>
      <c r="F51" s="74">
        <f t="shared" si="3"/>
        <v>0</v>
      </c>
    </row>
    <row r="52" spans="1:6" ht="30" customHeight="1">
      <c r="A52" s="4" t="s">
        <v>77</v>
      </c>
      <c r="B52" s="64" t="s">
        <v>78</v>
      </c>
      <c r="C52" s="54"/>
      <c r="D52" s="54"/>
      <c r="E52" s="52"/>
      <c r="F52" s="74"/>
    </row>
    <row r="53" spans="1:6" ht="30" customHeight="1">
      <c r="A53" s="5"/>
      <c r="B53" s="62" t="s">
        <v>75</v>
      </c>
      <c r="C53" s="54" t="s">
        <v>9</v>
      </c>
      <c r="D53" s="47">
        <v>1</v>
      </c>
      <c r="E53" s="52"/>
      <c r="F53" s="74">
        <f t="shared" si="3"/>
        <v>0</v>
      </c>
    </row>
    <row r="54" spans="1:6" ht="30" customHeight="1">
      <c r="A54" s="5"/>
      <c r="B54" s="62" t="s">
        <v>79</v>
      </c>
      <c r="C54" s="54" t="s">
        <v>53</v>
      </c>
      <c r="D54" s="47">
        <v>5</v>
      </c>
      <c r="E54" s="52"/>
      <c r="F54" s="74">
        <f t="shared" si="3"/>
        <v>0</v>
      </c>
    </row>
    <row r="55" spans="1:6" ht="30" customHeight="1">
      <c r="A55" s="4" t="s">
        <v>80</v>
      </c>
      <c r="B55" s="64" t="s">
        <v>81</v>
      </c>
      <c r="C55" s="47"/>
      <c r="D55" s="47"/>
      <c r="E55" s="52"/>
      <c r="F55" s="74"/>
    </row>
    <row r="56" spans="1:6" ht="30" customHeight="1">
      <c r="A56" s="5"/>
      <c r="B56" s="65" t="s">
        <v>82</v>
      </c>
      <c r="C56" s="47" t="s">
        <v>53</v>
      </c>
      <c r="D56" s="47">
        <v>5</v>
      </c>
      <c r="E56" s="52"/>
      <c r="F56" s="74">
        <f t="shared" si="3"/>
        <v>0</v>
      </c>
    </row>
    <row r="57" spans="1:6" ht="30" customHeight="1">
      <c r="A57" s="4" t="s">
        <v>83</v>
      </c>
      <c r="B57" s="64" t="s">
        <v>84</v>
      </c>
      <c r="C57" s="47"/>
      <c r="D57" s="47"/>
      <c r="E57" s="52"/>
      <c r="F57" s="74"/>
    </row>
    <row r="58" spans="1:6" ht="30" customHeight="1">
      <c r="A58" s="5"/>
      <c r="B58" s="65" t="s">
        <v>85</v>
      </c>
      <c r="C58" s="47" t="s">
        <v>53</v>
      </c>
      <c r="D58" s="47">
        <v>70</v>
      </c>
      <c r="E58" s="52"/>
      <c r="F58" s="74">
        <f t="shared" si="3"/>
        <v>0</v>
      </c>
    </row>
    <row r="59" spans="1:6" ht="30" customHeight="1">
      <c r="A59" s="4" t="s">
        <v>86</v>
      </c>
      <c r="B59" s="64" t="s">
        <v>87</v>
      </c>
      <c r="C59" s="47"/>
      <c r="D59" s="47"/>
      <c r="E59" s="52"/>
      <c r="F59" s="74"/>
    </row>
    <row r="60" spans="1:6" ht="30" customHeight="1">
      <c r="A60" s="5"/>
      <c r="B60" s="65" t="s">
        <v>88</v>
      </c>
      <c r="C60" s="47" t="s">
        <v>53</v>
      </c>
      <c r="D60" s="47">
        <v>10</v>
      </c>
      <c r="E60" s="52"/>
      <c r="F60" s="74">
        <f t="shared" si="3"/>
        <v>0</v>
      </c>
    </row>
    <row r="61" spans="1:6" ht="30" customHeight="1">
      <c r="A61" s="4" t="s">
        <v>89</v>
      </c>
      <c r="B61" s="64" t="s">
        <v>90</v>
      </c>
      <c r="C61" s="47"/>
      <c r="D61" s="47"/>
      <c r="E61" s="52"/>
      <c r="F61" s="74"/>
    </row>
    <row r="62" spans="1:6" ht="30" customHeight="1">
      <c r="A62" s="5"/>
      <c r="B62" s="65" t="s">
        <v>91</v>
      </c>
      <c r="C62" s="47" t="s">
        <v>53</v>
      </c>
      <c r="D62" s="47">
        <v>40</v>
      </c>
      <c r="E62" s="52"/>
      <c r="F62" s="74">
        <f t="shared" si="3"/>
        <v>0</v>
      </c>
    </row>
    <row r="63" spans="1:6" ht="30" customHeight="1">
      <c r="A63" s="4" t="s">
        <v>92</v>
      </c>
      <c r="B63" s="64" t="s">
        <v>93</v>
      </c>
      <c r="C63" s="47"/>
      <c r="D63" s="47"/>
      <c r="E63" s="52"/>
      <c r="F63" s="74"/>
    </row>
    <row r="64" spans="1:6" ht="30" customHeight="1">
      <c r="A64" s="5"/>
      <c r="B64" s="65" t="s">
        <v>94</v>
      </c>
      <c r="C64" s="47" t="s">
        <v>53</v>
      </c>
      <c r="D64" s="47">
        <v>3</v>
      </c>
      <c r="E64" s="52"/>
      <c r="F64" s="74">
        <f t="shared" si="3"/>
        <v>0</v>
      </c>
    </row>
    <row r="65" spans="1:6" ht="30" customHeight="1">
      <c r="A65" s="4" t="s">
        <v>95</v>
      </c>
      <c r="B65" s="64" t="s">
        <v>96</v>
      </c>
      <c r="C65" s="47"/>
      <c r="D65" s="47"/>
      <c r="E65" s="48"/>
      <c r="F65" s="74"/>
    </row>
    <row r="66" spans="1:6" ht="30" customHeight="1">
      <c r="A66" s="5"/>
      <c r="B66" s="65" t="s">
        <v>97</v>
      </c>
      <c r="C66" s="47" t="s">
        <v>53</v>
      </c>
      <c r="D66" s="47">
        <v>10</v>
      </c>
      <c r="E66" s="48"/>
      <c r="F66" s="74">
        <f t="shared" si="3"/>
        <v>0</v>
      </c>
    </row>
    <row r="67" spans="1:6" ht="30" customHeight="1">
      <c r="A67" s="4" t="s">
        <v>98</v>
      </c>
      <c r="B67" s="64" t="s">
        <v>99</v>
      </c>
      <c r="C67" s="47"/>
      <c r="D67" s="47"/>
      <c r="E67" s="52"/>
      <c r="F67" s="74"/>
    </row>
    <row r="68" spans="1:6" ht="30" customHeight="1">
      <c r="A68" s="5"/>
      <c r="B68" s="65" t="s">
        <v>100</v>
      </c>
      <c r="C68" s="47" t="s">
        <v>53</v>
      </c>
      <c r="D68" s="47">
        <v>1</v>
      </c>
      <c r="E68" s="52"/>
      <c r="F68" s="74">
        <f t="shared" si="3"/>
        <v>0</v>
      </c>
    </row>
    <row r="69" spans="1:6" ht="30" customHeight="1">
      <c r="A69" s="4" t="s">
        <v>101</v>
      </c>
      <c r="B69" s="64" t="s">
        <v>102</v>
      </c>
      <c r="C69" s="47"/>
      <c r="D69" s="47"/>
      <c r="E69" s="52"/>
      <c r="F69" s="74"/>
    </row>
    <row r="70" spans="1:6" ht="30" customHeight="1">
      <c r="A70" s="5"/>
      <c r="B70" s="65" t="s">
        <v>103</v>
      </c>
      <c r="C70" s="47" t="s">
        <v>53</v>
      </c>
      <c r="D70" s="47">
        <v>4</v>
      </c>
      <c r="E70" s="52"/>
      <c r="F70" s="74">
        <f t="shared" si="3"/>
        <v>0</v>
      </c>
    </row>
    <row r="71" spans="1:6" ht="30" customHeight="1">
      <c r="A71" s="11"/>
      <c r="B71" s="35" t="s">
        <v>104</v>
      </c>
      <c r="C71" s="29"/>
      <c r="D71" s="29"/>
      <c r="E71" s="28"/>
      <c r="F71" s="77">
        <f>SUM(F45:F70)</f>
        <v>0</v>
      </c>
    </row>
    <row r="72" spans="1:6" ht="30" customHeight="1">
      <c r="A72" s="8" t="s">
        <v>105</v>
      </c>
      <c r="B72" s="63" t="s">
        <v>106</v>
      </c>
      <c r="C72" s="47"/>
      <c r="D72" s="47"/>
      <c r="E72" s="48"/>
      <c r="F72" s="25"/>
    </row>
    <row r="73" spans="1:6" ht="36">
      <c r="A73" s="10" t="s">
        <v>107</v>
      </c>
      <c r="B73" s="67" t="s">
        <v>138</v>
      </c>
      <c r="C73" s="47" t="s">
        <v>108</v>
      </c>
      <c r="D73" s="47">
        <v>600</v>
      </c>
      <c r="E73" s="48"/>
      <c r="F73" s="74">
        <f>E73*D73</f>
        <v>0</v>
      </c>
    </row>
    <row r="74" spans="1:6" ht="30" customHeight="1">
      <c r="A74" s="4"/>
      <c r="B74" s="66" t="s">
        <v>109</v>
      </c>
      <c r="C74" s="47"/>
      <c r="D74" s="47"/>
      <c r="E74" s="51"/>
      <c r="F74" s="77">
        <f>SUM(F72:F73)</f>
        <v>0</v>
      </c>
    </row>
    <row r="75" spans="1:6" ht="30" customHeight="1">
      <c r="A75" s="3" t="s">
        <v>110</v>
      </c>
      <c r="B75" s="17" t="s">
        <v>111</v>
      </c>
      <c r="C75" s="21"/>
      <c r="D75" s="21"/>
      <c r="E75" s="50"/>
      <c r="F75" s="30"/>
    </row>
    <row r="76" spans="1:6" ht="24" customHeight="1">
      <c r="A76" s="10" t="s">
        <v>112</v>
      </c>
      <c r="B76" s="78" t="s">
        <v>113</v>
      </c>
      <c r="C76" s="47" t="s">
        <v>108</v>
      </c>
      <c r="D76" s="47">
        <v>250</v>
      </c>
      <c r="E76" s="48"/>
      <c r="F76" s="74">
        <f>E76*D76</f>
        <v>0</v>
      </c>
    </row>
    <row r="77" spans="1:6" ht="30" customHeight="1">
      <c r="A77" s="11"/>
      <c r="B77" s="36" t="s">
        <v>114</v>
      </c>
      <c r="C77" s="37"/>
      <c r="D77" s="37"/>
      <c r="E77" s="53"/>
      <c r="F77" s="77">
        <f>SUM(F75:F76)</f>
        <v>0</v>
      </c>
    </row>
    <row r="78" spans="1:6" ht="30" customHeight="1">
      <c r="A78" s="3" t="s">
        <v>115</v>
      </c>
      <c r="B78" s="17" t="s">
        <v>116</v>
      </c>
      <c r="C78" s="38"/>
      <c r="D78" s="38"/>
      <c r="E78" s="21"/>
      <c r="F78" s="23"/>
    </row>
    <row r="79" spans="1:6" ht="30" customHeight="1">
      <c r="A79" s="4" t="s">
        <v>117</v>
      </c>
      <c r="B79" s="65" t="s">
        <v>118</v>
      </c>
      <c r="C79" s="47" t="s">
        <v>119</v>
      </c>
      <c r="D79" s="47">
        <v>3</v>
      </c>
      <c r="E79" s="47"/>
      <c r="F79" s="74">
        <f>E79*D79</f>
        <v>0</v>
      </c>
    </row>
    <row r="80" spans="1:6" ht="30" customHeight="1">
      <c r="A80" s="4" t="s">
        <v>120</v>
      </c>
      <c r="B80" s="65" t="s">
        <v>121</v>
      </c>
      <c r="C80" s="47" t="s">
        <v>119</v>
      </c>
      <c r="D80" s="47">
        <v>4</v>
      </c>
      <c r="E80" s="47"/>
      <c r="F80" s="74">
        <f>E80*D80</f>
        <v>0</v>
      </c>
    </row>
    <row r="81" spans="1:6" ht="30" customHeight="1">
      <c r="A81" s="7"/>
      <c r="B81" s="35" t="s">
        <v>122</v>
      </c>
      <c r="C81" s="37"/>
      <c r="D81" s="37"/>
      <c r="E81" s="27"/>
      <c r="F81" s="79">
        <f>SUM(F79:F80)</f>
        <v>0</v>
      </c>
    </row>
    <row r="82" spans="1:6" ht="30" customHeight="1">
      <c r="A82" s="8" t="s">
        <v>123</v>
      </c>
      <c r="B82" s="63" t="s">
        <v>124</v>
      </c>
      <c r="C82" s="68"/>
      <c r="D82" s="68"/>
      <c r="E82" s="47"/>
      <c r="F82" s="24"/>
    </row>
    <row r="83" spans="1:6" ht="30" customHeight="1">
      <c r="A83" s="4" t="s">
        <v>125</v>
      </c>
      <c r="B83" s="65" t="s">
        <v>126</v>
      </c>
      <c r="C83" s="47" t="s">
        <v>9</v>
      </c>
      <c r="D83" s="47">
        <v>1</v>
      </c>
      <c r="E83" s="45"/>
      <c r="F83" s="80">
        <f>E83*D83</f>
        <v>0</v>
      </c>
    </row>
    <row r="84" spans="1:6" ht="30" customHeight="1">
      <c r="A84" s="4" t="s">
        <v>127</v>
      </c>
      <c r="B84" s="65" t="s">
        <v>128</v>
      </c>
      <c r="C84" s="54" t="s">
        <v>9</v>
      </c>
      <c r="D84" s="54">
        <v>1</v>
      </c>
      <c r="E84" s="45"/>
      <c r="F84" s="80">
        <f>E84*D84</f>
        <v>0</v>
      </c>
    </row>
    <row r="85" spans="1:6" ht="30" customHeight="1">
      <c r="A85" s="13"/>
      <c r="B85" s="35" t="s">
        <v>129</v>
      </c>
      <c r="C85" s="39"/>
      <c r="D85" s="39"/>
      <c r="E85" s="27"/>
      <c r="F85" s="79">
        <f>SUM(F83:F84)</f>
        <v>0</v>
      </c>
    </row>
    <row r="86" spans="1:6" ht="30" customHeight="1">
      <c r="A86" s="14"/>
      <c r="B86" s="68"/>
      <c r="C86" s="68"/>
      <c r="D86" s="68"/>
      <c r="E86" s="54"/>
      <c r="F86" s="40"/>
    </row>
    <row r="87" spans="1:6" ht="30" customHeight="1">
      <c r="A87" s="43" t="s">
        <v>130</v>
      </c>
      <c r="B87" s="69"/>
      <c r="C87" s="69"/>
      <c r="D87" s="81">
        <f>D35+D37+D39+D41+D46+D48+D51+D54+D56+D58+D60+D62+D64+D66+D68+D70</f>
        <v>1983</v>
      </c>
      <c r="E87" s="55"/>
      <c r="F87" s="82">
        <f>F20+F25+F31+F42+F71+F74+F77-F81+F85</f>
        <v>0</v>
      </c>
    </row>
    <row r="88" spans="1:6">
      <c r="A88" s="9"/>
      <c r="B88" s="70"/>
      <c r="C88" s="70"/>
      <c r="D88" s="70"/>
      <c r="E88" s="56"/>
      <c r="F88" s="15"/>
    </row>
    <row r="89" spans="1:6">
      <c r="A89" s="9"/>
      <c r="B89" s="71" t="s">
        <v>131</v>
      </c>
      <c r="C89" s="70"/>
      <c r="D89" s="70"/>
      <c r="E89" s="56"/>
      <c r="F89" s="15"/>
    </row>
    <row r="90" spans="1:6">
      <c r="A90" s="9"/>
      <c r="B90" s="71"/>
      <c r="C90" s="70"/>
      <c r="D90" s="70"/>
      <c r="E90" s="56"/>
      <c r="F90" s="15"/>
    </row>
    <row r="91" spans="1:6">
      <c r="A91" s="9"/>
      <c r="B91" s="72" t="s">
        <v>132</v>
      </c>
      <c r="C91" s="70"/>
      <c r="D91" s="70"/>
      <c r="E91" s="56"/>
      <c r="F91" s="15"/>
    </row>
    <row r="92" spans="1:6">
      <c r="A92" s="14"/>
      <c r="B92" s="73" t="s">
        <v>133</v>
      </c>
      <c r="C92" s="56"/>
      <c r="D92" s="56"/>
      <c r="E92" s="56"/>
      <c r="F92" s="15"/>
    </row>
    <row r="93" spans="1:6">
      <c r="A93" s="5"/>
      <c r="E93" s="57"/>
      <c r="F93" s="6"/>
    </row>
    <row r="94" spans="1:6">
      <c r="A94" s="5"/>
      <c r="E94" s="57"/>
      <c r="F94" s="6"/>
    </row>
    <row r="95" spans="1:6">
      <c r="A95" s="11"/>
      <c r="B95" s="12"/>
      <c r="C95" s="12"/>
      <c r="D95" s="12"/>
      <c r="E95" s="58"/>
      <c r="F95" s="16"/>
    </row>
  </sheetData>
  <mergeCells count="5">
    <mergeCell ref="A3:E3"/>
    <mergeCell ref="B33:E33"/>
    <mergeCell ref="B44:E44"/>
    <mergeCell ref="A1:F1"/>
    <mergeCell ref="A5:F5"/>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Variante</vt:lpstr>
      <vt:lpstr>'DQE Variante'!Zone_d_impression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SAWADOGO Adama</dc:creator>
  <cp:lastModifiedBy>SAWADOGO Adama</cp:lastModifiedBy>
  <cp:lastPrinted>2024-12-30T15:40:28Z</cp:lastPrinted>
  <dcterms:created xsi:type="dcterms:W3CDTF">2024-12-23T16:56:27Z</dcterms:created>
  <dcterms:modified xsi:type="dcterms:W3CDTF">2025-01-06T14:24:36Z</dcterms:modified>
</cp:coreProperties>
</file>