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NTSVR16\Datas\Services\Juridique\Public\MARCHES PUBLICS\Marches PDL - sup.40k\2025\2025-01 Marché Déchets sauvages Haubourdin\"/>
    </mc:Choice>
  </mc:AlternateContent>
  <xr:revisionPtr revIDLastSave="0" documentId="13_ncr:1_{ED08233F-444A-4DE1-93A1-142B93C40D7C}" xr6:coauthVersionLast="47" xr6:coauthVersionMax="47" xr10:uidLastSave="{00000000-0000-0000-0000-000000000000}"/>
  <bookViews>
    <workbookView xWindow="-108" yWindow="-108" windowWidth="23256" windowHeight="12576" xr2:uid="{8C800157-D971-4B98-B1E6-4B490867A0F1}"/>
  </bookViews>
  <sheets>
    <sheet name="DQE Bas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3" i="1" l="1"/>
  <c r="F63" i="1" l="1"/>
  <c r="F66" i="1" s="1"/>
  <c r="F75" i="1"/>
  <c r="F74" i="1"/>
  <c r="F79" i="1"/>
  <c r="F72" i="1"/>
  <c r="F69" i="1"/>
  <c r="F23" i="1"/>
  <c r="F18" i="1"/>
  <c r="F7" i="1"/>
  <c r="F76" i="1" l="1"/>
  <c r="F83" i="1" s="1"/>
  <c r="F78" i="1"/>
  <c r="F80" i="1" s="1"/>
  <c r="F71" i="1"/>
  <c r="F68" i="1"/>
  <c r="F65" i="1"/>
  <c r="F61" i="1"/>
  <c r="F59" i="1"/>
  <c r="F57" i="1"/>
  <c r="F55" i="1"/>
  <c r="F53" i="1"/>
  <c r="F51" i="1"/>
  <c r="F49" i="1"/>
  <c r="F47" i="1"/>
  <c r="F45" i="1"/>
  <c r="F43" i="1"/>
  <c r="F41" i="1"/>
  <c r="F40" i="1"/>
  <c r="F38" i="1"/>
  <c r="F37" i="1"/>
  <c r="F35" i="1"/>
  <c r="F33" i="1"/>
  <c r="F28" i="1"/>
  <c r="F27" i="1"/>
  <c r="F26" i="1"/>
  <c r="F29" i="1" s="1"/>
  <c r="F22" i="1"/>
  <c r="F21" i="1"/>
  <c r="F17" i="1"/>
  <c r="F16" i="1"/>
  <c r="F15" i="1"/>
  <c r="F14" i="1"/>
  <c r="F13" i="1"/>
  <c r="F12" i="1"/>
  <c r="F11" i="1"/>
  <c r="F10" i="1"/>
  <c r="F9" i="1"/>
  <c r="F8" i="1"/>
</calcChain>
</file>

<file path=xl/sharedStrings.xml><?xml version="1.0" encoding="utf-8"?>
<sst xmlns="http://schemas.openxmlformats.org/spreadsheetml/2006/main" count="172" uniqueCount="136">
  <si>
    <t>2024-16 Marché de travaux de tri, de chargement et d’évacuation des dépôts sauvages sur le port d’Haubourdin</t>
  </si>
  <si>
    <t>Description</t>
  </si>
  <si>
    <t>Unité</t>
  </si>
  <si>
    <t>Quantité Estimée</t>
  </si>
  <si>
    <t>Prix Unitaire (€ HT)</t>
  </si>
  <si>
    <t>Total (€ HT)</t>
  </si>
  <si>
    <t>1.</t>
  </si>
  <si>
    <t>Repérage, diagnostic, préparation du chantier</t>
  </si>
  <si>
    <t>1a</t>
  </si>
  <si>
    <t>Amenée et repli des installations de chantier</t>
  </si>
  <si>
    <t>Forfait</t>
  </si>
  <si>
    <t>1b</t>
  </si>
  <si>
    <t>Constat d'huissier avant et après travaux</t>
  </si>
  <si>
    <t>1c</t>
  </si>
  <si>
    <t>Repérage des zones de dépôt sauvage</t>
  </si>
  <si>
    <t>1d</t>
  </si>
  <si>
    <t>Diagnostic et rapport détaillé de la nature et du volume des déchets</t>
  </si>
  <si>
    <t>1e</t>
  </si>
  <si>
    <t>Sécurisation du site</t>
  </si>
  <si>
    <t>1f</t>
  </si>
  <si>
    <t>Signalisation du chantier</t>
  </si>
  <si>
    <t>1g</t>
  </si>
  <si>
    <t>Elaboration des FIP/CAP/BSD</t>
  </si>
  <si>
    <t>1h</t>
  </si>
  <si>
    <t>Mode Opératoire Amiante (MOA)</t>
  </si>
  <si>
    <t>1i</t>
  </si>
  <si>
    <t>Plan de retrait Amiante</t>
  </si>
  <si>
    <t>1j</t>
  </si>
  <si>
    <t>Plan de prévention</t>
  </si>
  <si>
    <t xml:space="preserve">Forfait </t>
  </si>
  <si>
    <t>1k</t>
  </si>
  <si>
    <t>Rapport final d'intervention (DOE)</t>
  </si>
  <si>
    <t>TOTAL 1.</t>
  </si>
  <si>
    <t>2.</t>
  </si>
  <si>
    <t>Main-d'œuvre et matériel pour le tri, et le chargement des déchets hors amiante</t>
  </si>
  <si>
    <t>(comprenant matériels, énergies, assurances, charges annexes)</t>
  </si>
  <si>
    <t>2a</t>
  </si>
  <si>
    <t>Equipe pour le tri et le chargement des déchets</t>
  </si>
  <si>
    <t>2b</t>
  </si>
  <si>
    <t>Engin de chantier</t>
  </si>
  <si>
    <t>TOTAL 2.</t>
  </si>
  <si>
    <t>3.</t>
  </si>
  <si>
    <t xml:space="preserve">Main-d'œuvre et matériel pour le tri, et le chargement des déchets amiantés </t>
  </si>
  <si>
    <t>(comprenant matériels, consommables, sas de décontamination, énergies, élaboration des CAP et BSDA, assurances, charges annexes)</t>
  </si>
  <si>
    <t>3a</t>
  </si>
  <si>
    <t>3b</t>
  </si>
  <si>
    <t>3c</t>
  </si>
  <si>
    <t>Engins de chantier</t>
  </si>
  <si>
    <t>TOTAL 3.</t>
  </si>
  <si>
    <t>4.</t>
  </si>
  <si>
    <t>Evacuation et traitement des déchets par matière</t>
  </si>
  <si>
    <t>(comprenant matériels, immobilisation, transferts, transport, TGAP, conditionnement)</t>
  </si>
  <si>
    <t>4a</t>
  </si>
  <si>
    <t>Amiante</t>
  </si>
  <si>
    <t>Evacuation des déchets amiantés</t>
  </si>
  <si>
    <t>Tonne</t>
  </si>
  <si>
    <t>4b</t>
  </si>
  <si>
    <t>Pneumatique</t>
  </si>
  <si>
    <t>Evacuation des pneumatiques usagés</t>
  </si>
  <si>
    <t>4c</t>
  </si>
  <si>
    <t>Huiles usagées</t>
  </si>
  <si>
    <t>Analyses préalables</t>
  </si>
  <si>
    <t>Evacuation des huiles usagées</t>
  </si>
  <si>
    <t>4d</t>
  </si>
  <si>
    <t>Autres déchets dangereux (aérosols, emballages vides souillés, solvants)</t>
  </si>
  <si>
    <t>Evacuation des autres déchets dangereux en mélange</t>
  </si>
  <si>
    <t>4e</t>
  </si>
  <si>
    <t>D3E</t>
  </si>
  <si>
    <t>Evacuation des Equipements Electriques et Electroniques</t>
  </si>
  <si>
    <t>4f</t>
  </si>
  <si>
    <t>DIB</t>
  </si>
  <si>
    <t>Evacuation des déchets résiduels DIB</t>
  </si>
  <si>
    <t>4g</t>
  </si>
  <si>
    <t>Mobilier/encombrants</t>
  </si>
  <si>
    <t>Evacuation du mobilier, encombrants</t>
  </si>
  <si>
    <t>4h</t>
  </si>
  <si>
    <t>Bois</t>
  </si>
  <si>
    <t>Evacuation du bois B</t>
  </si>
  <si>
    <t>4i</t>
  </si>
  <si>
    <t>Plastiques</t>
  </si>
  <si>
    <t>Evacuation des plastiques</t>
  </si>
  <si>
    <t>4j</t>
  </si>
  <si>
    <t>Placo plâtre</t>
  </si>
  <si>
    <t xml:space="preserve">Evacuation du placo platre </t>
  </si>
  <si>
    <t>4k</t>
  </si>
  <si>
    <t>Laine de verre</t>
  </si>
  <si>
    <t>Evacuation de la laine de verre</t>
  </si>
  <si>
    <t>4l</t>
  </si>
  <si>
    <t>Gravats (carrelage, briques, tuiles, béton…)</t>
  </si>
  <si>
    <t>Evacuation des gravats</t>
  </si>
  <si>
    <t>4m</t>
  </si>
  <si>
    <t>Verre</t>
  </si>
  <si>
    <t>Evacuation du verre</t>
  </si>
  <si>
    <t>4n</t>
  </si>
  <si>
    <t>Polystyrène</t>
  </si>
  <si>
    <t xml:space="preserve">Evacuation du polystyrène </t>
  </si>
  <si>
    <t>4o</t>
  </si>
  <si>
    <t>Ferraille</t>
  </si>
  <si>
    <t>Evacuation de la feraille</t>
  </si>
  <si>
    <t>4p</t>
  </si>
  <si>
    <t>Déchets verts</t>
  </si>
  <si>
    <t>Evacuation des déchets verts</t>
  </si>
  <si>
    <t>TOTAL 4.</t>
  </si>
  <si>
    <t>5.</t>
  </si>
  <si>
    <t>Concassage, criblage et stockage/étallage des déchets inertes sur site</t>
  </si>
  <si>
    <t>5a</t>
  </si>
  <si>
    <t>m3</t>
  </si>
  <si>
    <t>TOTAL 5.</t>
  </si>
  <si>
    <t>6.</t>
  </si>
  <si>
    <t>Taille, broyage et stockage des déchets verts sur site</t>
  </si>
  <si>
    <t>6a</t>
  </si>
  <si>
    <t>TOTAL 6.</t>
  </si>
  <si>
    <t>7.</t>
  </si>
  <si>
    <t>Rachat des matières</t>
  </si>
  <si>
    <t>7a</t>
  </si>
  <si>
    <t>Rachat des films plastiques PE naturel</t>
  </si>
  <si>
    <t>€TTC/Tonne</t>
  </si>
  <si>
    <t>7b</t>
  </si>
  <si>
    <t>Rachat de la ferraille en mélange</t>
  </si>
  <si>
    <t>TOTAL 7.</t>
  </si>
  <si>
    <t>8.</t>
  </si>
  <si>
    <t>Remise en sécurisation du site après évacuation des déchets</t>
  </si>
  <si>
    <t>8a</t>
  </si>
  <si>
    <t>Destructuration des zones carrossées sensibles comme à l'existant</t>
  </si>
  <si>
    <t>8b</t>
  </si>
  <si>
    <t>Réalisation d'une nouvelle sécurisation durable</t>
  </si>
  <si>
    <t>TOTAL 8.</t>
  </si>
  <si>
    <t>Total général</t>
  </si>
  <si>
    <t>A …………………………. Le………………………….</t>
  </si>
  <si>
    <t xml:space="preserve">Le Titulaire </t>
  </si>
  <si>
    <t>Signature + cachet précédé de « Lu et approuvé »</t>
  </si>
  <si>
    <t>DETAIL QUANTITATIF ESTIMATIF (DQE)</t>
  </si>
  <si>
    <r>
      <t xml:space="preserve">Equipe </t>
    </r>
    <r>
      <rPr>
        <sz val="14"/>
        <rFont val="Arial"/>
        <family val="2"/>
      </rPr>
      <t>SS3</t>
    </r>
    <r>
      <rPr>
        <sz val="14"/>
        <color theme="1"/>
        <rFont val="Arial"/>
        <family val="2"/>
      </rPr>
      <t xml:space="preserve"> pour le tri et le chargement des déchets amiantés</t>
    </r>
  </si>
  <si>
    <r>
      <t xml:space="preserve">Equipe </t>
    </r>
    <r>
      <rPr>
        <sz val="14"/>
        <rFont val="Arial"/>
        <family val="2"/>
      </rPr>
      <t>SS4</t>
    </r>
    <r>
      <rPr>
        <sz val="14"/>
        <color theme="1"/>
        <rFont val="Arial"/>
        <family val="2"/>
      </rPr>
      <t xml:space="preserve"> pour le tri et le chargement des déchets amiantés</t>
    </r>
  </si>
  <si>
    <r>
      <t xml:space="preserve">Concassage, criblage et stockage/étallage sur site
</t>
    </r>
    <r>
      <rPr>
        <i/>
        <sz val="14"/>
        <color theme="1"/>
        <rFont val="Arial"/>
        <family val="2"/>
      </rPr>
      <t>comprenant l'amenée et le repli du concasseur</t>
    </r>
    <r>
      <rPr>
        <sz val="14"/>
        <color theme="1"/>
        <rFont val="Arial"/>
        <family val="2"/>
      </rPr>
      <t xml:space="preserve">
</t>
    </r>
    <r>
      <rPr>
        <i/>
        <sz val="14"/>
        <color theme="1"/>
        <rFont val="Arial"/>
        <family val="2"/>
      </rPr>
      <t>ce prix sera remunéré sur justifications des volumes métrés réalisés par géomètre</t>
    </r>
  </si>
  <si>
    <r>
      <t xml:space="preserve">Taille, broyage et stockage sur site
</t>
    </r>
    <r>
      <rPr>
        <i/>
        <sz val="14"/>
        <color theme="1"/>
        <rFont val="Arial"/>
        <family val="2"/>
      </rPr>
      <t>ce prix sera remunéré sur justifications des volumes métrés réalisés par géomètre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</si>
</sst>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8"/>
      <color theme="0"/>
      <name val="Arial"/>
      <family val="2"/>
    </font>
    <font>
      <sz val="10"/>
      <color theme="1"/>
      <name val="Arial"/>
      <family val="2"/>
    </font>
    <font>
      <b/>
      <sz val="11"/>
      <color theme="1" tint="0.14999847407452621"/>
      <name val="Aptos Narrow"/>
      <family val="2"/>
      <scheme val="minor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4" tint="-0.249977111117893"/>
      <name val="Arial"/>
      <family val="2"/>
    </font>
    <font>
      <b/>
      <sz val="14"/>
      <color theme="1"/>
      <name val="Arial"/>
      <family val="2"/>
    </font>
    <font>
      <i/>
      <sz val="14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b/>
      <u/>
      <sz val="14"/>
      <color theme="1"/>
      <name val="Arial"/>
      <family val="2"/>
    </font>
    <font>
      <b/>
      <sz val="14"/>
      <color theme="1" tint="0.14999847407452621"/>
      <name val="Arial"/>
      <family val="2"/>
    </font>
    <font>
      <b/>
      <sz val="20"/>
      <color theme="0"/>
      <name val="Arial"/>
      <family val="2"/>
    </font>
    <font>
      <b/>
      <u/>
      <sz val="16"/>
      <color theme="1"/>
      <name val="Aptos Narrow"/>
      <family val="2"/>
      <scheme val="minor"/>
    </font>
    <font>
      <b/>
      <sz val="16"/>
      <color theme="1" tint="0.149998474074526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1">
    <xf numFmtId="0" fontId="0" fillId="0" borderId="0" xfId="0"/>
    <xf numFmtId="0" fontId="3" fillId="0" borderId="0" xfId="0" applyFont="1" applyAlignment="1">
      <alignment horizontal="center" vertical="center" wrapText="1"/>
    </xf>
    <xf numFmtId="3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7" xfId="0" applyBorder="1"/>
    <xf numFmtId="3" fontId="0" fillId="0" borderId="8" xfId="0" applyNumberFormat="1" applyBorder="1"/>
    <xf numFmtId="0" fontId="0" fillId="0" borderId="7" xfId="0" applyBorder="1" applyAlignment="1">
      <alignment vertical="center" wrapText="1"/>
    </xf>
    <xf numFmtId="0" fontId="0" fillId="0" borderId="10" xfId="0" applyBorder="1"/>
    <xf numFmtId="0" fontId="2" fillId="0" borderId="7" xfId="0" applyFont="1" applyBorder="1" applyAlignment="1">
      <alignment vertical="center"/>
    </xf>
    <xf numFmtId="0" fontId="0" fillId="0" borderId="0" xfId="0" applyAlignment="1">
      <alignment vertical="center" wrapText="1"/>
    </xf>
    <xf numFmtId="3" fontId="2" fillId="0" borderId="8" xfId="0" applyNumberFormat="1" applyFont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3" fontId="5" fillId="0" borderId="8" xfId="0" applyNumberFormat="1" applyFont="1" applyBorder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2" fillId="0" borderId="7" xfId="0" applyFont="1" applyBorder="1"/>
    <xf numFmtId="0" fontId="2" fillId="0" borderId="9" xfId="0" applyFont="1" applyBorder="1"/>
    <xf numFmtId="3" fontId="0" fillId="0" borderId="11" xfId="0" applyNumberFormat="1" applyBorder="1"/>
    <xf numFmtId="0" fontId="8" fillId="0" borderId="2" xfId="0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10" fillId="0" borderId="5" xfId="0" applyFont="1" applyBorder="1" applyAlignment="1">
      <alignment horizontal="center" vertical="center" wrapText="1"/>
    </xf>
    <xf numFmtId="3" fontId="10" fillId="0" borderId="6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right"/>
    </xf>
    <xf numFmtId="0" fontId="12" fillId="0" borderId="0" xfId="0" applyFont="1" applyAlignment="1">
      <alignment horizontal="center" vertical="center" wrapText="1"/>
    </xf>
    <xf numFmtId="3" fontId="12" fillId="0" borderId="0" xfId="0" applyNumberFormat="1" applyFont="1" applyAlignment="1">
      <alignment horizontal="right" vertical="center" wrapText="1"/>
    </xf>
    <xf numFmtId="3" fontId="12" fillId="0" borderId="8" xfId="0" applyNumberFormat="1" applyFont="1" applyBorder="1" applyAlignment="1">
      <alignment horizontal="right" vertical="center" wrapText="1"/>
    </xf>
    <xf numFmtId="3" fontId="12" fillId="0" borderId="0" xfId="0" applyNumberFormat="1" applyFont="1" applyAlignment="1">
      <alignment horizontal="right"/>
    </xf>
    <xf numFmtId="3" fontId="10" fillId="0" borderId="8" xfId="0" applyNumberFormat="1" applyFont="1" applyBorder="1" applyAlignment="1">
      <alignment horizontal="right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/>
    </xf>
    <xf numFmtId="0" fontId="12" fillId="0" borderId="5" xfId="0" applyFont="1" applyBorder="1"/>
    <xf numFmtId="3" fontId="12" fillId="0" borderId="6" xfId="0" applyNumberFormat="1" applyFont="1" applyBorder="1"/>
    <xf numFmtId="0" fontId="12" fillId="0" borderId="7" xfId="0" applyFont="1" applyBorder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/>
    <xf numFmtId="3" fontId="12" fillId="0" borderId="8" xfId="0" applyNumberFormat="1" applyFont="1" applyBorder="1"/>
    <xf numFmtId="164" fontId="12" fillId="0" borderId="0" xfId="1" applyNumberFormat="1" applyFont="1" applyBorder="1"/>
    <xf numFmtId="0" fontId="11" fillId="0" borderId="9" xfId="0" applyFont="1" applyBorder="1" applyAlignment="1">
      <alignment horizontal="right"/>
    </xf>
    <xf numFmtId="0" fontId="10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164" fontId="10" fillId="0" borderId="10" xfId="1" applyNumberFormat="1" applyFont="1" applyBorder="1"/>
    <xf numFmtId="3" fontId="10" fillId="0" borderId="11" xfId="0" applyNumberFormat="1" applyFont="1" applyBorder="1"/>
    <xf numFmtId="0" fontId="9" fillId="0" borderId="7" xfId="0" applyFont="1" applyBorder="1" applyAlignment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/>
    </xf>
    <xf numFmtId="164" fontId="12" fillId="0" borderId="10" xfId="1" applyNumberFormat="1" applyFont="1" applyBorder="1"/>
    <xf numFmtId="164" fontId="12" fillId="0" borderId="5" xfId="1" applyNumberFormat="1" applyFont="1" applyBorder="1"/>
    <xf numFmtId="0" fontId="12" fillId="0" borderId="7" xfId="0" applyFont="1" applyBorder="1" applyAlignment="1">
      <alignment vertical="center" wrapText="1"/>
    </xf>
    <xf numFmtId="164" fontId="12" fillId="0" borderId="0" xfId="1" applyNumberFormat="1" applyFont="1" applyFill="1" applyBorder="1"/>
    <xf numFmtId="0" fontId="12" fillId="0" borderId="0" xfId="0" applyFont="1" applyAlignment="1">
      <alignment horizontal="left" indent="2"/>
    </xf>
    <xf numFmtId="0" fontId="10" fillId="0" borderId="0" xfId="0" applyFont="1" applyAlignment="1">
      <alignment horizontal="left"/>
    </xf>
    <xf numFmtId="3" fontId="10" fillId="0" borderId="8" xfId="0" applyNumberFormat="1" applyFont="1" applyBorder="1"/>
    <xf numFmtId="0" fontId="11" fillId="0" borderId="7" xfId="0" applyFont="1" applyBorder="1" applyAlignment="1">
      <alignment horizontal="right" vertical="top"/>
    </xf>
    <xf numFmtId="164" fontId="12" fillId="0" borderId="0" xfId="1" applyNumberFormat="1" applyFont="1" applyBorder="1" applyAlignment="1">
      <alignment vertical="center"/>
    </xf>
    <xf numFmtId="3" fontId="12" fillId="0" borderId="8" xfId="0" applyNumberFormat="1" applyFont="1" applyBorder="1" applyAlignment="1">
      <alignment vertical="center"/>
    </xf>
    <xf numFmtId="0" fontId="10" fillId="0" borderId="10" xfId="0" applyFont="1" applyBorder="1" applyAlignment="1">
      <alignment horizontal="left"/>
    </xf>
    <xf numFmtId="164" fontId="12" fillId="0" borderId="10" xfId="1" applyNumberFormat="1" applyFont="1" applyBorder="1" applyAlignment="1">
      <alignment vertical="center"/>
    </xf>
    <xf numFmtId="3" fontId="10" fillId="0" borderId="11" xfId="0" applyNumberFormat="1" applyFont="1" applyBorder="1" applyAlignment="1">
      <alignment vertical="center"/>
    </xf>
    <xf numFmtId="164" fontId="12" fillId="0" borderId="5" xfId="1" applyNumberFormat="1" applyFont="1" applyBorder="1" applyAlignment="1">
      <alignment vertical="center"/>
    </xf>
    <xf numFmtId="3" fontId="12" fillId="0" borderId="6" xfId="0" applyNumberFormat="1" applyFont="1" applyBorder="1" applyAlignment="1">
      <alignment vertical="center"/>
    </xf>
    <xf numFmtId="0" fontId="12" fillId="0" borderId="9" xfId="0" applyFont="1" applyBorder="1"/>
    <xf numFmtId="0" fontId="12" fillId="0" borderId="10" xfId="0" applyFont="1" applyBorder="1"/>
    <xf numFmtId="3" fontId="10" fillId="0" borderId="6" xfId="0" applyNumberFormat="1" applyFont="1" applyBorder="1"/>
    <xf numFmtId="3" fontId="12" fillId="0" borderId="0" xfId="0" applyNumberFormat="1" applyFont="1"/>
    <xf numFmtId="0" fontId="9" fillId="0" borderId="9" xfId="0" applyFont="1" applyBorder="1" applyAlignment="1">
      <alignment vertical="center"/>
    </xf>
    <xf numFmtId="0" fontId="12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12" fillId="0" borderId="0" xfId="0" applyFont="1" applyAlignment="1">
      <alignment vertical="center" wrapText="1"/>
    </xf>
    <xf numFmtId="3" fontId="12" fillId="0" borderId="8" xfId="0" applyNumberFormat="1" applyFont="1" applyBorder="1" applyAlignment="1">
      <alignment vertical="center" wrapText="1"/>
    </xf>
    <xf numFmtId="0" fontId="15" fillId="3" borderId="7" xfId="0" applyFont="1" applyFill="1" applyBorder="1" applyAlignment="1">
      <alignment vertical="center"/>
    </xf>
    <xf numFmtId="0" fontId="12" fillId="3" borderId="0" xfId="0" applyFont="1" applyFill="1" applyAlignment="1">
      <alignment vertical="center" wrapText="1"/>
    </xf>
    <xf numFmtId="0" fontId="9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/>
    </xf>
    <xf numFmtId="3" fontId="10" fillId="0" borderId="8" xfId="0" applyNumberFormat="1" applyFont="1" applyBorder="1" applyAlignment="1">
      <alignment vertical="center"/>
    </xf>
    <xf numFmtId="3" fontId="15" fillId="3" borderId="0" xfId="1" applyNumberFormat="1" applyFont="1" applyFill="1" applyBorder="1" applyAlignment="1">
      <alignment horizontal="center" vertical="center"/>
    </xf>
    <xf numFmtId="2" fontId="18" fillId="3" borderId="8" xfId="1" applyNumberFormat="1" applyFont="1" applyFill="1" applyBorder="1" applyAlignment="1">
      <alignment vertical="center"/>
    </xf>
    <xf numFmtId="0" fontId="16" fillId="2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E2C81-D491-4CE5-8DF4-321BEDA8E2A8}">
  <dimension ref="A1:F91"/>
  <sheetViews>
    <sheetView tabSelected="1" view="pageBreakPreview" topLeftCell="A62" zoomScale="60" zoomScaleNormal="100" workbookViewId="0">
      <selection activeCell="D73" sqref="D73"/>
    </sheetView>
  </sheetViews>
  <sheetFormatPr baseColWidth="10" defaultRowHeight="14.4"/>
  <cols>
    <col min="1" max="1" width="3.6640625" customWidth="1"/>
    <col min="2" max="2" width="120.6640625" customWidth="1"/>
    <col min="3" max="3" width="13.6640625" bestFit="1" customWidth="1"/>
    <col min="4" max="4" width="20.6640625" customWidth="1"/>
    <col min="5" max="5" width="30.5546875" bestFit="1" customWidth="1"/>
    <col min="6" max="6" width="25.88671875" customWidth="1"/>
  </cols>
  <sheetData>
    <row r="1" spans="1:6" ht="100.2" customHeight="1">
      <c r="A1" s="89" t="s">
        <v>0</v>
      </c>
      <c r="B1" s="89"/>
      <c r="C1" s="89"/>
      <c r="D1" s="89"/>
      <c r="E1" s="89"/>
      <c r="F1" s="89"/>
    </row>
    <row r="2" spans="1:6" ht="22.8">
      <c r="A2" s="1"/>
      <c r="B2" s="1"/>
      <c r="C2" s="1"/>
      <c r="D2" s="1"/>
    </row>
    <row r="3" spans="1:6" ht="21">
      <c r="A3" s="90" t="s">
        <v>131</v>
      </c>
      <c r="B3" s="90"/>
      <c r="C3" s="90"/>
      <c r="D3" s="90"/>
      <c r="E3" s="90"/>
      <c r="F3" s="90"/>
    </row>
    <row r="4" spans="1:6">
      <c r="F4" s="2"/>
    </row>
    <row r="5" spans="1:6" ht="42">
      <c r="A5" s="3"/>
      <c r="B5" s="19" t="s">
        <v>1</v>
      </c>
      <c r="C5" s="19" t="s">
        <v>2</v>
      </c>
      <c r="D5" s="19" t="s">
        <v>3</v>
      </c>
      <c r="E5" s="19" t="s">
        <v>4</v>
      </c>
      <c r="F5" s="20" t="s">
        <v>5</v>
      </c>
    </row>
    <row r="6" spans="1:6" ht="30" customHeight="1">
      <c r="A6" s="21" t="s">
        <v>6</v>
      </c>
      <c r="B6" s="74" t="s">
        <v>7</v>
      </c>
      <c r="C6" s="22"/>
      <c r="D6" s="22"/>
      <c r="E6" s="22"/>
      <c r="F6" s="23"/>
    </row>
    <row r="7" spans="1:6" ht="30" customHeight="1">
      <c r="A7" s="24" t="s">
        <v>8</v>
      </c>
      <c r="B7" s="79" t="s">
        <v>9</v>
      </c>
      <c r="C7" s="25" t="s">
        <v>10</v>
      </c>
      <c r="D7" s="25">
        <v>1</v>
      </c>
      <c r="E7" s="26"/>
      <c r="F7" s="27">
        <f>E7*D7</f>
        <v>0</v>
      </c>
    </row>
    <row r="8" spans="1:6" ht="30" customHeight="1">
      <c r="A8" s="24" t="s">
        <v>11</v>
      </c>
      <c r="B8" s="79" t="s">
        <v>12</v>
      </c>
      <c r="C8" s="25" t="s">
        <v>10</v>
      </c>
      <c r="D8" s="25">
        <v>1</v>
      </c>
      <c r="E8" s="26"/>
      <c r="F8" s="27">
        <f t="shared" ref="F8:F17" si="0">E8*D8</f>
        <v>0</v>
      </c>
    </row>
    <row r="9" spans="1:6" ht="30" customHeight="1">
      <c r="A9" s="24" t="s">
        <v>13</v>
      </c>
      <c r="B9" s="79" t="s">
        <v>14</v>
      </c>
      <c r="C9" s="25" t="s">
        <v>10</v>
      </c>
      <c r="D9" s="25">
        <v>1</v>
      </c>
      <c r="E9" s="26"/>
      <c r="F9" s="27">
        <f t="shared" si="0"/>
        <v>0</v>
      </c>
    </row>
    <row r="10" spans="1:6" ht="30" customHeight="1">
      <c r="A10" s="24" t="s">
        <v>15</v>
      </c>
      <c r="B10" s="79" t="s">
        <v>16</v>
      </c>
      <c r="C10" s="25" t="s">
        <v>10</v>
      </c>
      <c r="D10" s="25">
        <v>1</v>
      </c>
      <c r="E10" s="28"/>
      <c r="F10" s="27">
        <f t="shared" si="0"/>
        <v>0</v>
      </c>
    </row>
    <row r="11" spans="1:6" ht="30" customHeight="1">
      <c r="A11" s="24" t="s">
        <v>17</v>
      </c>
      <c r="B11" s="79" t="s">
        <v>18</v>
      </c>
      <c r="C11" s="25" t="s">
        <v>10</v>
      </c>
      <c r="D11" s="25">
        <v>1</v>
      </c>
      <c r="E11" s="26"/>
      <c r="F11" s="27">
        <f t="shared" si="0"/>
        <v>0</v>
      </c>
    </row>
    <row r="12" spans="1:6" ht="30" customHeight="1">
      <c r="A12" s="24" t="s">
        <v>19</v>
      </c>
      <c r="B12" s="79" t="s">
        <v>20</v>
      </c>
      <c r="C12" s="25" t="s">
        <v>10</v>
      </c>
      <c r="D12" s="25">
        <v>1</v>
      </c>
      <c r="E12" s="26"/>
      <c r="F12" s="27">
        <f t="shared" si="0"/>
        <v>0</v>
      </c>
    </row>
    <row r="13" spans="1:6" ht="30" customHeight="1">
      <c r="A13" s="24" t="s">
        <v>21</v>
      </c>
      <c r="B13" s="79" t="s">
        <v>22</v>
      </c>
      <c r="C13" s="25" t="s">
        <v>10</v>
      </c>
      <c r="D13" s="25">
        <v>1</v>
      </c>
      <c r="E13" s="26"/>
      <c r="F13" s="27">
        <f t="shared" si="0"/>
        <v>0</v>
      </c>
    </row>
    <row r="14" spans="1:6" ht="30" customHeight="1">
      <c r="A14" s="24" t="s">
        <v>23</v>
      </c>
      <c r="B14" s="79" t="s">
        <v>24</v>
      </c>
      <c r="C14" s="25" t="s">
        <v>10</v>
      </c>
      <c r="D14" s="25">
        <v>1</v>
      </c>
      <c r="E14" s="26"/>
      <c r="F14" s="27">
        <f t="shared" si="0"/>
        <v>0</v>
      </c>
    </row>
    <row r="15" spans="1:6" ht="30" customHeight="1">
      <c r="A15" s="24" t="s">
        <v>25</v>
      </c>
      <c r="B15" s="79" t="s">
        <v>26</v>
      </c>
      <c r="C15" s="25" t="s">
        <v>10</v>
      </c>
      <c r="D15" s="25">
        <v>1</v>
      </c>
      <c r="E15" s="26"/>
      <c r="F15" s="27">
        <f t="shared" si="0"/>
        <v>0</v>
      </c>
    </row>
    <row r="16" spans="1:6" ht="30" customHeight="1">
      <c r="A16" s="24" t="s">
        <v>27</v>
      </c>
      <c r="B16" s="79" t="s">
        <v>28</v>
      </c>
      <c r="C16" s="25" t="s">
        <v>29</v>
      </c>
      <c r="D16" s="25">
        <v>1</v>
      </c>
      <c r="E16" s="26"/>
      <c r="F16" s="27">
        <f t="shared" si="0"/>
        <v>0</v>
      </c>
    </row>
    <row r="17" spans="1:6" ht="30" customHeight="1">
      <c r="A17" s="24" t="s">
        <v>30</v>
      </c>
      <c r="B17" s="79" t="s">
        <v>31</v>
      </c>
      <c r="C17" s="25" t="s">
        <v>10</v>
      </c>
      <c r="D17" s="25">
        <v>1</v>
      </c>
      <c r="E17" s="26"/>
      <c r="F17" s="27">
        <f t="shared" si="0"/>
        <v>0</v>
      </c>
    </row>
    <row r="18" spans="1:6" ht="30" customHeight="1">
      <c r="A18" s="24"/>
      <c r="B18" s="80" t="s">
        <v>32</v>
      </c>
      <c r="C18" s="25"/>
      <c r="D18" s="25"/>
      <c r="E18" s="26"/>
      <c r="F18" s="29">
        <f>SUM(F7:F17)</f>
        <v>0</v>
      </c>
    </row>
    <row r="19" spans="1:6" ht="33" customHeight="1">
      <c r="A19" s="21" t="s">
        <v>33</v>
      </c>
      <c r="B19" s="75" t="s">
        <v>34</v>
      </c>
      <c r="C19" s="30"/>
      <c r="D19" s="31"/>
      <c r="E19" s="32"/>
      <c r="F19" s="33"/>
    </row>
    <row r="20" spans="1:6" ht="30" customHeight="1">
      <c r="A20" s="34"/>
      <c r="B20" s="85" t="s">
        <v>35</v>
      </c>
      <c r="C20" s="35"/>
      <c r="D20" s="36"/>
      <c r="E20" s="37"/>
      <c r="F20" s="38"/>
    </row>
    <row r="21" spans="1:6" ht="30" customHeight="1">
      <c r="A21" s="24" t="s">
        <v>36</v>
      </c>
      <c r="B21" s="81" t="s">
        <v>37</v>
      </c>
      <c r="C21" s="35" t="s">
        <v>10</v>
      </c>
      <c r="D21" s="36">
        <v>1</v>
      </c>
      <c r="E21" s="39"/>
      <c r="F21" s="38">
        <f>E21*D21</f>
        <v>0</v>
      </c>
    </row>
    <row r="22" spans="1:6" ht="30" customHeight="1">
      <c r="A22" s="24" t="s">
        <v>38</v>
      </c>
      <c r="B22" s="81" t="s">
        <v>39</v>
      </c>
      <c r="C22" s="35" t="s">
        <v>10</v>
      </c>
      <c r="D22" s="36">
        <v>1</v>
      </c>
      <c r="E22" s="39"/>
      <c r="F22" s="38">
        <f>E22*D22</f>
        <v>0</v>
      </c>
    </row>
    <row r="23" spans="1:6" ht="30" customHeight="1">
      <c r="A23" s="40"/>
      <c r="B23" s="82" t="s">
        <v>40</v>
      </c>
      <c r="C23" s="41"/>
      <c r="D23" s="42"/>
      <c r="E23" s="43"/>
      <c r="F23" s="44">
        <f>SUM(F19:F22)</f>
        <v>0</v>
      </c>
    </row>
    <row r="24" spans="1:6" ht="30" customHeight="1">
      <c r="A24" s="45" t="s">
        <v>41</v>
      </c>
      <c r="B24" s="77" t="s">
        <v>42</v>
      </c>
      <c r="C24" s="35"/>
      <c r="D24" s="36"/>
      <c r="E24" s="37"/>
      <c r="F24" s="38"/>
    </row>
    <row r="25" spans="1:6" ht="18">
      <c r="A25" s="34"/>
      <c r="B25" s="76" t="s">
        <v>43</v>
      </c>
      <c r="C25" s="35"/>
      <c r="D25" s="36"/>
      <c r="E25" s="37"/>
      <c r="F25" s="38"/>
    </row>
    <row r="26" spans="1:6" ht="30" customHeight="1">
      <c r="A26" s="24" t="s">
        <v>44</v>
      </c>
      <c r="B26" s="81" t="s">
        <v>132</v>
      </c>
      <c r="C26" s="35" t="s">
        <v>10</v>
      </c>
      <c r="D26" s="36">
        <v>1</v>
      </c>
      <c r="E26" s="39"/>
      <c r="F26" s="38">
        <f>E26*D26</f>
        <v>0</v>
      </c>
    </row>
    <row r="27" spans="1:6" ht="30" customHeight="1">
      <c r="A27" s="24" t="s">
        <v>45</v>
      </c>
      <c r="B27" s="81" t="s">
        <v>133</v>
      </c>
      <c r="C27" s="35" t="s">
        <v>10</v>
      </c>
      <c r="D27" s="36">
        <v>1</v>
      </c>
      <c r="E27" s="39"/>
      <c r="F27" s="38">
        <f>E27*D27</f>
        <v>0</v>
      </c>
    </row>
    <row r="28" spans="1:6" ht="30" customHeight="1">
      <c r="A28" s="24" t="s">
        <v>46</v>
      </c>
      <c r="B28" s="81" t="s">
        <v>47</v>
      </c>
      <c r="C28" s="35" t="s">
        <v>10</v>
      </c>
      <c r="D28" s="36">
        <v>1</v>
      </c>
      <c r="E28" s="39"/>
      <c r="F28" s="38">
        <f>E28*D28</f>
        <v>0</v>
      </c>
    </row>
    <row r="29" spans="1:6" ht="30" customHeight="1">
      <c r="A29" s="40"/>
      <c r="B29" s="82" t="s">
        <v>48</v>
      </c>
      <c r="C29" s="46"/>
      <c r="D29" s="47"/>
      <c r="E29" s="48"/>
      <c r="F29" s="44">
        <f>SUM(F24:F28)</f>
        <v>0</v>
      </c>
    </row>
    <row r="30" spans="1:6" ht="30" customHeight="1">
      <c r="A30" s="21" t="s">
        <v>49</v>
      </c>
      <c r="B30" s="74" t="s">
        <v>50</v>
      </c>
      <c r="C30" s="30"/>
      <c r="D30" s="31"/>
      <c r="E30" s="49"/>
      <c r="F30" s="33"/>
    </row>
    <row r="31" spans="1:6" ht="18">
      <c r="A31" s="45"/>
      <c r="B31" s="76" t="s">
        <v>51</v>
      </c>
      <c r="C31" s="35"/>
      <c r="D31" s="36"/>
      <c r="E31" s="39"/>
      <c r="F31" s="38"/>
    </row>
    <row r="32" spans="1:6" ht="30" customHeight="1">
      <c r="A32" s="24" t="s">
        <v>52</v>
      </c>
      <c r="B32" s="78" t="s">
        <v>53</v>
      </c>
      <c r="C32" s="35"/>
      <c r="D32" s="36"/>
      <c r="E32" s="39"/>
      <c r="F32" s="38"/>
    </row>
    <row r="33" spans="1:6" ht="30" customHeight="1">
      <c r="A33" s="50"/>
      <c r="B33" s="81" t="s">
        <v>54</v>
      </c>
      <c r="C33" s="25" t="s">
        <v>55</v>
      </c>
      <c r="D33" s="35">
        <v>55</v>
      </c>
      <c r="E33" s="39"/>
      <c r="F33" s="38">
        <f>D33*E33</f>
        <v>0</v>
      </c>
    </row>
    <row r="34" spans="1:6" ht="30" customHeight="1">
      <c r="A34" s="24" t="s">
        <v>56</v>
      </c>
      <c r="B34" s="78" t="s">
        <v>57</v>
      </c>
      <c r="C34" s="35"/>
      <c r="D34" s="35"/>
      <c r="E34" s="39"/>
      <c r="F34" s="38"/>
    </row>
    <row r="35" spans="1:6" ht="30" customHeight="1">
      <c r="A35" s="50"/>
      <c r="B35" s="81" t="s">
        <v>58</v>
      </c>
      <c r="C35" s="25" t="s">
        <v>55</v>
      </c>
      <c r="D35" s="35">
        <v>60</v>
      </c>
      <c r="E35" s="39"/>
      <c r="F35" s="38">
        <f>D35*E35</f>
        <v>0</v>
      </c>
    </row>
    <row r="36" spans="1:6" ht="30" customHeight="1">
      <c r="A36" s="24" t="s">
        <v>59</v>
      </c>
      <c r="B36" s="78" t="s">
        <v>60</v>
      </c>
      <c r="C36" s="25"/>
      <c r="D36" s="35"/>
      <c r="E36" s="39"/>
      <c r="F36" s="38"/>
    </row>
    <row r="37" spans="1:6" ht="30" customHeight="1">
      <c r="A37" s="34"/>
      <c r="B37" s="81" t="s">
        <v>61</v>
      </c>
      <c r="C37" s="25" t="s">
        <v>10</v>
      </c>
      <c r="D37" s="35">
        <v>1</v>
      </c>
      <c r="E37" s="39"/>
      <c r="F37" s="38">
        <f>E37*D37</f>
        <v>0</v>
      </c>
    </row>
    <row r="38" spans="1:6" ht="30" customHeight="1">
      <c r="A38" s="34"/>
      <c r="B38" s="81" t="s">
        <v>62</v>
      </c>
      <c r="C38" s="25" t="s">
        <v>55</v>
      </c>
      <c r="D38" s="35">
        <v>10</v>
      </c>
      <c r="E38" s="51"/>
      <c r="F38" s="38">
        <f>E38*D38</f>
        <v>0</v>
      </c>
    </row>
    <row r="39" spans="1:6" ht="30" customHeight="1">
      <c r="A39" s="24" t="s">
        <v>63</v>
      </c>
      <c r="B39" s="78" t="s">
        <v>64</v>
      </c>
      <c r="C39" s="25"/>
      <c r="D39" s="35"/>
      <c r="E39" s="39"/>
      <c r="F39" s="38"/>
    </row>
    <row r="40" spans="1:6" ht="30" customHeight="1">
      <c r="A40" s="34"/>
      <c r="B40" s="81" t="s">
        <v>61</v>
      </c>
      <c r="C40" s="25" t="s">
        <v>10</v>
      </c>
      <c r="D40" s="35">
        <v>1</v>
      </c>
      <c r="E40" s="39"/>
      <c r="F40" s="38">
        <f>E40*D40</f>
        <v>0</v>
      </c>
    </row>
    <row r="41" spans="1:6" ht="30" customHeight="1">
      <c r="A41" s="34"/>
      <c r="B41" s="81" t="s">
        <v>65</v>
      </c>
      <c r="C41" s="25" t="s">
        <v>55</v>
      </c>
      <c r="D41" s="35">
        <v>5</v>
      </c>
      <c r="E41" s="39"/>
      <c r="F41" s="38">
        <f>D41*E41</f>
        <v>0</v>
      </c>
    </row>
    <row r="42" spans="1:6" ht="30" customHeight="1">
      <c r="A42" s="24" t="s">
        <v>66</v>
      </c>
      <c r="B42" s="78" t="s">
        <v>67</v>
      </c>
      <c r="C42" s="35"/>
      <c r="D42" s="35"/>
      <c r="E42" s="39"/>
      <c r="F42" s="38"/>
    </row>
    <row r="43" spans="1:6" ht="30" customHeight="1">
      <c r="A43" s="34"/>
      <c r="B43" s="83" t="s">
        <v>68</v>
      </c>
      <c r="C43" s="35" t="s">
        <v>55</v>
      </c>
      <c r="D43" s="35">
        <v>5</v>
      </c>
      <c r="E43" s="39"/>
      <c r="F43" s="38">
        <f>D43*E43</f>
        <v>0</v>
      </c>
    </row>
    <row r="44" spans="1:6" ht="30" customHeight="1">
      <c r="A44" s="24" t="s">
        <v>69</v>
      </c>
      <c r="B44" s="78" t="s">
        <v>70</v>
      </c>
      <c r="C44" s="35"/>
      <c r="D44" s="35"/>
      <c r="E44" s="39"/>
      <c r="F44" s="38"/>
    </row>
    <row r="45" spans="1:6" ht="30" customHeight="1">
      <c r="A45" s="34"/>
      <c r="B45" s="83" t="s">
        <v>71</v>
      </c>
      <c r="C45" s="35" t="s">
        <v>55</v>
      </c>
      <c r="D45" s="35">
        <v>900</v>
      </c>
      <c r="E45" s="39"/>
      <c r="F45" s="38">
        <f>D45*E45</f>
        <v>0</v>
      </c>
    </row>
    <row r="46" spans="1:6" ht="30" customHeight="1">
      <c r="A46" s="24" t="s">
        <v>72</v>
      </c>
      <c r="B46" s="78" t="s">
        <v>73</v>
      </c>
      <c r="C46" s="35"/>
      <c r="D46" s="35"/>
      <c r="E46" s="39"/>
      <c r="F46" s="38"/>
    </row>
    <row r="47" spans="1:6" ht="30" customHeight="1">
      <c r="A47" s="34"/>
      <c r="B47" s="83" t="s">
        <v>74</v>
      </c>
      <c r="C47" s="35" t="s">
        <v>55</v>
      </c>
      <c r="D47" s="35">
        <v>10</v>
      </c>
      <c r="E47" s="39"/>
      <c r="F47" s="38">
        <f>E47*D47</f>
        <v>0</v>
      </c>
    </row>
    <row r="48" spans="1:6" ht="30" customHeight="1">
      <c r="A48" s="24" t="s">
        <v>75</v>
      </c>
      <c r="B48" s="78" t="s">
        <v>76</v>
      </c>
      <c r="C48" s="35"/>
      <c r="D48" s="35"/>
      <c r="E48" s="39"/>
      <c r="F48" s="38"/>
    </row>
    <row r="49" spans="1:6" ht="30" customHeight="1">
      <c r="A49" s="34"/>
      <c r="B49" s="83" t="s">
        <v>77</v>
      </c>
      <c r="C49" s="35" t="s">
        <v>55</v>
      </c>
      <c r="D49" s="35">
        <v>70</v>
      </c>
      <c r="E49" s="39"/>
      <c r="F49" s="38">
        <f>D49*E49</f>
        <v>0</v>
      </c>
    </row>
    <row r="50" spans="1:6" ht="30" customHeight="1">
      <c r="A50" s="24" t="s">
        <v>78</v>
      </c>
      <c r="B50" s="78" t="s">
        <v>79</v>
      </c>
      <c r="C50" s="35"/>
      <c r="D50" s="35"/>
      <c r="E50" s="39"/>
      <c r="F50" s="38"/>
    </row>
    <row r="51" spans="1:6" ht="30" customHeight="1">
      <c r="A51" s="34"/>
      <c r="B51" s="83" t="s">
        <v>80</v>
      </c>
      <c r="C51" s="35" t="s">
        <v>55</v>
      </c>
      <c r="D51" s="35">
        <v>10</v>
      </c>
      <c r="E51" s="39"/>
      <c r="F51" s="38">
        <f>D51*E51</f>
        <v>0</v>
      </c>
    </row>
    <row r="52" spans="1:6" ht="30" customHeight="1">
      <c r="A52" s="24" t="s">
        <v>81</v>
      </c>
      <c r="B52" s="78" t="s">
        <v>82</v>
      </c>
      <c r="C52" s="35"/>
      <c r="D52" s="35"/>
      <c r="E52" s="39"/>
      <c r="F52" s="38"/>
    </row>
    <row r="53" spans="1:6" ht="30" customHeight="1">
      <c r="A53" s="34"/>
      <c r="B53" s="83" t="s">
        <v>83</v>
      </c>
      <c r="C53" s="35" t="s">
        <v>55</v>
      </c>
      <c r="D53" s="35">
        <v>40</v>
      </c>
      <c r="E53" s="39"/>
      <c r="F53" s="38">
        <f>D53*E53</f>
        <v>0</v>
      </c>
    </row>
    <row r="54" spans="1:6" ht="30" customHeight="1">
      <c r="A54" s="24" t="s">
        <v>84</v>
      </c>
      <c r="B54" s="78" t="s">
        <v>85</v>
      </c>
      <c r="C54" s="35"/>
      <c r="D54" s="35"/>
      <c r="E54" s="39"/>
      <c r="F54" s="38"/>
    </row>
    <row r="55" spans="1:6" ht="30" customHeight="1">
      <c r="A55" s="34"/>
      <c r="B55" s="83" t="s">
        <v>86</v>
      </c>
      <c r="C55" s="35" t="s">
        <v>55</v>
      </c>
      <c r="D55" s="35">
        <v>3</v>
      </c>
      <c r="E55" s="39"/>
      <c r="F55" s="38">
        <f>E55*D55</f>
        <v>0</v>
      </c>
    </row>
    <row r="56" spans="1:6" ht="30" customHeight="1">
      <c r="A56" s="24" t="s">
        <v>87</v>
      </c>
      <c r="B56" s="78" t="s">
        <v>88</v>
      </c>
      <c r="C56" s="35"/>
      <c r="D56" s="35"/>
      <c r="E56" s="39"/>
      <c r="F56" s="38"/>
    </row>
    <row r="57" spans="1:6" ht="30" customHeight="1">
      <c r="A57" s="34"/>
      <c r="B57" s="83" t="s">
        <v>89</v>
      </c>
      <c r="C57" s="35" t="s">
        <v>55</v>
      </c>
      <c r="D57" s="35">
        <v>600</v>
      </c>
      <c r="E57" s="39"/>
      <c r="F57" s="38">
        <f>D57*E57</f>
        <v>0</v>
      </c>
    </row>
    <row r="58" spans="1:6" ht="30" customHeight="1">
      <c r="A58" s="24" t="s">
        <v>90</v>
      </c>
      <c r="B58" s="78" t="s">
        <v>91</v>
      </c>
      <c r="C58" s="35"/>
      <c r="D58" s="35"/>
      <c r="E58" s="39"/>
      <c r="F58" s="38"/>
    </row>
    <row r="59" spans="1:6" ht="30" customHeight="1">
      <c r="A59" s="34"/>
      <c r="B59" s="83" t="s">
        <v>92</v>
      </c>
      <c r="C59" s="35" t="s">
        <v>55</v>
      </c>
      <c r="D59" s="35">
        <v>10</v>
      </c>
      <c r="E59" s="39"/>
      <c r="F59" s="38">
        <f>E59*D59</f>
        <v>0</v>
      </c>
    </row>
    <row r="60" spans="1:6" ht="30" customHeight="1">
      <c r="A60" s="24" t="s">
        <v>93</v>
      </c>
      <c r="B60" s="78" t="s">
        <v>94</v>
      </c>
      <c r="C60" s="35"/>
      <c r="D60" s="35"/>
      <c r="E60" s="39"/>
      <c r="F60" s="38"/>
    </row>
    <row r="61" spans="1:6" ht="30" customHeight="1">
      <c r="A61" s="34"/>
      <c r="B61" s="83" t="s">
        <v>95</v>
      </c>
      <c r="C61" s="35" t="s">
        <v>55</v>
      </c>
      <c r="D61" s="35">
        <v>1</v>
      </c>
      <c r="E61" s="39"/>
      <c r="F61" s="38">
        <f>E61*D61</f>
        <v>0</v>
      </c>
    </row>
    <row r="62" spans="1:6" ht="30" customHeight="1">
      <c r="A62" s="24" t="s">
        <v>96</v>
      </c>
      <c r="B62" s="78" t="s">
        <v>97</v>
      </c>
      <c r="C62" s="35"/>
      <c r="D62" s="35"/>
      <c r="E62" s="39"/>
      <c r="F62" s="38"/>
    </row>
    <row r="63" spans="1:6" ht="30" customHeight="1">
      <c r="A63" s="34"/>
      <c r="B63" s="83" t="s">
        <v>98</v>
      </c>
      <c r="C63" s="35" t="s">
        <v>55</v>
      </c>
      <c r="D63" s="35">
        <v>4</v>
      </c>
      <c r="E63" s="39"/>
      <c r="F63" s="38">
        <f>E63*D63</f>
        <v>0</v>
      </c>
    </row>
    <row r="64" spans="1:6" ht="30" customHeight="1">
      <c r="A64" s="24" t="s">
        <v>99</v>
      </c>
      <c r="B64" s="78" t="s">
        <v>100</v>
      </c>
      <c r="C64" s="35"/>
      <c r="D64" s="35"/>
      <c r="E64" s="39"/>
      <c r="F64" s="38"/>
    </row>
    <row r="65" spans="1:6" ht="30" customHeight="1">
      <c r="A65" s="34"/>
      <c r="B65" s="83" t="s">
        <v>101</v>
      </c>
      <c r="C65" s="35" t="s">
        <v>55</v>
      </c>
      <c r="D65" s="35">
        <v>200</v>
      </c>
      <c r="E65" s="39"/>
      <c r="F65" s="38">
        <f>E65*D65</f>
        <v>0</v>
      </c>
    </row>
    <row r="66" spans="1:6" ht="30" customHeight="1">
      <c r="A66" s="34"/>
      <c r="B66" s="53" t="s">
        <v>102</v>
      </c>
      <c r="C66" s="35"/>
      <c r="D66" s="36"/>
      <c r="E66" s="39"/>
      <c r="F66" s="54">
        <f>SUM(F30:F65)</f>
        <v>0</v>
      </c>
    </row>
    <row r="67" spans="1:6" ht="30" customHeight="1">
      <c r="A67" s="21" t="s">
        <v>103</v>
      </c>
      <c r="B67" s="74" t="s">
        <v>104</v>
      </c>
      <c r="C67" s="30"/>
      <c r="D67" s="31"/>
      <c r="E67" s="49"/>
      <c r="F67" s="33"/>
    </row>
    <row r="68" spans="1:6" ht="37.5" customHeight="1">
      <c r="A68" s="55" t="s">
        <v>105</v>
      </c>
      <c r="B68" s="84" t="s">
        <v>134</v>
      </c>
      <c r="C68" s="35" t="s">
        <v>106</v>
      </c>
      <c r="D68" s="35">
        <v>600</v>
      </c>
      <c r="E68" s="56"/>
      <c r="F68" s="57">
        <f>D68*E68</f>
        <v>0</v>
      </c>
    </row>
    <row r="69" spans="1:6" ht="30" customHeight="1">
      <c r="A69" s="40"/>
      <c r="B69" s="58" t="s">
        <v>107</v>
      </c>
      <c r="C69" s="46"/>
      <c r="D69" s="46"/>
      <c r="E69" s="59"/>
      <c r="F69" s="60">
        <f>SUM(F68:F68)</f>
        <v>0</v>
      </c>
    </row>
    <row r="70" spans="1:6" ht="30" customHeight="1">
      <c r="A70" s="21" t="s">
        <v>108</v>
      </c>
      <c r="B70" s="74" t="s">
        <v>109</v>
      </c>
      <c r="C70" s="30"/>
      <c r="D70" s="30"/>
      <c r="E70" s="61"/>
      <c r="F70" s="62"/>
    </row>
    <row r="71" spans="1:6" ht="35.4">
      <c r="A71" s="55" t="s">
        <v>110</v>
      </c>
      <c r="B71" s="84" t="s">
        <v>135</v>
      </c>
      <c r="C71" s="35" t="s">
        <v>106</v>
      </c>
      <c r="D71" s="35">
        <v>250</v>
      </c>
      <c r="E71" s="56"/>
      <c r="F71" s="57">
        <f>D71*E71</f>
        <v>0</v>
      </c>
    </row>
    <row r="72" spans="1:6" ht="30" customHeight="1">
      <c r="A72" s="63"/>
      <c r="B72" s="58" t="s">
        <v>111</v>
      </c>
      <c r="C72" s="64"/>
      <c r="D72" s="64"/>
      <c r="E72" s="64"/>
      <c r="F72" s="44">
        <f>SUM(F71:F71)</f>
        <v>0</v>
      </c>
    </row>
    <row r="73" spans="1:6" ht="30" customHeight="1">
      <c r="A73" s="21" t="s">
        <v>112</v>
      </c>
      <c r="B73" s="74" t="s">
        <v>113</v>
      </c>
      <c r="C73" s="37"/>
      <c r="D73" s="37"/>
      <c r="E73" s="37"/>
      <c r="F73" s="54"/>
    </row>
    <row r="74" spans="1:6" ht="30" customHeight="1">
      <c r="A74" s="24" t="s">
        <v>114</v>
      </c>
      <c r="B74" s="83" t="s">
        <v>115</v>
      </c>
      <c r="C74" s="35" t="s">
        <v>116</v>
      </c>
      <c r="D74" s="35">
        <v>3</v>
      </c>
      <c r="E74" s="37"/>
      <c r="F74" s="86">
        <f>E74*D74</f>
        <v>0</v>
      </c>
    </row>
    <row r="75" spans="1:6" ht="30" customHeight="1">
      <c r="A75" s="24" t="s">
        <v>117</v>
      </c>
      <c r="B75" s="83" t="s">
        <v>118</v>
      </c>
      <c r="C75" s="35" t="s">
        <v>116</v>
      </c>
      <c r="D75" s="35">
        <v>4</v>
      </c>
      <c r="E75" s="37"/>
      <c r="F75" s="86">
        <f>E75*D75</f>
        <v>0</v>
      </c>
    </row>
    <row r="76" spans="1:6" ht="30" customHeight="1">
      <c r="A76" s="24"/>
      <c r="B76" s="53" t="s">
        <v>119</v>
      </c>
      <c r="C76" s="37"/>
      <c r="D76" s="35"/>
      <c r="E76" s="37"/>
      <c r="F76" s="54">
        <f>SUM(F73:F75)</f>
        <v>0</v>
      </c>
    </row>
    <row r="77" spans="1:6" ht="27" customHeight="1">
      <c r="A77" s="21" t="s">
        <v>120</v>
      </c>
      <c r="B77" s="74" t="s">
        <v>121</v>
      </c>
      <c r="C77" s="32"/>
      <c r="D77" s="30"/>
      <c r="E77" s="32"/>
      <c r="F77" s="65"/>
    </row>
    <row r="78" spans="1:6" ht="30" customHeight="1">
      <c r="A78" s="24" t="s">
        <v>122</v>
      </c>
      <c r="B78" s="83" t="s">
        <v>123</v>
      </c>
      <c r="C78" s="35" t="s">
        <v>10</v>
      </c>
      <c r="D78" s="35">
        <v>1</v>
      </c>
      <c r="E78" s="66"/>
      <c r="F78" s="38">
        <f>E78*D78</f>
        <v>0</v>
      </c>
    </row>
    <row r="79" spans="1:6" ht="30" customHeight="1">
      <c r="A79" s="24" t="s">
        <v>124</v>
      </c>
      <c r="B79" s="83" t="s">
        <v>125</v>
      </c>
      <c r="C79" s="25" t="s">
        <v>10</v>
      </c>
      <c r="D79" s="35">
        <v>1</v>
      </c>
      <c r="E79" s="66"/>
      <c r="F79" s="38">
        <f>E79*D79</f>
        <v>0</v>
      </c>
    </row>
    <row r="80" spans="1:6" ht="30" customHeight="1">
      <c r="A80" s="67"/>
      <c r="B80" s="58" t="s">
        <v>126</v>
      </c>
      <c r="C80" s="68"/>
      <c r="D80" s="64"/>
      <c r="E80" s="64"/>
      <c r="F80" s="44">
        <f>SUM(F77:F79)</f>
        <v>0</v>
      </c>
    </row>
    <row r="81" spans="1:6" ht="17.399999999999999">
      <c r="A81" s="45"/>
      <c r="B81" s="52"/>
      <c r="C81" s="25"/>
      <c r="D81" s="37"/>
      <c r="E81" s="37"/>
      <c r="F81" s="54"/>
    </row>
    <row r="82" spans="1:6" ht="17.399999999999999">
      <c r="A82" s="69"/>
      <c r="B82" s="37"/>
      <c r="C82" s="37"/>
      <c r="D82" s="70"/>
      <c r="E82" s="70"/>
      <c r="F82" s="71"/>
    </row>
    <row r="83" spans="1:6" ht="49.95" customHeight="1">
      <c r="A83" s="72" t="s">
        <v>127</v>
      </c>
      <c r="B83" s="73"/>
      <c r="C83" s="73"/>
      <c r="D83" s="87">
        <f>D33+D35+D38+D41+D43+D45+D47+D49+D51+D53+D55+D57+D59+D61+D63+D65</f>
        <v>1983</v>
      </c>
      <c r="E83" s="73"/>
      <c r="F83" s="88">
        <f>F18+F23+F29+F66+F69+F72-F76+F80</f>
        <v>0</v>
      </c>
    </row>
    <row r="84" spans="1:6">
      <c r="A84" s="7"/>
      <c r="B84" s="10"/>
      <c r="C84" s="10"/>
      <c r="D84" s="10"/>
      <c r="E84" s="10"/>
      <c r="F84" s="11"/>
    </row>
    <row r="85" spans="1:6">
      <c r="A85" s="9"/>
      <c r="B85" s="12" t="s">
        <v>128</v>
      </c>
      <c r="C85" s="4"/>
      <c r="D85" s="4"/>
      <c r="E85" s="10"/>
      <c r="F85" s="13"/>
    </row>
    <row r="86" spans="1:6">
      <c r="A86" s="5"/>
      <c r="B86" s="12"/>
      <c r="F86" s="6"/>
    </row>
    <row r="87" spans="1:6">
      <c r="A87" s="5"/>
      <c r="B87" s="14" t="s">
        <v>129</v>
      </c>
      <c r="F87" s="6"/>
    </row>
    <row r="88" spans="1:6">
      <c r="A88" s="5"/>
      <c r="B88" s="15" t="s">
        <v>130</v>
      </c>
      <c r="F88" s="6"/>
    </row>
    <row r="89" spans="1:6">
      <c r="A89" s="16"/>
      <c r="F89" s="6"/>
    </row>
    <row r="90" spans="1:6">
      <c r="A90" s="16"/>
      <c r="F90" s="6"/>
    </row>
    <row r="91" spans="1:6">
      <c r="A91" s="17"/>
      <c r="B91" s="8"/>
      <c r="C91" s="8"/>
      <c r="D91" s="8"/>
      <c r="E91" s="8"/>
      <c r="F91" s="18"/>
    </row>
  </sheetData>
  <mergeCells count="2">
    <mergeCell ref="A1:F1"/>
    <mergeCell ref="A3:F3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SAWADOGO Adama</dc:creator>
  <cp:lastModifiedBy>SAWADOGO Adama</cp:lastModifiedBy>
  <cp:lastPrinted>2024-12-30T15:37:29Z</cp:lastPrinted>
  <dcterms:created xsi:type="dcterms:W3CDTF">2024-12-23T16:46:34Z</dcterms:created>
  <dcterms:modified xsi:type="dcterms:W3CDTF">2025-01-06T14:24:30Z</dcterms:modified>
</cp:coreProperties>
</file>