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R:\DCPPA\UPIMPPAC Créteil\Projet marches\2025\STT\DETT\DRIEAT-DIRIF-STT-AOO-25-004 - Entretien bâtiment\03-DCE\Travail\V3\DCE PLACE\"/>
    </mc:Choice>
  </mc:AlternateContent>
  <xr:revisionPtr revIDLastSave="0" documentId="8_{BFF71DEB-1120-4373-801F-DBDBEB6270DA}" xr6:coauthVersionLast="47" xr6:coauthVersionMax="47" xr10:uidLastSave="{00000000-0000-0000-0000-000000000000}"/>
  <bookViews>
    <workbookView xWindow="-120" yWindow="-120" windowWidth="20730" windowHeight="11160" activeTab="1" xr2:uid="{00000000-000D-0000-FFFF-FFFF00000000}"/>
  </bookViews>
  <sheets>
    <sheet name="DE" sheetId="3" r:id="rId1"/>
    <sheet name="BPU"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3" l="1"/>
  <c r="F7" i="3" s="1"/>
  <c r="F158" i="3" s="1"/>
  <c r="D11" i="3"/>
  <c r="D12" i="3"/>
  <c r="F12" i="3" s="1"/>
  <c r="D13" i="3"/>
  <c r="D14" i="3"/>
  <c r="F14" i="3" s="1"/>
  <c r="D15" i="3"/>
  <c r="D10" i="3"/>
  <c r="F10" i="3" s="1"/>
  <c r="D67" i="3"/>
  <c r="F67" i="3" s="1"/>
  <c r="D68" i="3"/>
  <c r="D69" i="3"/>
  <c r="D70" i="3"/>
  <c r="D71" i="3"/>
  <c r="F71" i="3" s="1"/>
  <c r="D72" i="3"/>
  <c r="D73" i="3"/>
  <c r="D74" i="3"/>
  <c r="F74" i="3" s="1"/>
  <c r="D75" i="3"/>
  <c r="F75" i="3" s="1"/>
  <c r="D76" i="3"/>
  <c r="D77" i="3"/>
  <c r="D78" i="3"/>
  <c r="D79" i="3"/>
  <c r="F79" i="3" s="1"/>
  <c r="D80" i="3"/>
  <c r="D81" i="3"/>
  <c r="D82" i="3"/>
  <c r="F82" i="3" s="1"/>
  <c r="D83" i="3"/>
  <c r="F83" i="3" s="1"/>
  <c r="D84" i="3"/>
  <c r="D85" i="3"/>
  <c r="D86" i="3"/>
  <c r="D87" i="3"/>
  <c r="F87" i="3" s="1"/>
  <c r="D88" i="3"/>
  <c r="D89" i="3"/>
  <c r="D90" i="3"/>
  <c r="F90" i="3" s="1"/>
  <c r="D91" i="3"/>
  <c r="F91" i="3" s="1"/>
  <c r="D92" i="3"/>
  <c r="D93" i="3"/>
  <c r="F93" i="3" s="1"/>
  <c r="D94" i="3"/>
  <c r="D95" i="3"/>
  <c r="F95" i="3" s="1"/>
  <c r="D98" i="3"/>
  <c r="D99" i="3"/>
  <c r="D100" i="3"/>
  <c r="D101" i="3"/>
  <c r="D102" i="3"/>
  <c r="D103" i="3"/>
  <c r="F103" i="3" s="1"/>
  <c r="D104" i="3"/>
  <c r="D105" i="3"/>
  <c r="F105" i="3" s="1"/>
  <c r="D106" i="3"/>
  <c r="D107" i="3"/>
  <c r="D108" i="3"/>
  <c r="D109" i="3"/>
  <c r="D110" i="3"/>
  <c r="D111" i="3"/>
  <c r="F111" i="3" s="1"/>
  <c r="D112" i="3"/>
  <c r="D113" i="3"/>
  <c r="F113" i="3" s="1"/>
  <c r="D114" i="3"/>
  <c r="D115" i="3"/>
  <c r="D116" i="3"/>
  <c r="D117" i="3"/>
  <c r="D118" i="3"/>
  <c r="D119" i="3"/>
  <c r="F119" i="3" s="1"/>
  <c r="D120" i="3"/>
  <c r="D121" i="3"/>
  <c r="F121" i="3" s="1"/>
  <c r="D122" i="3"/>
  <c r="D123" i="3"/>
  <c r="D124" i="3"/>
  <c r="D125" i="3"/>
  <c r="D126" i="3"/>
  <c r="D129" i="3"/>
  <c r="D130" i="3"/>
  <c r="D131" i="3"/>
  <c r="D132" i="3"/>
  <c r="D133" i="3"/>
  <c r="F133" i="3" s="1"/>
  <c r="D134" i="3"/>
  <c r="F134" i="3" s="1"/>
  <c r="D135" i="3"/>
  <c r="D136" i="3"/>
  <c r="D137" i="3"/>
  <c r="D138" i="3"/>
  <c r="D139" i="3"/>
  <c r="D140" i="3"/>
  <c r="D141" i="3"/>
  <c r="F141" i="3" s="1"/>
  <c r="D142" i="3"/>
  <c r="F142" i="3" s="1"/>
  <c r="D143" i="3"/>
  <c r="D144" i="3"/>
  <c r="D145" i="3"/>
  <c r="D146" i="3"/>
  <c r="D147" i="3"/>
  <c r="D148" i="3"/>
  <c r="D149" i="3"/>
  <c r="F149" i="3" s="1"/>
  <c r="D150" i="3"/>
  <c r="F150" i="3" s="1"/>
  <c r="D151" i="3"/>
  <c r="F151" i="3" s="1"/>
  <c r="D152" i="3"/>
  <c r="F152" i="3" s="1"/>
  <c r="D153" i="3"/>
  <c r="D154" i="3"/>
  <c r="D155" i="3"/>
  <c r="D156" i="3"/>
  <c r="D157" i="3"/>
  <c r="F157" i="3" s="1"/>
  <c r="D128" i="3"/>
  <c r="D97" i="3"/>
  <c r="D66" i="3"/>
  <c r="D63" i="3"/>
  <c r="F63" i="3" s="1"/>
  <c r="D62" i="3"/>
  <c r="F62" i="3" s="1"/>
  <c r="D60" i="3"/>
  <c r="F60" i="3" s="1"/>
  <c r="D58" i="3"/>
  <c r="F58" i="3" s="1"/>
  <c r="D57" i="3"/>
  <c r="F57" i="3" s="1"/>
  <c r="D55" i="3"/>
  <c r="F55" i="3" s="1"/>
  <c r="D54" i="3"/>
  <c r="F54" i="3" s="1"/>
  <c r="D52" i="3"/>
  <c r="F52" i="3"/>
  <c r="D51" i="3"/>
  <c r="F51" i="3" s="1"/>
  <c r="D47" i="3"/>
  <c r="F47" i="3" s="1"/>
  <c r="D48" i="3"/>
  <c r="F48" i="3" s="1"/>
  <c r="D46" i="3"/>
  <c r="D35" i="3"/>
  <c r="F35" i="3" s="1"/>
  <c r="D36" i="3"/>
  <c r="F36" i="3" s="1"/>
  <c r="D37" i="3"/>
  <c r="D38" i="3"/>
  <c r="D39" i="3"/>
  <c r="D40" i="3"/>
  <c r="F40" i="3" s="1"/>
  <c r="D41" i="3"/>
  <c r="D42" i="3"/>
  <c r="D43" i="3"/>
  <c r="F43" i="3" s="1"/>
  <c r="D44" i="3"/>
  <c r="F44" i="3" s="1"/>
  <c r="D34" i="3"/>
  <c r="F34" i="3" s="1"/>
  <c r="D22" i="3"/>
  <c r="D23" i="3"/>
  <c r="F23" i="3" s="1"/>
  <c r="D24" i="3"/>
  <c r="F24" i="3" s="1"/>
  <c r="D25" i="3"/>
  <c r="D26" i="3"/>
  <c r="D27" i="3"/>
  <c r="D28" i="3"/>
  <c r="D29" i="3"/>
  <c r="F29" i="3" s="1"/>
  <c r="D30" i="3"/>
  <c r="D31" i="3"/>
  <c r="F31" i="3" s="1"/>
  <c r="D32" i="3"/>
  <c r="F32" i="3" s="1"/>
  <c r="D21" i="3"/>
  <c r="F21" i="3" s="1"/>
  <c r="D18" i="3"/>
  <c r="F18" i="3" s="1"/>
  <c r="D19" i="3"/>
  <c r="D17" i="3"/>
  <c r="F17" i="3" s="1"/>
  <c r="D6" i="3"/>
  <c r="F6" i="3" s="1"/>
  <c r="D4" i="3"/>
  <c r="F4" i="3" s="1"/>
  <c r="D3" i="3"/>
  <c r="F3" i="3" s="1"/>
  <c r="F156" i="3"/>
  <c r="F155" i="3"/>
  <c r="F154" i="3"/>
  <c r="F153" i="3"/>
  <c r="F148" i="3"/>
  <c r="F147" i="3"/>
  <c r="F146" i="3"/>
  <c r="F145" i="3"/>
  <c r="F144" i="3"/>
  <c r="F143" i="3"/>
  <c r="F140" i="3"/>
  <c r="F139" i="3"/>
  <c r="F138" i="3"/>
  <c r="F137" i="3"/>
  <c r="F136" i="3"/>
  <c r="F135" i="3"/>
  <c r="F132" i="3"/>
  <c r="F131" i="3"/>
  <c r="F130" i="3"/>
  <c r="F129" i="3"/>
  <c r="F128" i="3"/>
  <c r="F126" i="3"/>
  <c r="F125" i="3"/>
  <c r="F124" i="3"/>
  <c r="F123" i="3"/>
  <c r="F122" i="3"/>
  <c r="F120" i="3"/>
  <c r="F118" i="3"/>
  <c r="F117" i="3"/>
  <c r="F116" i="3"/>
  <c r="F115" i="3"/>
  <c r="F114" i="3"/>
  <c r="F112" i="3"/>
  <c r="F110" i="3"/>
  <c r="F109" i="3"/>
  <c r="F108" i="3"/>
  <c r="F107" i="3"/>
  <c r="F106" i="3"/>
  <c r="F104" i="3"/>
  <c r="F102" i="3"/>
  <c r="F101" i="3"/>
  <c r="F100" i="3"/>
  <c r="F99" i="3"/>
  <c r="F98" i="3"/>
  <c r="F97" i="3"/>
  <c r="F94" i="3"/>
  <c r="F92" i="3"/>
  <c r="F89" i="3"/>
  <c r="F88" i="3"/>
  <c r="F86" i="3"/>
  <c r="F85" i="3"/>
  <c r="F84" i="3"/>
  <c r="F81" i="3"/>
  <c r="F80" i="3"/>
  <c r="F78" i="3"/>
  <c r="F77" i="3"/>
  <c r="F76" i="3"/>
  <c r="F73" i="3"/>
  <c r="F72" i="3"/>
  <c r="F70" i="3"/>
  <c r="F69" i="3"/>
  <c r="F68" i="3"/>
  <c r="F66" i="3"/>
  <c r="F46" i="3"/>
  <c r="F42" i="3"/>
  <c r="F41" i="3"/>
  <c r="F39" i="3"/>
  <c r="F38" i="3"/>
  <c r="F37" i="3"/>
  <c r="F30" i="3"/>
  <c r="F28" i="3"/>
  <c r="F27" i="3"/>
  <c r="F26" i="3"/>
  <c r="F25" i="3"/>
  <c r="F22" i="3"/>
  <c r="F19" i="3"/>
  <c r="F15" i="3"/>
  <c r="F13" i="3"/>
  <c r="F11" i="3"/>
  <c r="F159" i="3" l="1"/>
</calcChain>
</file>

<file path=xl/sharedStrings.xml><?xml version="1.0" encoding="utf-8"?>
<sst xmlns="http://schemas.openxmlformats.org/spreadsheetml/2006/main" count="876" uniqueCount="304">
  <si>
    <t>Numéro
de prix</t>
  </si>
  <si>
    <t>Libellé du prix</t>
  </si>
  <si>
    <t>Unité</t>
  </si>
  <si>
    <t>Quantité</t>
  </si>
  <si>
    <t>Total HT</t>
  </si>
  <si>
    <t>BAA001</t>
  </si>
  <si>
    <t>Phase d'initialisation</t>
  </si>
  <si>
    <t>Forfait</t>
  </si>
  <si>
    <t>BAA002</t>
  </si>
  <si>
    <t>Frais de gestion annuelle du marché</t>
  </si>
  <si>
    <r>
      <t xml:space="preserve">FOURNITURES SUR CATALOGUE
</t>
    </r>
    <r>
      <rPr>
        <sz val="10"/>
        <color theme="1"/>
        <rFont val="Arial2"/>
      </rPr>
      <t>Ces prix désignent le taux de remise à appliquer sur le tarif catalogue</t>
    </r>
  </si>
  <si>
    <t>Fourniture BATIMENT/SERRURERIE/SIGNALISATION selon catalogue AU FORUM DU BATIMENT</t>
  </si>
  <si>
    <t>Taux</t>
  </si>
  <si>
    <t>Fourniture BATIMENT/SERRURERIE/SIGNALISATION selon catalogue COGEFERM</t>
  </si>
  <si>
    <t>Fourniture BATIMENT/SERRURERIE/SIGNALISATION selon catalogue H-TUBE</t>
  </si>
  <si>
    <t>Fourniture BATIMENT/SERRURERIE/SIGNALISATION selon catalogue PLATEFORME DU BATIMENT</t>
  </si>
  <si>
    <t>Fourniture BATIMENT/SERRURERIE/SIGNALISATION selon catalogue POINT.P</t>
  </si>
  <si>
    <t>Fourniture BATIMENT/SERRURERIE/SIGNALISATION selon catalogue SINALUX</t>
  </si>
  <si>
    <r>
      <t xml:space="preserve">MACONNERIE, SECOND ŒUVRE ET AMENAGEMENTS DIVERS
</t>
    </r>
    <r>
      <rPr>
        <sz val="10"/>
        <color theme="1"/>
        <rFont val="Arial2"/>
      </rPr>
      <t>Ces prix rémunèrent au forfait le déplacement sur site d’un ou deux techniciens spécialisés, la réparation ou la prestation de mise en oeuvre d’un ou plusieurs éléments de second oeuvre du catalogue, la dépose et l’enlèvement de l’ancien, le nettoyage de la zone de travail et la remise des rapports après intervention</t>
    </r>
  </si>
  <si>
    <t>BCM001</t>
  </si>
  <si>
    <t>BCM002</t>
  </si>
  <si>
    <r>
      <rPr>
        <b/>
        <sz val="10"/>
        <rFont val="Arial2"/>
      </rPr>
      <t>Réparation ou mise en oeuvre d’élément de second œuvre (journée)</t>
    </r>
    <r>
      <rPr>
        <sz val="10"/>
        <rFont val="Arial2"/>
      </rPr>
      <t>. Forfait pour une intervention estimée à une journée de travail pour deux techniciens spécialisés.</t>
    </r>
  </si>
  <si>
    <t>PLOMBERIE</t>
  </si>
  <si>
    <t>BCP001</t>
  </si>
  <si>
    <r>
      <rPr>
        <b/>
        <sz val="10"/>
        <color theme="1"/>
        <rFont val="Arial2"/>
      </rPr>
      <t>Réparation ou mise en oeuvre d’élément de plomberie (demi-journée).</t>
    </r>
    <r>
      <rPr>
        <sz val="10"/>
        <color theme="1"/>
        <rFont val="Arial2"/>
      </rPr>
      <t xml:space="preserve"> Ce prix rémunère au forfait le déplacement sur site de deux techniciens spécialisé plomberie, la réparation ou prestation de mise en oeuvre d’un ou plusieurs éléments de plomberie du catalogue, la dépose et l’enlèvement de l’ancien, le nettoyage de la zone de travail et la remise des rapports après intervention, pour une intervention estimée à une demi-journée de travail.</t>
    </r>
  </si>
  <si>
    <t>BCP002</t>
  </si>
  <si>
    <r>
      <rPr>
        <b/>
        <sz val="10"/>
        <color theme="1"/>
        <rFont val="Arial2"/>
      </rPr>
      <t>Réparation ou mise en oeuvre d’élément de plomberie (journée)</t>
    </r>
    <r>
      <rPr>
        <sz val="10"/>
        <color theme="1"/>
        <rFont val="Arial2"/>
      </rPr>
      <t>. Ce prix rémunère au forfait le déplacement sur site d'un technicien spécialisé en plomberie, la réparation ou prestation de mise en oeuvre d’un ou plusieurs éléments de plomberie, la dépose et l’enlèvement de l’ancien, le nettoyage de la zone de travail et la remise des rapports après intervention, pour une intervention estimée à une journée de travail.</t>
    </r>
  </si>
  <si>
    <t>TOITURE</t>
  </si>
  <si>
    <t>BCT001</t>
  </si>
  <si>
    <t>BCT002</t>
  </si>
  <si>
    <r>
      <rPr>
        <b/>
        <sz val="10"/>
        <color theme="1"/>
        <rFont val="Arial2"/>
      </rPr>
      <t xml:space="preserve">Réparation ou mise en oeuvre d’élément de Toiture (demi-journée). </t>
    </r>
    <r>
      <rPr>
        <sz val="10"/>
        <color theme="1"/>
        <rFont val="Arial2"/>
      </rPr>
      <t>Ce prix rémunère au forfait le déplacement sur site de deux techniciens spécialisés Couverture de toit, la réparation ou prestation de mise en oeuvre d’un ou plusieurs éléments de couverture, la dépose et l’enlèvement de l’ancien, le nettoyage de la zone de travail et la remise des rapports après intervention, pour une intervention estimée à une demi-journée de travail.</t>
    </r>
  </si>
  <si>
    <r>
      <rPr>
        <b/>
        <sz val="10"/>
        <color theme="1"/>
        <rFont val="Arial2"/>
      </rPr>
      <t xml:space="preserve">Réparation ou mise en oeuvre d’élément de Toiture (journée). </t>
    </r>
    <r>
      <rPr>
        <sz val="10"/>
        <color theme="1"/>
        <rFont val="Arial2"/>
      </rPr>
      <t>Ce prix rémunère au forfait le déplacement sur site de 2 techniciens spécialisés Couverture de toit, la réparation ou prestation de mise en oeuvre d’un ou plusieurs éléments de couverture, la dépose et l’enlèvement de l’ancien, le nettoyage de la zone de travail et la remise des rapports après intervention, pour une intervention estimée à une journée de travail.</t>
    </r>
  </si>
  <si>
    <t>ELECTRICITE BASSE TENSION</t>
  </si>
  <si>
    <t>BCE001</t>
  </si>
  <si>
    <r>
      <rPr>
        <b/>
        <sz val="10"/>
        <color theme="1"/>
        <rFont val="Arial2"/>
      </rPr>
      <t>Réparation ou mise en oeuvre d’élément électrique (demi-journée)</t>
    </r>
    <r>
      <rPr>
        <sz val="10"/>
        <color theme="1"/>
        <rFont val="Arial2"/>
      </rPr>
      <t>. Ce prix rémunère au forfait le déplacement sur site de 2 techniciens spécialisés en électricité, la réparation ou prestation de mise en oeuvre d’un ou plusieurs éléments d'électricité du catalogue, la dépose et l’enlèvement de l’ancien, le nettoyage de la zone de travail et la remise des rapports après intervention, Pour une intervention estimée à une demi-journée de travail.</t>
    </r>
  </si>
  <si>
    <t>VITRERIE</t>
  </si>
  <si>
    <r>
      <rPr>
        <b/>
        <sz val="10"/>
        <color theme="1"/>
        <rFont val="Arial2"/>
      </rPr>
      <t>Fourniture d'un profilé 1350 mm ACCROVER.</t>
    </r>
    <r>
      <rPr>
        <sz val="10"/>
        <color theme="1"/>
        <rFont val="Arial2"/>
      </rPr>
      <t xml:space="preserve"> Prix à l'unité</t>
    </r>
  </si>
  <si>
    <r>
      <rPr>
        <b/>
        <sz val="10"/>
        <color theme="1"/>
        <rFont val="Arial2"/>
      </rPr>
      <t>Fourniture d'un profilé 1350 mm ACCROVER.</t>
    </r>
    <r>
      <rPr>
        <sz val="10"/>
        <color theme="1"/>
        <rFont val="Arial2"/>
      </rPr>
      <t xml:space="preserve"> Prix à l'unité pour une commande de 2 à 5 profilés vitrés</t>
    </r>
  </si>
  <si>
    <r>
      <rPr>
        <b/>
        <sz val="10"/>
        <color theme="1"/>
        <rFont val="Arial2"/>
      </rPr>
      <t>Fourniture d'un profilé 1350 mm ACCROVER.</t>
    </r>
    <r>
      <rPr>
        <sz val="10"/>
        <color theme="1"/>
        <rFont val="Arial2"/>
      </rPr>
      <t xml:space="preserve"> Prix à l'unité à partir de 6 profilés vitrés commandés</t>
    </r>
  </si>
  <si>
    <r>
      <rPr>
        <b/>
        <sz val="10"/>
        <color theme="1"/>
        <rFont val="Arial2"/>
      </rPr>
      <t>Réparation ou mise en oeuvre d’élément de Serrurerie (demi-journée)</t>
    </r>
    <r>
      <rPr>
        <sz val="10"/>
        <color theme="1"/>
        <rFont val="Arial2"/>
      </rPr>
      <t>. Ce prix rémunère au forfait le déplacement sur site d'un technicien spécialisé en serrurerie, la réparation ou prestation de mise en oeuvre d’un ou plusieurs éléments de serrurerie, la dépose et l’enlèvement de l’ancien, le nettoyage de la zone de travail et la remise des rapports après intervention, pour une intervention estimée à une demi-journée de travail.</t>
    </r>
  </si>
  <si>
    <r>
      <rPr>
        <b/>
        <sz val="10"/>
        <color theme="1"/>
        <rFont val="Arial2"/>
      </rPr>
      <t>Réparation ou mise en oeuvre d’élément de Serrurerie (journée)</t>
    </r>
    <r>
      <rPr>
        <sz val="10"/>
        <color theme="1"/>
        <rFont val="Arial2"/>
      </rPr>
      <t>. Ce prix rémunère au forfait le déplacement sur site d'un technicien spécialisé en serrurerie, la réparation ou prestation de mise en oeuvre d’un ou plusieurs éléments de serrurerie, la dépose et l’enlèvement de l’ancien, le nettoyage de la zone de travail et la remise des rapports après intervention, pour une intervention estimée à une journée de travail.</t>
    </r>
  </si>
  <si>
    <t>FOURNITURE ELEMENTS SERRURERIE TYPE DENY</t>
  </si>
  <si>
    <t>BFS001</t>
  </si>
  <si>
    <r>
      <rPr>
        <b/>
        <sz val="10"/>
        <color theme="1"/>
        <rFont val="Arial2"/>
      </rPr>
      <t>Serrure horizontale en applique à pêne dormant DENY.</t>
    </r>
    <r>
      <rPr>
        <sz val="10"/>
        <color theme="1"/>
        <rFont val="Arial2"/>
      </rPr>
      <t xml:space="preserve"> Ce prix rémunère la fourniture d'une serrure neuve avec cylindre, compris toutes sujétions de petites fournitures.</t>
    </r>
  </si>
  <si>
    <t>BFS002</t>
  </si>
  <si>
    <r>
      <rPr>
        <b/>
        <sz val="10"/>
        <color theme="1"/>
        <rFont val="Arial2"/>
      </rPr>
      <t>Cylindre de type DENY ou équivalent.</t>
    </r>
    <r>
      <rPr>
        <sz val="10"/>
        <color theme="1"/>
        <rFont val="Arial2"/>
      </rPr>
      <t xml:space="preserve"> Ce prix rémunère la fourniture du cylindre neuf ainsi que tous les réglages nécessaires.</t>
    </r>
  </si>
  <si>
    <t>BFS003</t>
  </si>
  <si>
    <r>
      <rPr>
        <b/>
        <sz val="10"/>
        <color theme="1"/>
        <rFont val="Arial2"/>
      </rPr>
      <t xml:space="preserve">Reproduction d'une clé type DENY. </t>
    </r>
    <r>
      <rPr>
        <sz val="10"/>
        <color theme="1"/>
        <rFont val="Arial2"/>
      </rPr>
      <t>Ce prix rémunère la reproduction d'une clé DENY au modèle.</t>
    </r>
  </si>
  <si>
    <t>FOURNITURE ELEMENTS SERRURERIE PORTES D'ISSUE DE SECOURS ET NICHES</t>
  </si>
  <si>
    <t>BFP001</t>
  </si>
  <si>
    <r>
      <rPr>
        <b/>
        <sz val="10"/>
        <color theme="1"/>
        <rFont val="Arial2"/>
      </rPr>
      <t xml:space="preserve">Cylindre européen (réf. BKS-2116) de marque GESOP ou équivalent pour porte d'issue de secours.
</t>
    </r>
    <r>
      <rPr>
        <sz val="10"/>
        <color theme="1"/>
        <rFont val="Arial2"/>
      </rPr>
      <t>Ce prix rémunère la fourniture du cylindre neuf avec embout tricoise</t>
    </r>
  </si>
  <si>
    <t>BFP002</t>
  </si>
  <si>
    <r>
      <rPr>
        <b/>
        <sz val="10"/>
        <color theme="1"/>
        <rFont val="Arial2"/>
      </rPr>
      <t xml:space="preserve">Verrou thermique de marque GESOP ou équivalent pour porte d'issue de secours.
</t>
    </r>
    <r>
      <rPr>
        <sz val="10"/>
        <color theme="1"/>
        <rFont val="Arial2"/>
      </rPr>
      <t>Ce prix rémunère la fourniture d'un verrou thermique neuf</t>
    </r>
  </si>
  <si>
    <t>BFP003</t>
  </si>
  <si>
    <r>
      <rPr>
        <b/>
        <sz val="10"/>
        <color theme="1"/>
        <rFont val="Arial2"/>
      </rPr>
      <t xml:space="preserve">Poignée porte extérieure de marque GESOP ou équivalent pour issue de secours.
</t>
    </r>
    <r>
      <rPr>
        <sz val="10"/>
        <color theme="1"/>
        <rFont val="Arial2"/>
      </rPr>
      <t>Ce prix rémunère la fourniture d'une poignée de porte extérieure compris tous les réglages nécessaires</t>
    </r>
  </si>
  <si>
    <t>BFP004</t>
  </si>
  <si>
    <r>
      <rPr>
        <b/>
        <sz val="10"/>
        <color theme="1"/>
        <rFont val="Arial2"/>
      </rPr>
      <t xml:space="preserve">Barre antipanique BKS de marque GESOP ou équivalent pour porte d'issue de secours.
</t>
    </r>
    <r>
      <rPr>
        <sz val="10"/>
        <color theme="1"/>
        <rFont val="Arial2"/>
      </rPr>
      <t>Ce prix rémunère la fourniture d'une barre anti-panique neuve</t>
    </r>
  </si>
  <si>
    <t>BFP005</t>
  </si>
  <si>
    <r>
      <rPr>
        <b/>
        <sz val="10"/>
        <color theme="1"/>
        <rFont val="Arial2"/>
      </rPr>
      <t>Ventouse électromagnétique de marque GESOP pour porte issue de secours.</t>
    </r>
    <r>
      <rPr>
        <sz val="10"/>
        <color theme="1"/>
        <rFont val="Arial2"/>
      </rPr>
      <t xml:space="preserve"> Ce prix rémunère la fourniture d’un système de fermeture de porte par ventouse électromagnétique de marque GESOP ou équivalent, y compris tous les réglages nécessaires</t>
    </r>
  </si>
  <si>
    <t>BFP006</t>
  </si>
  <si>
    <t>BFP007</t>
  </si>
  <si>
    <t>BFP008</t>
  </si>
  <si>
    <t>BFP009</t>
  </si>
  <si>
    <t>BFP010</t>
  </si>
  <si>
    <t>BFP011</t>
  </si>
  <si>
    <t>BFP012</t>
  </si>
  <si>
    <t>FOURNITURE ELEMENTS SERRURERIE ELECTRONIQUE / CONTRÔLE D'ACCES</t>
  </si>
  <si>
    <t>BFE001</t>
  </si>
  <si>
    <t>Fourniture d'un canon électronique-méca de marque TESA modèle STX - version intempérie (toute longueur 35mm minimum)</t>
  </si>
  <si>
    <t>BFE002</t>
  </si>
  <si>
    <t>Fourniture d'un canon électronique-bouton de marque TESA modèle STX - version intempérie (toute longueur 35mm minimum)</t>
  </si>
  <si>
    <t>BFE003</t>
  </si>
  <si>
    <t>Fourniture d'un canon électronique-électronique de marque TESA modèle STX - version intempérie (toute longueur)</t>
  </si>
  <si>
    <t>BFE004</t>
  </si>
  <si>
    <t>Fourniture d'un demi-canon électronique de marque TESA modèle STX - version intempérie (toute longueur)</t>
  </si>
  <si>
    <t>BFE005</t>
  </si>
  <si>
    <t>Fourniture d'une clé électronique STX de marque TESA non taillée</t>
  </si>
  <si>
    <t>BFE006</t>
  </si>
  <si>
    <t>Fourniture d'un cadenas électronique STX CT60 de marque TESA</t>
  </si>
  <si>
    <t>BFE007</t>
  </si>
  <si>
    <t>Fourniture, pose et configuration d'un Updater TESA pour système STX (Boitier actualisateur + lecteur mural)</t>
  </si>
  <si>
    <t>BFE008</t>
  </si>
  <si>
    <t>Fourniture d'un programmateur portable pour système TESA STX</t>
  </si>
  <si>
    <t>BFE009</t>
  </si>
  <si>
    <t>Mise en place d'une assistance TESA à distance (Forfait de 10 heures)</t>
  </si>
  <si>
    <t>BFE010</t>
  </si>
  <si>
    <r>
      <rPr>
        <b/>
        <sz val="10"/>
        <color theme="1"/>
        <rFont val="Arial2"/>
      </rPr>
      <t>Module de porte MDP1 TIL ou similaire.</t>
    </r>
    <r>
      <rPr>
        <sz val="10"/>
        <color theme="1"/>
        <rFont val="Arial2"/>
      </rPr>
      <t xml:space="preserve"> Ce prix rémunère le déplacement sur site, la dépose, la fourniture, la pose, les raccordements, les essais d’un module de porte MDP1 de marque TIL ou similaire y compris toutes sujétions de petites fournitures et main d’oeuvre</t>
    </r>
  </si>
  <si>
    <t>BFE011</t>
  </si>
  <si>
    <r>
      <rPr>
        <b/>
        <sz val="10"/>
        <color theme="1"/>
        <rFont val="Arial2"/>
      </rPr>
      <t>Gâche électrique.</t>
    </r>
    <r>
      <rPr>
        <sz val="10"/>
        <color theme="1"/>
        <rFont val="Arial2"/>
      </rPr>
      <t xml:space="preserve"> Ce prix rémunère le déplacement sur site, la dépose, la fourniture, la pose, les raccordements, les essais d'une gâche électrique réversible compris toutes sujétions de petites fournitures et main d'oeuvre</t>
    </r>
  </si>
  <si>
    <t>MPE001</t>
  </si>
  <si>
    <t>EST - Inspection de maintenance préventive des issues et niches dans le tunnel de Boissy (sens W)</t>
  </si>
  <si>
    <t>MPE002</t>
  </si>
  <si>
    <t>EST - Inspection de maintenance préventive des issues et niches dans le tunnel de Boissy (sens Y)</t>
  </si>
  <si>
    <t>MPE003</t>
  </si>
  <si>
    <t>EST - Inspection de maintenance préventive des issues et niches dans le tunnel de Champigny (sens W)</t>
  </si>
  <si>
    <t>MPE004</t>
  </si>
  <si>
    <t>EST - Inspection de maintenance préventive des issues et niches dans le tunnel de Champigny (sens Y)</t>
  </si>
  <si>
    <t>MPE005</t>
  </si>
  <si>
    <t>EST - Inspection de maintenance préventive des issues et niches dans les tunnels Moulin et Guy Môquet (tube I)</t>
  </si>
  <si>
    <t>MPE006</t>
  </si>
  <si>
    <t>EST - Inspection de maintenance préventive des issues et niches dans les tunnels Moulin et Guy Môquet (tube E)</t>
  </si>
  <si>
    <t>MPE007</t>
  </si>
  <si>
    <t>EST - Inspection de maintenance préventive des issues et niches dans le tunnel de Nogent (sens I)</t>
  </si>
  <si>
    <t>MPE008</t>
  </si>
  <si>
    <t>EST - Inspection de maintenance préventive des issues et niches dans le tunnel de Nogent (sens E)</t>
  </si>
  <si>
    <t>MPN001</t>
  </si>
  <si>
    <t>NORD - Inspection de maintenance préventive des issues et niches dans les tunnels de Bobigny, Lumen-Norton et La Courneuve (tube I)</t>
  </si>
  <si>
    <t>MPN002</t>
  </si>
  <si>
    <t>NORD - Inspection de maintenance préventive des issues et niches dans les tunnels de Bobigny, Lumen-Norton et La Courneuve (tube E)</t>
  </si>
  <si>
    <t>MPN003</t>
  </si>
  <si>
    <t>NORD - Inspection de maintenance préventive des issues et niches dans le tunnel de Landy (sens W)</t>
  </si>
  <si>
    <t>MPN004</t>
  </si>
  <si>
    <t>NORD - Inspection de maintenance préventive des issues et niches dans le tunnel de Landy (sens Y)</t>
  </si>
  <si>
    <t>MPN005</t>
  </si>
  <si>
    <t>NORD - Inspection de maintenance préventive des issues et niches dans le tunnel de Taverny (deux sens)</t>
  </si>
  <si>
    <t>MPO001</t>
  </si>
  <si>
    <t>OUEST - Inspection de maintenance préventive des issues et niches dans les tunnels Ambroise Paré et Saint-Cloud (sens W)</t>
  </si>
  <si>
    <t>MPO002</t>
  </si>
  <si>
    <t>OUEST - Inspection de maintenance préventive des issues et niches dans les tunnels Ambroise Paré et Saint-Cloud (sens Y)</t>
  </si>
  <si>
    <t>MPO003</t>
  </si>
  <si>
    <t>OUEST - Inspection de maintenance préventive des issues et niches dans le tunnel de Chennevières (deux sens)</t>
  </si>
  <si>
    <t>MPO004</t>
  </si>
  <si>
    <t>OUEST - Inspection de maintenance préventive des issues et niches dans le tunnel de Fontenay (sens W)</t>
  </si>
  <si>
    <t>MPO005</t>
  </si>
  <si>
    <t>OUEST - Inspection de maintenance préventive des issues et niches dans le tunnel de Fontenay (sens Y)</t>
  </si>
  <si>
    <t>MPO006</t>
  </si>
  <si>
    <t>OUEST - Inspection de maintenance préventive des issues et niches dans le tunnel de Nanterre (tube I)</t>
  </si>
  <si>
    <t>MPO007</t>
  </si>
  <si>
    <t>OUEST - Inspection de maintenance préventive des issues et niches dans le tunnel de Nanterre (tube E)</t>
  </si>
  <si>
    <t>MPO008</t>
  </si>
  <si>
    <t>OUEST - Inspection de maintenance préventive des issues et niches dans le tunnel de Belle-Rive (tube E)</t>
  </si>
  <si>
    <t>MPO009</t>
  </si>
  <si>
    <t>OUEST - Inspection de maintenance préventive des issues et niches dans le tunnel de Belle-Rive (tube I)</t>
  </si>
  <si>
    <t>MPO010</t>
  </si>
  <si>
    <t>OUEST - Inspection de maintenance préventive des issues et niches dans les tunnels A14-Neuilly (sens W)</t>
  </si>
  <si>
    <t>MPO011</t>
  </si>
  <si>
    <t>OUEST - Inspection de maintenance préventive des issues et niches dans les tunnels A14-Neuilly (sens Y)</t>
  </si>
  <si>
    <t>MPO012</t>
  </si>
  <si>
    <t>OUEST - Inspection de maintenance préventive des issues et niches dans le tunnel de Sévines (deux sens)</t>
  </si>
  <si>
    <t>MPS001</t>
  </si>
  <si>
    <t>SUD - Inspection de maintenance préventive des issues et niches dans les tunnels Bicêtre et Italie (sens W)</t>
  </si>
  <si>
    <t>MPS002</t>
  </si>
  <si>
    <t>SUD - Inspection de maintenance préventive des issues et niches dans les tunnels Bicêtre et Italie (sens Y)</t>
  </si>
  <si>
    <t>MPS003</t>
  </si>
  <si>
    <t>SUD - Inspection de maintenance préventive des issues et niches dans les tunnels d'Antony et Fresnes (tube I)</t>
  </si>
  <si>
    <t>MPS004</t>
  </si>
  <si>
    <t>SUD - Inspection de maintenance préventive des issues et niches dans les tunnels d'Antony et Fresnes (tube E)</t>
  </si>
  <si>
    <t>MPS005</t>
  </si>
  <si>
    <t>SUD - Inspection de maintenance préventive des issues et niches dans le tunnel d'Orly (deux sens)</t>
  </si>
  <si>
    <t>TOTAL HT sur 4 ans</t>
  </si>
  <si>
    <t>TOTAL TTC sur 4 ans</t>
  </si>
  <si>
    <t>VJE001</t>
  </si>
  <si>
    <t>VJE002</t>
  </si>
  <si>
    <t>VJE003</t>
  </si>
  <si>
    <t>VJE004</t>
  </si>
  <si>
    <t>VJE005</t>
  </si>
  <si>
    <t>VJE006</t>
  </si>
  <si>
    <t>VJE007</t>
  </si>
  <si>
    <t>VJE008</t>
  </si>
  <si>
    <t>VJN001</t>
  </si>
  <si>
    <t>VJN002</t>
  </si>
  <si>
    <t>VJN003</t>
  </si>
  <si>
    <t>VJN004</t>
  </si>
  <si>
    <t>VJN005</t>
  </si>
  <si>
    <t>VJO001</t>
  </si>
  <si>
    <t>VJO002</t>
  </si>
  <si>
    <t>VJO003</t>
  </si>
  <si>
    <t>VJO004</t>
  </si>
  <si>
    <t>VJO005</t>
  </si>
  <si>
    <t>VJO006</t>
  </si>
  <si>
    <t>VJO007</t>
  </si>
  <si>
    <t>VJO008</t>
  </si>
  <si>
    <t>VJO009</t>
  </si>
  <si>
    <t>VJO010</t>
  </si>
  <si>
    <t>VJO011</t>
  </si>
  <si>
    <t>VJO012</t>
  </si>
  <si>
    <t>VJS001</t>
  </si>
  <si>
    <t>VJS002</t>
  </si>
  <si>
    <t>VJS003</t>
  </si>
  <si>
    <t>VJS004</t>
  </si>
  <si>
    <t>VJS005</t>
  </si>
  <si>
    <t>VNE001</t>
  </si>
  <si>
    <t>VNE002</t>
  </si>
  <si>
    <t>VNE003</t>
  </si>
  <si>
    <t>VNE004</t>
  </si>
  <si>
    <t>VNE005</t>
  </si>
  <si>
    <t>VNE006</t>
  </si>
  <si>
    <t>VNE007</t>
  </si>
  <si>
    <t>VNE008</t>
  </si>
  <si>
    <t>VNN001</t>
  </si>
  <si>
    <t>VNN002</t>
  </si>
  <si>
    <t>VNN003</t>
  </si>
  <si>
    <t>VNN004</t>
  </si>
  <si>
    <t>VNN005</t>
  </si>
  <si>
    <t>VNO001</t>
  </si>
  <si>
    <t>VNO002</t>
  </si>
  <si>
    <t>VNO003</t>
  </si>
  <si>
    <t>VNO004</t>
  </si>
  <si>
    <t>VNO005</t>
  </si>
  <si>
    <t>VNO006</t>
  </si>
  <si>
    <t>VNO007</t>
  </si>
  <si>
    <t>VNO008</t>
  </si>
  <si>
    <t>VNO009</t>
  </si>
  <si>
    <t>VNO010</t>
  </si>
  <si>
    <t>VNO011</t>
  </si>
  <si>
    <t>VNO012</t>
  </si>
  <si>
    <t>VNS001</t>
  </si>
  <si>
    <t>VNS002</t>
  </si>
  <si>
    <t>VNS003</t>
  </si>
  <si>
    <t>VNS004</t>
  </si>
  <si>
    <t>VNS005</t>
  </si>
  <si>
    <t>RETABLISSEMENT DE SERVICE (ASTREINTE)</t>
  </si>
  <si>
    <t>PRESTATIONS ADMINISTRATIVES ET DOCUMENTAIRES</t>
  </si>
  <si>
    <t>BAA003</t>
  </si>
  <si>
    <t>BAA004</t>
  </si>
  <si>
    <t>EST - Contrôle de nuit des issues et niches du tunnel de Boissy (sens W)</t>
  </si>
  <si>
    <t>EST - Contrôle de nuit des issues et niches du tunnel de Boissy (sens Y)</t>
  </si>
  <si>
    <t>EST - Contrôle de nuit des issues et niches du tunnel de Champigny (sens W)</t>
  </si>
  <si>
    <t>EST - Contrôle de nuit des issues et niches du tunnel de Champigny (sens Y)</t>
  </si>
  <si>
    <t>EST - Contrôle de nuit des issues et niches des tunnels Moulin et Guy Môquet (tube I)</t>
  </si>
  <si>
    <t>EST - Contrôle de nuit des issues et niches des tunnels Moulin et Guy Môquet (tube E)</t>
  </si>
  <si>
    <t>EST - Contrôle de nuit des issues et niches du tunnel de Nogent (sens I)</t>
  </si>
  <si>
    <t>EST - Contrôle de nuit des issues et niches du tunnel de Nogent (sens E)</t>
  </si>
  <si>
    <t>NORD - Contrôle de nuit des issues et niches des tunnels de Bobigny, Lumen-Norton et La Courneuve (tube I)</t>
  </si>
  <si>
    <t>NORD - Contrôle de nuit des issues et niches des tunnels de Bobigny, Lumen-Norton et La Courneuve (tube E)</t>
  </si>
  <si>
    <t>NORD - Contrôle de nuit des issues et niches du tunnel de Landy (sens W)</t>
  </si>
  <si>
    <t>NORD - Contrôle de nuit des issues et niches du tunnel de Landy (sens Y)</t>
  </si>
  <si>
    <t>NORD - Contrôle de nuit des issues et niches du tunnel de Taverny (deux sens)</t>
  </si>
  <si>
    <t>OUEST - Contrôle de nuit des issues et niches des tunnels Ambroise Paré et Saint-Cloud (sens W)</t>
  </si>
  <si>
    <t>OUEST - Contrôle de nuit des issues et niches des tunnels Ambroise Paré et Saint-Cloud (sens Y)</t>
  </si>
  <si>
    <t>OUEST - Contrôle de nuit des issues et niches du tunnel de Chennevières (deux sens)</t>
  </si>
  <si>
    <t>OUEST - Contrôle de nuit des issues et niches du tunnel de Fontenay (sens W)</t>
  </si>
  <si>
    <t>OUEST - Contrôle de nuit des issues et niches du tunnel de Fontenay (sens Y)</t>
  </si>
  <si>
    <t>OUEST - Contrôle de nuit des issues et niches du tunnel de Nanterre (tube I)</t>
  </si>
  <si>
    <t>OUEST - Contrôle de nuit des issues et niches du tunnel de Nanterre (tube E)</t>
  </si>
  <si>
    <t>OUEST - Contrôle de nuit des issues et niches du tunnel de Belle-Rive (tube I)</t>
  </si>
  <si>
    <t>OUEST - Contrôle de nuit des issues et niches du tunnel de Belle-Rive (tube E)</t>
  </si>
  <si>
    <t>OUEST - Contrôle de nuit des issues et niches du tunnel de Neuilly (sens W)</t>
  </si>
  <si>
    <t>OUEST - Contrôle de nuit des issues et niches du tunnel de Neuilly (sens Y)</t>
  </si>
  <si>
    <t>OUEST - Contrôle de nuit des issues et niches du tunnel de Sévines (deux sens)</t>
  </si>
  <si>
    <t>SUD - Contrôle de nuit des issues et niches des tunnels Bicêtre et Italie (sens W)</t>
  </si>
  <si>
    <t>SUD - Contrôle de nuit des issues et niches des tunnels Bicêtre et Italie (sens Y)</t>
  </si>
  <si>
    <t>SUD - Contrôle de nuit des issues et niches des tunnels d'Antony et Fresnes (tube I)</t>
  </si>
  <si>
    <t>SUD - Contrôle de nuit des issues et niches des tunnels d'Antony et Fresnes (tube E)</t>
  </si>
  <si>
    <t>SUD - Contrôle de nuit des issues et niches du tunnel d'Orly (deux sens)</t>
  </si>
  <si>
    <t>EST - Contrôle de jour des issues de secours du tunnel de Boissy (sens W)</t>
  </si>
  <si>
    <t>EST - Contrôle de jour des issues de secours du tunnel de Boissy (sens Y)</t>
  </si>
  <si>
    <t>EST - Contrôle de jour des issues de secours du tunnel de Champigny (sens W)</t>
  </si>
  <si>
    <t>EST - Contrôle de jour des issues de secours du tunnel de Champigny (sens Y)</t>
  </si>
  <si>
    <t>EST - Contrôle de jour des issues de secours des tunnels Moulin et Guy Môquet (tube I)</t>
  </si>
  <si>
    <t>EST - Contrôle de jour des issues de secours des tunnels Moulin et Guy Môquet (tube E)</t>
  </si>
  <si>
    <t>EST - Contrôle de jour des issues de secours du tunnel de Nogent (sens I)</t>
  </si>
  <si>
    <t>EST - Contrôle de jour des issues de secours du tunnel de Nogent (sens E)</t>
  </si>
  <si>
    <t>NORD - Contrôle de jour des issues de secours des tunnels de Bobigny, Lumen-Norton et La Courneuve (tube I)</t>
  </si>
  <si>
    <t>NORD - Contrôle de jour des issues de secours des tunnels de Bobigny, Lumen-Norton et La Courneuve (tube E)</t>
  </si>
  <si>
    <t>NORD - Contrôle de jour des issues de secours du tunnel de Landy (sens W)</t>
  </si>
  <si>
    <t>NORD - Contrôle de jour des issues de secours du tunnel de Landy (sens Y)</t>
  </si>
  <si>
    <t>NORD - Contrôle de jour des issues de secours du tunnel de Taverny (deux sens)</t>
  </si>
  <si>
    <t>OUEST - Contrôle de jour des issues de secours des tunnels Ambroise Paré et Saint-Cloud (sens W)</t>
  </si>
  <si>
    <t>OUEST - Contrôle de jour des issues de secours des tunnels Ambroise Paré et Saint-Cloud (sens Y)</t>
  </si>
  <si>
    <t>OUEST - Contrôle de jour des issues de secours du tunnel de Chennevières (deux sens)</t>
  </si>
  <si>
    <t>OUEST - Contrôle de jour des issues de secours du tunnel de Fontenay (sens W)</t>
  </si>
  <si>
    <t>OUEST - Contrôle de jour des issues de secours du tunnel de Fontenay (sens Y)</t>
  </si>
  <si>
    <t>OUEST - Contrôle de jour des issues de secours du tunnel de Nanterre (tube I)</t>
  </si>
  <si>
    <t>OUEST - Contrôle de jour des issues de secours du tunnel de Nanterre (tube E)</t>
  </si>
  <si>
    <t>OUEST - Contrôle de jour des issues de secours du tunnel de Belle-Rive (tube I)</t>
  </si>
  <si>
    <t>OUEST - Contrôle de jour des issues de secours du tunnel de Belle-Rive (tube E)</t>
  </si>
  <si>
    <t>OUEST - Contrôle de jour des issues de secours du tunnel de Neuilly (sens W)</t>
  </si>
  <si>
    <t>OUEST - Contrôle de jour des issues de secours du tunnel de Neuilly (sens Y)</t>
  </si>
  <si>
    <t>OUEST - Contrôle de jour des issues de secours du tunnel de Sévines (deux sens)</t>
  </si>
  <si>
    <t>SUD - Contrôle de jour des issues de secours des tunnels Bicêtre et Italie (sens W)</t>
  </si>
  <si>
    <t>SUD - Contrôle de jour des issues de secours des tunnels Bicêtre et Italie (sens Y)</t>
  </si>
  <si>
    <t>SUD - Contrôle de jour des issues de secours des tunnels d'Antony et Fresnes (tube I)</t>
  </si>
  <si>
    <t>SUD - Contrôle de jour des issues de secours des tunnels d'Antony et Fresnes (tube E)</t>
  </si>
  <si>
    <t>SUD - Contrôle de jour des issues de secours du tunnel d'Orly (deux sens)</t>
  </si>
  <si>
    <t>Plus-value travaux de nuit (applicable aux prix des séries BCM, BCP, BCT, BCE et BCP)</t>
  </si>
  <si>
    <t>BFV002</t>
  </si>
  <si>
    <t>BFV003</t>
  </si>
  <si>
    <t>BFV001</t>
  </si>
  <si>
    <r>
      <t xml:space="preserve">VISITES MENSUELLES DE CONTROLE ET INSPECTIONS ANNUELLES DE MAINTENANCE PREVENTIVE (ISSUES DE SECOURS ET NICHES DE SECURITE/INCENDIE)
</t>
    </r>
    <r>
      <rPr>
        <sz val="10"/>
        <color theme="1"/>
        <rFont val="Arial2"/>
      </rPr>
      <t>Ces prix comprennent la prestation, la main-d’œuvre, les déplacements aller-retour, et la fourniture du matériel nécessaire à l’exécution des opérations.</t>
    </r>
  </si>
  <si>
    <t>SECOND ŒUVRE</t>
  </si>
  <si>
    <t>Mise à disposition d'une équipe de deux techniciens 7j/7j, 24h/24h dans le cadre de l'astreinte (forfait annuel)</t>
  </si>
  <si>
    <t>FOURNITURES SUR CATALOGUE - Ces prix désignent le taux de remise à appliquer sur le tarif catalogue</t>
  </si>
  <si>
    <t>BFC001</t>
  </si>
  <si>
    <t>BFC002</t>
  </si>
  <si>
    <t>BFC003</t>
  </si>
  <si>
    <t>BFC004</t>
  </si>
  <si>
    <t>BFC005</t>
  </si>
  <si>
    <t>BFC006</t>
  </si>
  <si>
    <r>
      <rPr>
        <b/>
        <sz val="10"/>
        <color theme="1"/>
        <rFont val="Arial2"/>
      </rPr>
      <t>Porte de sas de Réf :IRK métallique et de marque GESOP ou équivalent.</t>
    </r>
    <r>
      <rPr>
        <sz val="10"/>
        <color theme="1"/>
        <rFont val="Arial2"/>
      </rPr>
      <t xml:space="preserve"> Ce prix rémunère la fourniture d’un bloc porte de sas métallique neuf deux faces peintes compris tous les réglages nécessaires</t>
    </r>
  </si>
  <si>
    <r>
      <rPr>
        <b/>
        <sz val="10"/>
        <color theme="1"/>
        <rFont val="Arial2"/>
      </rPr>
      <t xml:space="preserve">Porte extérieure CF1H00 de Réf :IRK CN 60 métallique et de marque GESOP </t>
    </r>
    <r>
      <rPr>
        <sz val="10"/>
        <color theme="1"/>
        <rFont val="Arial2"/>
      </rPr>
      <t>ou équivalent</t>
    </r>
    <r>
      <rPr>
        <b/>
        <sz val="10"/>
        <color theme="1"/>
        <rFont val="Arial2"/>
      </rPr>
      <t xml:space="preserve">. </t>
    </r>
    <r>
      <rPr>
        <sz val="10"/>
        <color theme="1"/>
        <rFont val="Arial2"/>
      </rPr>
      <t>Ce prix rémunère la fourniture d’un bloc porte de sas métallique neuf deux faces peintes compris tous les réglages nécessaires</t>
    </r>
  </si>
  <si>
    <r>
      <rPr>
        <b/>
        <sz val="10"/>
        <rFont val="Arial2"/>
      </rPr>
      <t>Porte de sas de Réf : M31 INOX et de marque GESOP</t>
    </r>
    <r>
      <rPr>
        <sz val="10"/>
        <rFont val="Arial2"/>
      </rPr>
      <t xml:space="preserve"> ou équivalent</t>
    </r>
    <r>
      <rPr>
        <b/>
        <sz val="10"/>
        <rFont val="Arial2"/>
      </rPr>
      <t>.</t>
    </r>
    <r>
      <rPr>
        <sz val="10"/>
        <rFont val="Arial2"/>
      </rPr>
      <t xml:space="preserve"> Ce prix rémunère la fourniture d'un bloc porte de sas inox neuf deux faces peintes y compris tous les réglages nécessaires</t>
    </r>
  </si>
  <si>
    <r>
      <rPr>
        <b/>
        <sz val="10"/>
        <color theme="1"/>
        <rFont val="Arial2"/>
      </rPr>
      <t xml:space="preserve">Porte coupe-feu N2 HCM 120 - Référence B112T - fabriquant NOVOFERM LUTERMAX - ou équivalent,
</t>
    </r>
    <r>
      <rPr>
        <sz val="10"/>
        <color theme="1"/>
        <rFont val="Arial2"/>
      </rPr>
      <t>Ce prix rémunère la fourniture d’un bloc porte N2 – HCM120 neuf deux faces peintes y compris tous les réglages nécessaires.</t>
    </r>
  </si>
  <si>
    <r>
      <rPr>
        <b/>
        <sz val="10"/>
        <rFont val="Arial2"/>
      </rPr>
      <t xml:space="preserve">Porte coupe-feu EI60 - référence Fmax EI60 - fabriquant NOVOFERM LUTERMAX.
</t>
    </r>
    <r>
      <rPr>
        <sz val="10"/>
        <rFont val="Arial2"/>
      </rPr>
      <t>Ce prix rémunère la fourniture d'un bloc porte EI60 ou équivalent neuf deux faces peintes y compris tous les réglages nécessaires.</t>
    </r>
  </si>
  <si>
    <r>
      <rPr>
        <b/>
        <sz val="10"/>
        <color theme="1"/>
        <rFont val="Arial2"/>
      </rPr>
      <t xml:space="preserve">Porte Issue SAS HODAPP EI60 - 1 Vantail - Inox 316L. </t>
    </r>
    <r>
      <rPr>
        <sz val="10"/>
        <color theme="1"/>
        <rFont val="Arial2"/>
      </rPr>
      <t>Ce prix rémunère la fourniture d’un bloc porte de marque HODAPP - EI60 neuf deux faces peintes ou équivalent y compris tous les réglages nécessaires</t>
    </r>
  </si>
  <si>
    <r>
      <rPr>
        <b/>
        <sz val="10"/>
        <rFont val="Arial2"/>
      </rPr>
      <t>Porte niche de sécurité HODAPP MZ1 - Inox 316L.</t>
    </r>
    <r>
      <rPr>
        <sz val="10"/>
        <rFont val="Arial2"/>
      </rPr>
      <t xml:space="preserve"> Ce prix rémunère la fourniture d’un bloc porte de marque HODAPP - MZ1 ou équivalent neuf deux faces peintes compris tous les réglages nécessaires</t>
    </r>
  </si>
  <si>
    <r>
      <rPr>
        <b/>
        <sz val="10"/>
        <rFont val="Arial2"/>
      </rPr>
      <t>Réparation ou mise en oeuvre d’élément de second oeuvre (demi-journée)</t>
    </r>
    <r>
      <rPr>
        <sz val="10"/>
        <rFont val="Arial2"/>
      </rPr>
      <t>. Forfait pour une intervention estimée à une demi-journée de travail pour deux techniciens spécialisés</t>
    </r>
  </si>
  <si>
    <t>SERRURERIE</t>
  </si>
  <si>
    <t>BCS001</t>
  </si>
  <si>
    <t>BCS002</t>
  </si>
  <si>
    <t>VISITES DE CONTRÔLE DES ISSUES DE SECOURS ET DES NICHES DE SECURITE / INCENDIE SOUS FERMETURE DE NUIT (FICHE CCTP N°3)</t>
  </si>
  <si>
    <t>VISITES DE CONTRÔLE DES ISSUES DE SECOURS DE JOUR (FICHE CCTP N°3 BIS)</t>
  </si>
  <si>
    <t>MAINTENANCE PREVENTIVE ANNUELLE DES ISSUES DE SECOURS ET DES NICHES DE SECURITE / INCENDIE (FICHE CCTP N°4)</t>
  </si>
  <si>
    <t>Prix unitaire
HT ou taux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</si>
</sst>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8">
    <font>
      <sz val="11"/>
      <color theme="1"/>
      <name val="Calibri"/>
      <scheme val="minor"/>
    </font>
    <font>
      <sz val="10"/>
      <color theme="1"/>
      <name val="Arial"/>
    </font>
    <font>
      <sz val="10"/>
      <color theme="1"/>
      <name val="Arial2"/>
    </font>
    <font>
      <b/>
      <sz val="10"/>
      <color theme="1"/>
      <name val="Arial2"/>
    </font>
    <font>
      <sz val="10"/>
      <name val="Arial2"/>
    </font>
    <font>
      <b/>
      <sz val="10"/>
      <name val="Arial2"/>
    </font>
    <font>
      <sz val="11"/>
      <color theme="1"/>
      <name val="Calibri"/>
      <scheme val="minor"/>
    </font>
    <font>
      <sz val="10"/>
      <color theme="1"/>
      <name val="Arial2"/>
      <family val="2"/>
    </font>
  </fonts>
  <fills count="6">
    <fill>
      <patternFill patternType="none"/>
    </fill>
    <fill>
      <patternFill patternType="gray125"/>
    </fill>
    <fill>
      <patternFill patternType="solid">
        <fgColor rgb="FFB6C6E6"/>
        <bgColor rgb="FFB4C7DC"/>
      </patternFill>
    </fill>
    <fill>
      <patternFill patternType="solid">
        <fgColor theme="0" tint="-0.249977111117893"/>
        <bgColor indexed="64"/>
      </patternFill>
    </fill>
    <fill>
      <patternFill patternType="solid">
        <fgColor theme="4" tint="0.79998168889431442"/>
        <bgColor indexed="64"/>
      </patternFill>
    </fill>
    <fill>
      <patternFill patternType="solid">
        <fgColor theme="0" tint="-0.149998474074526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s>
  <cellStyleXfs count="7">
    <xf numFmtId="0" fontId="0" fillId="0" borderId="0"/>
    <xf numFmtId="0" fontId="1" fillId="0" borderId="0"/>
    <xf numFmtId="0" fontId="2" fillId="0" borderId="0"/>
    <xf numFmtId="0" fontId="2" fillId="0" borderId="0"/>
    <xf numFmtId="44" fontId="6" fillId="0" borderId="0" applyFont="0" applyFill="0" applyBorder="0" applyAlignment="0" applyProtection="0"/>
    <xf numFmtId="9" fontId="6" fillId="0" borderId="0" applyFont="0" applyFill="0" applyBorder="0" applyAlignment="0" applyProtection="0"/>
    <xf numFmtId="0" fontId="7" fillId="0" borderId="0"/>
  </cellStyleXfs>
  <cellXfs count="32">
    <xf numFmtId="0" fontId="0" fillId="0" borderId="0" xfId="0"/>
    <xf numFmtId="9" fontId="2" fillId="0" borderId="1" xfId="5" applyFont="1" applyBorder="1" applyAlignment="1">
      <alignment horizontal="right" vertical="center" wrapText="1"/>
    </xf>
    <xf numFmtId="0" fontId="3" fillId="2" borderId="1" xfId="6" applyFont="1" applyFill="1" applyBorder="1" applyAlignment="1">
      <alignment horizontal="center" vertical="center" wrapText="1"/>
    </xf>
    <xf numFmtId="0" fontId="7" fillId="0" borderId="1" xfId="6" applyBorder="1" applyAlignment="1">
      <alignment horizontal="center" vertical="center" wrapText="1"/>
    </xf>
    <xf numFmtId="0" fontId="7" fillId="0" borderId="1" xfId="6" applyBorder="1" applyAlignment="1">
      <alignment horizontal="left" vertical="center" wrapText="1"/>
    </xf>
    <xf numFmtId="44" fontId="7" fillId="0" borderId="1" xfId="6" applyNumberFormat="1" applyBorder="1" applyAlignment="1">
      <alignment horizontal="right" vertical="center" wrapText="1"/>
    </xf>
    <xf numFmtId="0" fontId="4" fillId="0" borderId="1" xfId="6" applyFont="1" applyBorder="1" applyAlignment="1">
      <alignment horizontal="center" vertical="center"/>
    </xf>
    <xf numFmtId="0" fontId="4" fillId="0" borderId="1" xfId="6" applyFont="1" applyBorder="1" applyAlignment="1">
      <alignment vertical="center" wrapText="1"/>
    </xf>
    <xf numFmtId="0" fontId="4" fillId="0" borderId="1" xfId="6" applyFont="1" applyBorder="1" applyAlignment="1">
      <alignment horizontal="left" vertical="center" wrapText="1"/>
    </xf>
    <xf numFmtId="0" fontId="7" fillId="0" borderId="1" xfId="6" applyBorder="1" applyAlignment="1">
      <alignment vertical="center" wrapText="1"/>
    </xf>
    <xf numFmtId="0" fontId="4" fillId="0" borderId="1" xfId="6" applyFont="1" applyBorder="1" applyAlignment="1">
      <alignment horizontal="center" vertical="center" wrapText="1"/>
    </xf>
    <xf numFmtId="0" fontId="7" fillId="0" borderId="1" xfId="6" applyBorder="1" applyAlignment="1">
      <alignment horizontal="center"/>
    </xf>
    <xf numFmtId="164" fontId="7" fillId="0" borderId="1" xfId="6" applyNumberFormat="1" applyBorder="1" applyAlignment="1">
      <alignment horizontal="right"/>
    </xf>
    <xf numFmtId="0" fontId="0" fillId="0" borderId="5" xfId="0" applyBorder="1"/>
    <xf numFmtId="0" fontId="7" fillId="0" borderId="1" xfId="6" applyBorder="1" applyAlignment="1">
      <alignment horizontal="center" vertical="center"/>
    </xf>
    <xf numFmtId="0" fontId="2" fillId="0" borderId="1" xfId="6" applyFont="1" applyBorder="1" applyAlignment="1">
      <alignment vertical="center" wrapText="1"/>
    </xf>
    <xf numFmtId="44" fontId="7" fillId="0" borderId="5" xfId="6" applyNumberFormat="1" applyBorder="1" applyAlignment="1">
      <alignment horizontal="right" vertical="center" wrapText="1"/>
    </xf>
    <xf numFmtId="0" fontId="3" fillId="0" borderId="1" xfId="6" applyFont="1" applyBorder="1" applyAlignment="1">
      <alignment vertical="center" wrapText="1"/>
    </xf>
    <xf numFmtId="0" fontId="7" fillId="0" borderId="0" xfId="6"/>
    <xf numFmtId="44" fontId="3" fillId="4" borderId="1" xfId="4" applyFont="1" applyFill="1" applyBorder="1"/>
    <xf numFmtId="0" fontId="7" fillId="0" borderId="0" xfId="6" applyAlignment="1">
      <alignment horizontal="center" vertical="center"/>
    </xf>
    <xf numFmtId="0" fontId="7" fillId="0" borderId="0" xfId="6" applyAlignment="1">
      <alignment vertical="center" wrapText="1"/>
    </xf>
    <xf numFmtId="0" fontId="7" fillId="0" borderId="0" xfId="6" applyAlignment="1">
      <alignment horizontal="center"/>
    </xf>
    <xf numFmtId="0" fontId="0" fillId="0" borderId="0" xfId="0" applyAlignment="1">
      <alignment horizontal="center"/>
    </xf>
    <xf numFmtId="0" fontId="3" fillId="4" borderId="1" xfId="6" applyFont="1" applyFill="1" applyBorder="1" applyAlignment="1">
      <alignment horizontal="right"/>
    </xf>
    <xf numFmtId="0" fontId="3" fillId="4" borderId="1" xfId="6" applyFont="1" applyFill="1" applyBorder="1" applyAlignment="1">
      <alignment horizontal="right" vertical="center"/>
    </xf>
    <xf numFmtId="0" fontId="3" fillId="5" borderId="2" xfId="6" applyFont="1" applyFill="1" applyBorder="1" applyAlignment="1">
      <alignment horizontal="center" vertical="center" wrapText="1"/>
    </xf>
    <xf numFmtId="0" fontId="3" fillId="5" borderId="3" xfId="6" applyFont="1" applyFill="1" applyBorder="1" applyAlignment="1">
      <alignment horizontal="center" vertical="center" wrapText="1"/>
    </xf>
    <xf numFmtId="0" fontId="3" fillId="5" borderId="4" xfId="6" applyFont="1" applyFill="1" applyBorder="1" applyAlignment="1">
      <alignment horizontal="center" vertical="center" wrapText="1"/>
    </xf>
    <xf numFmtId="0" fontId="3" fillId="3" borderId="2" xfId="6" applyFont="1" applyFill="1" applyBorder="1" applyAlignment="1">
      <alignment horizontal="center" vertical="center" wrapText="1"/>
    </xf>
    <xf numFmtId="0" fontId="3" fillId="3" borderId="3" xfId="6" applyFont="1" applyFill="1" applyBorder="1" applyAlignment="1">
      <alignment horizontal="center" vertical="center" wrapText="1"/>
    </xf>
    <xf numFmtId="0" fontId="3" fillId="3" borderId="4" xfId="6" applyFont="1" applyFill="1" applyBorder="1" applyAlignment="1">
      <alignment horizontal="center" vertical="center" wrapText="1"/>
    </xf>
  </cellXfs>
  <cellStyles count="7">
    <cellStyle name="Excel_BuiltIn_RowLevel_6" xfId="1" xr:uid="{00000000-0005-0000-0000-000000000000}"/>
    <cellStyle name="Monétaire" xfId="4" builtinId="4"/>
    <cellStyle name="Normal" xfId="0" builtinId="0"/>
    <cellStyle name="Normal 2" xfId="2" xr:uid="{00000000-0005-0000-0000-000002000000}"/>
    <cellStyle name="Normal 3" xfId="3" xr:uid="{00000000-0005-0000-0000-000003000000}"/>
    <cellStyle name="Normal 3 2" xfId="6" xr:uid="{619591EC-2F5A-4EE9-9EF4-88F7A424B540}"/>
    <cellStyle name="Pourcentage" xfId="5" builtinId="5"/>
  </cellStyles>
  <dxfs count="29">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bgColor rgb="FFFFC7CE"/>
        </patternFill>
      </fill>
    </dxf>
    <dxf>
      <font>
        <color rgb="FF9C0006"/>
      </font>
      <fill>
        <patternFill patternType="solid">
          <fgColor rgb="FFFFC7CE"/>
          <bgColor rgb="FFFFC7CE"/>
        </patternFill>
      </fill>
    </dxf>
    <dxf>
      <font>
        <color rgb="FF9C0006"/>
      </font>
      <fill>
        <patternFill>
          <bgColor rgb="FFFFC7CE"/>
        </patternFill>
      </fill>
    </dxf>
    <dxf>
      <font>
        <color rgb="FF9C0006"/>
      </font>
      <fill>
        <patternFill patternType="solid">
          <fgColor rgb="FFFFC7CE"/>
          <bgColor rgb="FFFFC7CE"/>
        </patternFill>
      </fill>
    </dxf>
    <dxf>
      <font>
        <color rgb="FF9C0006"/>
      </font>
      <fill>
        <patternFill>
          <bgColor rgb="FFFFC7CE"/>
        </patternFill>
      </fill>
    </dxf>
    <dxf>
      <font>
        <color rgb="FF9C0006"/>
      </font>
      <fill>
        <patternFill patternType="solid">
          <fgColor rgb="FFFFC7CE"/>
          <bgColor rgb="FFFFC7CE"/>
        </patternFill>
      </fill>
    </dxf>
    <dxf>
      <font>
        <color rgb="FF9C0006"/>
      </font>
      <fill>
        <patternFill>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669BD-739C-49A6-BCF9-B0A9908205A8}">
  <dimension ref="A1:G160"/>
  <sheetViews>
    <sheetView topLeftCell="A98" workbookViewId="0">
      <selection activeCell="F159" sqref="F159"/>
    </sheetView>
  </sheetViews>
  <sheetFormatPr baseColWidth="10" defaultRowHeight="15" outlineLevelRow="1"/>
  <cols>
    <col min="2" max="2" width="115.42578125" customWidth="1"/>
    <col min="4" max="4" width="17.85546875" customWidth="1"/>
    <col min="5" max="5" width="11.42578125" style="23"/>
    <col min="6" max="6" width="14.42578125" bestFit="1" customWidth="1"/>
    <col min="7" max="7" width="26.28515625" customWidth="1"/>
  </cols>
  <sheetData>
    <row r="1" spans="1:7" ht="25.5">
      <c r="A1" s="2" t="s">
        <v>0</v>
      </c>
      <c r="B1" s="2" t="s">
        <v>1</v>
      </c>
      <c r="C1" s="2" t="s">
        <v>2</v>
      </c>
      <c r="D1" s="2" t="s">
        <v>303</v>
      </c>
      <c r="E1" s="2" t="s">
        <v>3</v>
      </c>
      <c r="F1" s="2" t="s">
        <v>4</v>
      </c>
    </row>
    <row r="2" spans="1:7" ht="26.25" customHeight="1">
      <c r="A2" s="29" t="s">
        <v>212</v>
      </c>
      <c r="B2" s="30"/>
      <c r="C2" s="30"/>
      <c r="D2" s="30"/>
      <c r="E2" s="30"/>
      <c r="F2" s="31"/>
    </row>
    <row r="3" spans="1:7">
      <c r="A3" s="3" t="s">
        <v>5</v>
      </c>
      <c r="B3" s="4" t="s">
        <v>6</v>
      </c>
      <c r="C3" s="3" t="s">
        <v>7</v>
      </c>
      <c r="D3" s="5">
        <f>BPU!D3</f>
        <v>0</v>
      </c>
      <c r="E3" s="3">
        <v>1</v>
      </c>
      <c r="F3" s="5">
        <f>D3*E3</f>
        <v>0</v>
      </c>
    </row>
    <row r="4" spans="1:7">
      <c r="A4" s="6" t="s">
        <v>8</v>
      </c>
      <c r="B4" s="7" t="s">
        <v>9</v>
      </c>
      <c r="C4" s="6" t="s">
        <v>7</v>
      </c>
      <c r="D4" s="5">
        <f>BPU!D4</f>
        <v>0</v>
      </c>
      <c r="E4" s="3">
        <v>4</v>
      </c>
      <c r="F4" s="5">
        <f>D4*E4</f>
        <v>0</v>
      </c>
    </row>
    <row r="5" spans="1:7" ht="26.25" customHeight="1">
      <c r="A5" s="29" t="s">
        <v>211</v>
      </c>
      <c r="B5" s="30"/>
      <c r="C5" s="30"/>
      <c r="D5" s="30"/>
      <c r="E5" s="30"/>
      <c r="F5" s="31"/>
    </row>
    <row r="6" spans="1:7">
      <c r="A6" s="3" t="s">
        <v>213</v>
      </c>
      <c r="B6" s="8" t="s">
        <v>281</v>
      </c>
      <c r="C6" s="3" t="s">
        <v>7</v>
      </c>
      <c r="D6" s="5">
        <f>BPU!D6</f>
        <v>0</v>
      </c>
      <c r="E6" s="3">
        <v>4</v>
      </c>
      <c r="F6" s="5">
        <f>D6*E6</f>
        <v>0</v>
      </c>
    </row>
    <row r="7" spans="1:7">
      <c r="A7" s="6" t="s">
        <v>214</v>
      </c>
      <c r="B7" s="7" t="s">
        <v>275</v>
      </c>
      <c r="C7" s="6" t="s">
        <v>12</v>
      </c>
      <c r="D7" s="1">
        <f>BPU!D7</f>
        <v>0</v>
      </c>
      <c r="E7" s="3">
        <v>90000</v>
      </c>
      <c r="F7" s="5">
        <f>(1-D7)*E7</f>
        <v>90000</v>
      </c>
    </row>
    <row r="8" spans="1:7" ht="26.25" customHeight="1">
      <c r="A8" s="29" t="s">
        <v>10</v>
      </c>
      <c r="B8" s="30"/>
      <c r="C8" s="30"/>
      <c r="D8" s="30"/>
      <c r="E8" s="30"/>
      <c r="F8" s="31"/>
    </row>
    <row r="9" spans="1:7">
      <c r="A9" s="26" t="s">
        <v>282</v>
      </c>
      <c r="B9" s="27"/>
      <c r="C9" s="27"/>
      <c r="D9" s="27"/>
      <c r="E9" s="27"/>
      <c r="F9" s="28"/>
    </row>
    <row r="10" spans="1:7">
      <c r="A10" s="6" t="s">
        <v>283</v>
      </c>
      <c r="B10" s="9" t="s">
        <v>11</v>
      </c>
      <c r="C10" s="10" t="s">
        <v>12</v>
      </c>
      <c r="D10" s="1">
        <f>BPU!D10</f>
        <v>0</v>
      </c>
      <c r="E10" s="11">
        <v>60000</v>
      </c>
      <c r="F10" s="12">
        <f>(1-D10)*E10</f>
        <v>60000</v>
      </c>
    </row>
    <row r="11" spans="1:7">
      <c r="A11" s="6" t="s">
        <v>284</v>
      </c>
      <c r="B11" s="9" t="s">
        <v>13</v>
      </c>
      <c r="C11" s="10" t="s">
        <v>12</v>
      </c>
      <c r="D11" s="1">
        <f>BPU!D11</f>
        <v>0</v>
      </c>
      <c r="E11" s="11">
        <v>60000</v>
      </c>
      <c r="F11" s="12">
        <f t="shared" ref="F11:F15" si="0">(1-D11)*E11</f>
        <v>60000</v>
      </c>
    </row>
    <row r="12" spans="1:7">
      <c r="A12" s="6" t="s">
        <v>285</v>
      </c>
      <c r="B12" s="9" t="s">
        <v>14</v>
      </c>
      <c r="C12" s="10" t="s">
        <v>12</v>
      </c>
      <c r="D12" s="1">
        <f>BPU!D12</f>
        <v>0</v>
      </c>
      <c r="E12" s="11">
        <v>50000</v>
      </c>
      <c r="F12" s="12">
        <f t="shared" si="0"/>
        <v>50000</v>
      </c>
    </row>
    <row r="13" spans="1:7">
      <c r="A13" s="6" t="s">
        <v>286</v>
      </c>
      <c r="B13" s="9" t="s">
        <v>15</v>
      </c>
      <c r="C13" s="10" t="s">
        <v>12</v>
      </c>
      <c r="D13" s="1">
        <f>BPU!D13</f>
        <v>0</v>
      </c>
      <c r="E13" s="11">
        <v>60000</v>
      </c>
      <c r="F13" s="12">
        <f t="shared" si="0"/>
        <v>60000</v>
      </c>
    </row>
    <row r="14" spans="1:7">
      <c r="A14" s="6" t="s">
        <v>287</v>
      </c>
      <c r="B14" s="9" t="s">
        <v>16</v>
      </c>
      <c r="C14" s="10" t="s">
        <v>12</v>
      </c>
      <c r="D14" s="1">
        <f>BPU!D14</f>
        <v>0</v>
      </c>
      <c r="E14" s="11">
        <v>50000</v>
      </c>
      <c r="F14" s="12">
        <f t="shared" si="0"/>
        <v>50000</v>
      </c>
    </row>
    <row r="15" spans="1:7">
      <c r="A15" s="6" t="s">
        <v>288</v>
      </c>
      <c r="B15" s="9" t="s">
        <v>17</v>
      </c>
      <c r="C15" s="10" t="s">
        <v>12</v>
      </c>
      <c r="D15" s="1">
        <f>BPU!D15</f>
        <v>0</v>
      </c>
      <c r="E15" s="11">
        <v>50000</v>
      </c>
      <c r="F15" s="12">
        <f t="shared" si="0"/>
        <v>50000</v>
      </c>
    </row>
    <row r="16" spans="1:7" ht="15" customHeight="1">
      <c r="A16" s="26" t="s">
        <v>41</v>
      </c>
      <c r="B16" s="27"/>
      <c r="C16" s="27"/>
      <c r="D16" s="27"/>
      <c r="E16" s="27"/>
      <c r="F16" s="28"/>
      <c r="G16" s="13"/>
    </row>
    <row r="17" spans="1:6" ht="25.5">
      <c r="A17" s="14" t="s">
        <v>42</v>
      </c>
      <c r="B17" s="9" t="s">
        <v>43</v>
      </c>
      <c r="C17" s="14" t="s">
        <v>7</v>
      </c>
      <c r="D17" s="5">
        <f>BPU!D17</f>
        <v>0</v>
      </c>
      <c r="E17" s="14">
        <v>29</v>
      </c>
      <c r="F17" s="5">
        <f>D17*E17</f>
        <v>0</v>
      </c>
    </row>
    <row r="18" spans="1:6">
      <c r="A18" s="14" t="s">
        <v>44</v>
      </c>
      <c r="B18" s="9" t="s">
        <v>45</v>
      </c>
      <c r="C18" s="14" t="s">
        <v>7</v>
      </c>
      <c r="D18" s="5">
        <f>BPU!D18</f>
        <v>0</v>
      </c>
      <c r="E18" s="14">
        <v>100</v>
      </c>
      <c r="F18" s="5">
        <f>D18*E18</f>
        <v>0</v>
      </c>
    </row>
    <row r="19" spans="1:6">
      <c r="A19" s="14" t="s">
        <v>46</v>
      </c>
      <c r="B19" s="9" t="s">
        <v>47</v>
      </c>
      <c r="C19" s="14" t="s">
        <v>7</v>
      </c>
      <c r="D19" s="5">
        <f>BPU!D19</f>
        <v>0</v>
      </c>
      <c r="E19" s="14">
        <v>63</v>
      </c>
      <c r="F19" s="5">
        <f>D19*E19</f>
        <v>0</v>
      </c>
    </row>
    <row r="20" spans="1:6" ht="15" customHeight="1">
      <c r="A20" s="26" t="s">
        <v>48</v>
      </c>
      <c r="B20" s="27"/>
      <c r="C20" s="27"/>
      <c r="D20" s="27"/>
      <c r="E20" s="27"/>
      <c r="F20" s="28"/>
    </row>
    <row r="21" spans="1:6" ht="25.5">
      <c r="A21" s="14" t="s">
        <v>49</v>
      </c>
      <c r="B21" s="9" t="s">
        <v>50</v>
      </c>
      <c r="C21" s="14" t="s">
        <v>2</v>
      </c>
      <c r="D21" s="5">
        <f>BPU!D21</f>
        <v>0</v>
      </c>
      <c r="E21" s="14">
        <v>10</v>
      </c>
      <c r="F21" s="5">
        <f t="shared" ref="F21:F32" si="1">D21*E21</f>
        <v>0</v>
      </c>
    </row>
    <row r="22" spans="1:6" ht="25.5">
      <c r="A22" s="14" t="s">
        <v>51</v>
      </c>
      <c r="B22" s="9" t="s">
        <v>52</v>
      </c>
      <c r="C22" s="14" t="s">
        <v>2</v>
      </c>
      <c r="D22" s="5">
        <f>BPU!D22</f>
        <v>0</v>
      </c>
      <c r="E22" s="14">
        <v>9</v>
      </c>
      <c r="F22" s="5">
        <f t="shared" si="1"/>
        <v>0</v>
      </c>
    </row>
    <row r="23" spans="1:6" ht="25.5">
      <c r="A23" s="14" t="s">
        <v>53</v>
      </c>
      <c r="B23" s="9" t="s">
        <v>54</v>
      </c>
      <c r="C23" s="14" t="s">
        <v>2</v>
      </c>
      <c r="D23" s="5">
        <f>BPU!D23</f>
        <v>0</v>
      </c>
      <c r="E23" s="14">
        <v>34</v>
      </c>
      <c r="F23" s="5">
        <f t="shared" si="1"/>
        <v>0</v>
      </c>
    </row>
    <row r="24" spans="1:6" ht="25.5">
      <c r="A24" s="14" t="s">
        <v>55</v>
      </c>
      <c r="B24" s="9" t="s">
        <v>56</v>
      </c>
      <c r="C24" s="14" t="s">
        <v>2</v>
      </c>
      <c r="D24" s="5">
        <f>BPU!D24</f>
        <v>0</v>
      </c>
      <c r="E24" s="14">
        <v>55</v>
      </c>
      <c r="F24" s="5">
        <f t="shared" si="1"/>
        <v>0</v>
      </c>
    </row>
    <row r="25" spans="1:6" ht="25.5">
      <c r="A25" s="14" t="s">
        <v>57</v>
      </c>
      <c r="B25" s="9" t="s">
        <v>58</v>
      </c>
      <c r="C25" s="14" t="s">
        <v>2</v>
      </c>
      <c r="D25" s="5">
        <f>BPU!D25</f>
        <v>0</v>
      </c>
      <c r="E25" s="14">
        <v>2</v>
      </c>
      <c r="F25" s="5">
        <f t="shared" si="1"/>
        <v>0</v>
      </c>
    </row>
    <row r="26" spans="1:6" ht="25.5">
      <c r="A26" s="14" t="s">
        <v>59</v>
      </c>
      <c r="B26" s="15" t="s">
        <v>289</v>
      </c>
      <c r="C26" s="14" t="s">
        <v>2</v>
      </c>
      <c r="D26" s="5">
        <f>BPU!D26</f>
        <v>0</v>
      </c>
      <c r="E26" s="14">
        <v>7</v>
      </c>
      <c r="F26" s="5">
        <f t="shared" si="1"/>
        <v>0</v>
      </c>
    </row>
    <row r="27" spans="1:6" ht="25.5">
      <c r="A27" s="14" t="s">
        <v>60</v>
      </c>
      <c r="B27" s="15" t="s">
        <v>290</v>
      </c>
      <c r="C27" s="14" t="s">
        <v>2</v>
      </c>
      <c r="D27" s="5">
        <f>BPU!D27</f>
        <v>0</v>
      </c>
      <c r="E27" s="14">
        <v>8</v>
      </c>
      <c r="F27" s="5">
        <f t="shared" si="1"/>
        <v>0</v>
      </c>
    </row>
    <row r="28" spans="1:6" ht="25.5">
      <c r="A28" s="14" t="s">
        <v>61</v>
      </c>
      <c r="B28" s="7" t="s">
        <v>291</v>
      </c>
      <c r="C28" s="14" t="s">
        <v>2</v>
      </c>
      <c r="D28" s="5">
        <f>BPU!D28</f>
        <v>0</v>
      </c>
      <c r="E28" s="14">
        <v>1</v>
      </c>
      <c r="F28" s="5">
        <f t="shared" si="1"/>
        <v>0</v>
      </c>
    </row>
    <row r="29" spans="1:6" ht="25.5">
      <c r="A29" s="14" t="s">
        <v>62</v>
      </c>
      <c r="B29" s="15" t="s">
        <v>292</v>
      </c>
      <c r="C29" s="14" t="s">
        <v>2</v>
      </c>
      <c r="D29" s="5">
        <f>BPU!D29</f>
        <v>0</v>
      </c>
      <c r="E29" s="14">
        <v>22</v>
      </c>
      <c r="F29" s="5">
        <f t="shared" si="1"/>
        <v>0</v>
      </c>
    </row>
    <row r="30" spans="1:6" ht="25.5">
      <c r="A30" s="14" t="s">
        <v>63</v>
      </c>
      <c r="B30" s="7" t="s">
        <v>293</v>
      </c>
      <c r="C30" s="14" t="s">
        <v>2</v>
      </c>
      <c r="D30" s="5">
        <f>BPU!D30</f>
        <v>0</v>
      </c>
      <c r="E30" s="14">
        <v>10</v>
      </c>
      <c r="F30" s="5">
        <f t="shared" si="1"/>
        <v>0</v>
      </c>
    </row>
    <row r="31" spans="1:6" ht="25.5">
      <c r="A31" s="14" t="s">
        <v>64</v>
      </c>
      <c r="B31" s="15" t="s">
        <v>294</v>
      </c>
      <c r="C31" s="14" t="s">
        <v>2</v>
      </c>
      <c r="D31" s="5">
        <f>BPU!D31</f>
        <v>0</v>
      </c>
      <c r="E31" s="14">
        <v>1</v>
      </c>
      <c r="F31" s="5">
        <f t="shared" si="1"/>
        <v>0</v>
      </c>
    </row>
    <row r="32" spans="1:6" ht="25.5">
      <c r="A32" s="14" t="s">
        <v>65</v>
      </c>
      <c r="B32" s="7" t="s">
        <v>295</v>
      </c>
      <c r="C32" s="6" t="s">
        <v>2</v>
      </c>
      <c r="D32" s="5">
        <f>BPU!D32</f>
        <v>0</v>
      </c>
      <c r="E32" s="14">
        <v>1</v>
      </c>
      <c r="F32" s="5">
        <f t="shared" si="1"/>
        <v>0</v>
      </c>
    </row>
    <row r="33" spans="1:7" ht="15" customHeight="1">
      <c r="A33" s="26" t="s">
        <v>66</v>
      </c>
      <c r="B33" s="27"/>
      <c r="C33" s="27"/>
      <c r="D33" s="27"/>
      <c r="E33" s="27"/>
      <c r="F33" s="28"/>
    </row>
    <row r="34" spans="1:7">
      <c r="A34" s="6" t="s">
        <v>67</v>
      </c>
      <c r="B34" s="8" t="s">
        <v>68</v>
      </c>
      <c r="C34" s="10" t="s">
        <v>2</v>
      </c>
      <c r="D34" s="5">
        <f>BPU!D34</f>
        <v>0</v>
      </c>
      <c r="E34" s="14">
        <v>20</v>
      </c>
      <c r="F34" s="5">
        <f t="shared" ref="F34:F44" si="2">D34*E34</f>
        <v>0</v>
      </c>
    </row>
    <row r="35" spans="1:7">
      <c r="A35" s="6" t="s">
        <v>69</v>
      </c>
      <c r="B35" s="8" t="s">
        <v>70</v>
      </c>
      <c r="C35" s="10" t="s">
        <v>2</v>
      </c>
      <c r="D35" s="5">
        <f>BPU!D35</f>
        <v>0</v>
      </c>
      <c r="E35" s="14">
        <v>20</v>
      </c>
      <c r="F35" s="5">
        <f t="shared" si="2"/>
        <v>0</v>
      </c>
    </row>
    <row r="36" spans="1:7">
      <c r="A36" s="6" t="s">
        <v>71</v>
      </c>
      <c r="B36" s="8" t="s">
        <v>72</v>
      </c>
      <c r="C36" s="10" t="s">
        <v>2</v>
      </c>
      <c r="D36" s="5">
        <f>BPU!D36</f>
        <v>0</v>
      </c>
      <c r="E36" s="14">
        <v>20</v>
      </c>
      <c r="F36" s="5">
        <f t="shared" si="2"/>
        <v>0</v>
      </c>
    </row>
    <row r="37" spans="1:7">
      <c r="A37" s="6" t="s">
        <v>73</v>
      </c>
      <c r="B37" s="8" t="s">
        <v>74</v>
      </c>
      <c r="C37" s="10" t="s">
        <v>2</v>
      </c>
      <c r="D37" s="5">
        <f>BPU!D37</f>
        <v>0</v>
      </c>
      <c r="E37" s="14">
        <v>20</v>
      </c>
      <c r="F37" s="5">
        <f t="shared" si="2"/>
        <v>0</v>
      </c>
    </row>
    <row r="38" spans="1:7">
      <c r="A38" s="6" t="s">
        <v>75</v>
      </c>
      <c r="B38" s="8" t="s">
        <v>76</v>
      </c>
      <c r="C38" s="10" t="s">
        <v>2</v>
      </c>
      <c r="D38" s="5">
        <f>BPU!D38</f>
        <v>0</v>
      </c>
      <c r="E38" s="14">
        <v>20</v>
      </c>
      <c r="F38" s="5">
        <f t="shared" si="2"/>
        <v>0</v>
      </c>
    </row>
    <row r="39" spans="1:7">
      <c r="A39" s="6" t="s">
        <v>77</v>
      </c>
      <c r="B39" s="8" t="s">
        <v>78</v>
      </c>
      <c r="C39" s="10" t="s">
        <v>2</v>
      </c>
      <c r="D39" s="5">
        <f>BPU!D39</f>
        <v>0</v>
      </c>
      <c r="E39" s="14">
        <v>20</v>
      </c>
      <c r="F39" s="5">
        <f t="shared" si="2"/>
        <v>0</v>
      </c>
    </row>
    <row r="40" spans="1:7">
      <c r="A40" s="6" t="s">
        <v>79</v>
      </c>
      <c r="B40" s="8" t="s">
        <v>80</v>
      </c>
      <c r="C40" s="10" t="s">
        <v>2</v>
      </c>
      <c r="D40" s="5">
        <f>BPU!D40</f>
        <v>0</v>
      </c>
      <c r="E40" s="14">
        <v>20</v>
      </c>
      <c r="F40" s="5">
        <f t="shared" si="2"/>
        <v>0</v>
      </c>
    </row>
    <row r="41" spans="1:7">
      <c r="A41" s="6" t="s">
        <v>81</v>
      </c>
      <c r="B41" s="8" t="s">
        <v>82</v>
      </c>
      <c r="C41" s="10" t="s">
        <v>2</v>
      </c>
      <c r="D41" s="5">
        <f>BPU!D41</f>
        <v>0</v>
      </c>
      <c r="E41" s="14">
        <v>20</v>
      </c>
      <c r="F41" s="5">
        <f t="shared" si="2"/>
        <v>0</v>
      </c>
    </row>
    <row r="42" spans="1:7">
      <c r="A42" s="6" t="s">
        <v>83</v>
      </c>
      <c r="B42" s="8" t="s">
        <v>84</v>
      </c>
      <c r="C42" s="10" t="s">
        <v>7</v>
      </c>
      <c r="D42" s="5">
        <f>BPU!D42</f>
        <v>0</v>
      </c>
      <c r="E42" s="14">
        <v>5</v>
      </c>
      <c r="F42" s="5">
        <f t="shared" si="2"/>
        <v>0</v>
      </c>
    </row>
    <row r="43" spans="1:7" ht="38.25">
      <c r="A43" s="6" t="s">
        <v>85</v>
      </c>
      <c r="B43" s="9" t="s">
        <v>86</v>
      </c>
      <c r="C43" s="3" t="s">
        <v>7</v>
      </c>
      <c r="D43" s="5">
        <f>BPU!D43</f>
        <v>0</v>
      </c>
      <c r="E43" s="14">
        <v>6</v>
      </c>
      <c r="F43" s="5">
        <f t="shared" si="2"/>
        <v>0</v>
      </c>
    </row>
    <row r="44" spans="1:7" ht="25.5">
      <c r="A44" s="6" t="s">
        <v>87</v>
      </c>
      <c r="B44" s="9" t="s">
        <v>88</v>
      </c>
      <c r="C44" s="3" t="s">
        <v>7</v>
      </c>
      <c r="D44" s="5">
        <f>BPU!D44</f>
        <v>0</v>
      </c>
      <c r="E44" s="14">
        <v>3</v>
      </c>
      <c r="F44" s="5">
        <f t="shared" si="2"/>
        <v>0</v>
      </c>
    </row>
    <row r="45" spans="1:7">
      <c r="A45" s="26" t="s">
        <v>35</v>
      </c>
      <c r="B45" s="27"/>
      <c r="C45" s="27"/>
      <c r="D45" s="27"/>
      <c r="E45" s="27"/>
      <c r="F45" s="28"/>
      <c r="G45" s="16"/>
    </row>
    <row r="46" spans="1:7">
      <c r="A46" s="14" t="s">
        <v>278</v>
      </c>
      <c r="B46" s="17" t="s">
        <v>36</v>
      </c>
      <c r="C46" s="14" t="s">
        <v>2</v>
      </c>
      <c r="D46" s="5">
        <f>BPU!D46</f>
        <v>0</v>
      </c>
      <c r="E46" s="14">
        <v>3</v>
      </c>
      <c r="F46" s="5">
        <f>D46*E46</f>
        <v>0</v>
      </c>
      <c r="G46" s="16"/>
    </row>
    <row r="47" spans="1:7">
      <c r="A47" s="14" t="s">
        <v>276</v>
      </c>
      <c r="B47" s="17" t="s">
        <v>37</v>
      </c>
      <c r="C47" s="14" t="s">
        <v>2</v>
      </c>
      <c r="D47" s="5">
        <f>BPU!D47</f>
        <v>0</v>
      </c>
      <c r="E47" s="14">
        <v>1</v>
      </c>
      <c r="F47" s="5">
        <f>D47*E47</f>
        <v>0</v>
      </c>
      <c r="G47" s="16"/>
    </row>
    <row r="48" spans="1:7">
      <c r="A48" s="14" t="s">
        <v>277</v>
      </c>
      <c r="B48" s="17" t="s">
        <v>38</v>
      </c>
      <c r="C48" s="14" t="s">
        <v>2</v>
      </c>
      <c r="D48" s="5">
        <f>BPU!D48</f>
        <v>0</v>
      </c>
      <c r="E48" s="14">
        <v>1</v>
      </c>
      <c r="F48" s="5">
        <f>D48*E48</f>
        <v>0</v>
      </c>
      <c r="G48" s="16"/>
    </row>
    <row r="49" spans="1:7" ht="42" customHeight="1">
      <c r="A49" s="29" t="s">
        <v>18</v>
      </c>
      <c r="B49" s="30"/>
      <c r="C49" s="30"/>
      <c r="D49" s="30"/>
      <c r="E49" s="30"/>
      <c r="F49" s="31"/>
    </row>
    <row r="50" spans="1:7" ht="15" customHeight="1">
      <c r="A50" s="26" t="s">
        <v>280</v>
      </c>
      <c r="B50" s="27"/>
      <c r="C50" s="27"/>
      <c r="D50" s="27"/>
      <c r="E50" s="27"/>
      <c r="F50" s="28"/>
    </row>
    <row r="51" spans="1:7" ht="25.5">
      <c r="A51" s="14" t="s">
        <v>19</v>
      </c>
      <c r="B51" s="7" t="s">
        <v>296</v>
      </c>
      <c r="C51" s="14" t="s">
        <v>7</v>
      </c>
      <c r="D51" s="5">
        <f>BPU!D51</f>
        <v>0</v>
      </c>
      <c r="E51" s="14">
        <v>69</v>
      </c>
      <c r="F51" s="5">
        <f>D51*E51</f>
        <v>0</v>
      </c>
    </row>
    <row r="52" spans="1:7" ht="25.5">
      <c r="A52" s="14" t="s">
        <v>20</v>
      </c>
      <c r="B52" s="7" t="s">
        <v>21</v>
      </c>
      <c r="C52" s="14" t="s">
        <v>7</v>
      </c>
      <c r="D52" s="5">
        <f>BPU!D52</f>
        <v>0</v>
      </c>
      <c r="E52" s="14">
        <v>391</v>
      </c>
      <c r="F52" s="5">
        <f>D52*E52</f>
        <v>0</v>
      </c>
    </row>
    <row r="53" spans="1:7" ht="15" customHeight="1">
      <c r="A53" s="26" t="s">
        <v>22</v>
      </c>
      <c r="B53" s="27"/>
      <c r="C53" s="27"/>
      <c r="D53" s="27"/>
      <c r="E53" s="27"/>
      <c r="F53" s="28"/>
    </row>
    <row r="54" spans="1:7" ht="51">
      <c r="A54" s="14" t="s">
        <v>23</v>
      </c>
      <c r="B54" s="9" t="s">
        <v>24</v>
      </c>
      <c r="C54" s="14" t="s">
        <v>7</v>
      </c>
      <c r="D54" s="5">
        <f>BPU!D54</f>
        <v>0</v>
      </c>
      <c r="E54" s="14">
        <v>17</v>
      </c>
      <c r="F54" s="5">
        <f>D54*E54</f>
        <v>0</v>
      </c>
    </row>
    <row r="55" spans="1:7" ht="51">
      <c r="A55" s="14" t="s">
        <v>25</v>
      </c>
      <c r="B55" s="9" t="s">
        <v>26</v>
      </c>
      <c r="C55" s="14" t="s">
        <v>7</v>
      </c>
      <c r="D55" s="5">
        <f>BPU!D55</f>
        <v>0</v>
      </c>
      <c r="E55" s="14">
        <v>27</v>
      </c>
      <c r="F55" s="5">
        <f t="shared" ref="F55:F95" si="3">D55*E55</f>
        <v>0</v>
      </c>
    </row>
    <row r="56" spans="1:7">
      <c r="A56" s="26" t="s">
        <v>27</v>
      </c>
      <c r="B56" s="27"/>
      <c r="C56" s="27"/>
      <c r="D56" s="27"/>
      <c r="E56" s="27"/>
      <c r="F56" s="28"/>
      <c r="G56" s="16"/>
    </row>
    <row r="57" spans="1:7" ht="51">
      <c r="A57" s="14" t="s">
        <v>28</v>
      </c>
      <c r="B57" s="9" t="s">
        <v>30</v>
      </c>
      <c r="C57" s="3" t="s">
        <v>7</v>
      </c>
      <c r="D57" s="5">
        <f>BPU!D57</f>
        <v>0</v>
      </c>
      <c r="E57" s="14">
        <v>1</v>
      </c>
      <c r="F57" s="5">
        <f t="shared" si="3"/>
        <v>0</v>
      </c>
      <c r="G57" s="16"/>
    </row>
    <row r="58" spans="1:7" ht="51">
      <c r="A58" s="14" t="s">
        <v>29</v>
      </c>
      <c r="B58" s="9" t="s">
        <v>31</v>
      </c>
      <c r="C58" s="3" t="s">
        <v>7</v>
      </c>
      <c r="D58" s="5">
        <f>BPU!D58</f>
        <v>0</v>
      </c>
      <c r="E58" s="14">
        <v>70</v>
      </c>
      <c r="F58" s="5">
        <f t="shared" si="3"/>
        <v>0</v>
      </c>
      <c r="G58" s="16"/>
    </row>
    <row r="59" spans="1:7" ht="15" customHeight="1">
      <c r="A59" s="26" t="s">
        <v>32</v>
      </c>
      <c r="B59" s="27"/>
      <c r="C59" s="27"/>
      <c r="D59" s="27"/>
      <c r="E59" s="27"/>
      <c r="F59" s="28"/>
      <c r="G59" s="16"/>
    </row>
    <row r="60" spans="1:7" ht="51">
      <c r="A60" s="14" t="s">
        <v>33</v>
      </c>
      <c r="B60" s="9" t="s">
        <v>34</v>
      </c>
      <c r="C60" s="3" t="s">
        <v>7</v>
      </c>
      <c r="D60" s="5">
        <f>BPU!D60</f>
        <v>0</v>
      </c>
      <c r="E60" s="14">
        <v>44</v>
      </c>
      <c r="F60" s="16">
        <f>D60*E60</f>
        <v>0</v>
      </c>
      <c r="G60" s="16"/>
    </row>
    <row r="61" spans="1:7" ht="15" customHeight="1">
      <c r="A61" s="26" t="s">
        <v>297</v>
      </c>
      <c r="B61" s="27"/>
      <c r="C61" s="27"/>
      <c r="D61" s="27"/>
      <c r="E61" s="27"/>
      <c r="F61" s="28"/>
      <c r="G61" s="16"/>
    </row>
    <row r="62" spans="1:7" ht="51">
      <c r="A62" s="14" t="s">
        <v>298</v>
      </c>
      <c r="B62" s="9" t="s">
        <v>39</v>
      </c>
      <c r="C62" s="14" t="s">
        <v>7</v>
      </c>
      <c r="D62" s="5">
        <f>BPU!D62</f>
        <v>0</v>
      </c>
      <c r="E62" s="14">
        <v>275</v>
      </c>
      <c r="F62" s="5">
        <f t="shared" si="3"/>
        <v>0</v>
      </c>
      <c r="G62" s="16"/>
    </row>
    <row r="63" spans="1:7" ht="51">
      <c r="A63" s="14" t="s">
        <v>299</v>
      </c>
      <c r="B63" s="9" t="s">
        <v>40</v>
      </c>
      <c r="C63" s="14" t="s">
        <v>7</v>
      </c>
      <c r="D63" s="5">
        <f>BPU!D63</f>
        <v>0</v>
      </c>
      <c r="E63" s="14">
        <v>427</v>
      </c>
      <c r="F63" s="5">
        <f t="shared" si="3"/>
        <v>0</v>
      </c>
      <c r="G63" s="16"/>
    </row>
    <row r="64" spans="1:7" ht="38.25" customHeight="1">
      <c r="A64" s="29" t="s">
        <v>279</v>
      </c>
      <c r="B64" s="30"/>
      <c r="C64" s="30"/>
      <c r="D64" s="30"/>
      <c r="E64" s="30"/>
      <c r="F64" s="31"/>
    </row>
    <row r="65" spans="1:6" s="18" customFormat="1" ht="15.75" customHeight="1" outlineLevel="1">
      <c r="A65" s="26" t="s">
        <v>300</v>
      </c>
      <c r="B65" s="27"/>
      <c r="C65" s="27"/>
      <c r="D65" s="27"/>
      <c r="E65" s="27"/>
      <c r="F65" s="28"/>
    </row>
    <row r="66" spans="1:6">
      <c r="A66" s="14" t="s">
        <v>181</v>
      </c>
      <c r="B66" s="9" t="s">
        <v>215</v>
      </c>
      <c r="C66" s="14" t="s">
        <v>7</v>
      </c>
      <c r="D66" s="5">
        <f>BPU!D66</f>
        <v>0</v>
      </c>
      <c r="E66" s="14">
        <v>20</v>
      </c>
      <c r="F66" s="5">
        <f t="shared" si="3"/>
        <v>0</v>
      </c>
    </row>
    <row r="67" spans="1:6">
      <c r="A67" s="14" t="s">
        <v>182</v>
      </c>
      <c r="B67" s="9" t="s">
        <v>216</v>
      </c>
      <c r="C67" s="14" t="s">
        <v>7</v>
      </c>
      <c r="D67" s="5">
        <f>BPU!D67</f>
        <v>0</v>
      </c>
      <c r="E67" s="14">
        <v>20</v>
      </c>
      <c r="F67" s="5">
        <f t="shared" si="3"/>
        <v>0</v>
      </c>
    </row>
    <row r="68" spans="1:6">
      <c r="A68" s="14" t="s">
        <v>183</v>
      </c>
      <c r="B68" s="9" t="s">
        <v>217</v>
      </c>
      <c r="C68" s="14" t="s">
        <v>7</v>
      </c>
      <c r="D68" s="5">
        <f>BPU!D68</f>
        <v>0</v>
      </c>
      <c r="E68" s="14">
        <v>20</v>
      </c>
      <c r="F68" s="5">
        <f t="shared" si="3"/>
        <v>0</v>
      </c>
    </row>
    <row r="69" spans="1:6">
      <c r="A69" s="14" t="s">
        <v>184</v>
      </c>
      <c r="B69" s="9" t="s">
        <v>218</v>
      </c>
      <c r="C69" s="14" t="s">
        <v>7</v>
      </c>
      <c r="D69" s="5">
        <f>BPU!D69</f>
        <v>0</v>
      </c>
      <c r="E69" s="14">
        <v>20</v>
      </c>
      <c r="F69" s="5">
        <f t="shared" si="3"/>
        <v>0</v>
      </c>
    </row>
    <row r="70" spans="1:6">
      <c r="A70" s="14" t="s">
        <v>185</v>
      </c>
      <c r="B70" s="9" t="s">
        <v>219</v>
      </c>
      <c r="C70" s="14" t="s">
        <v>7</v>
      </c>
      <c r="D70" s="5">
        <f>BPU!D70</f>
        <v>0</v>
      </c>
      <c r="E70" s="14">
        <v>20</v>
      </c>
      <c r="F70" s="5">
        <f t="shared" si="3"/>
        <v>0</v>
      </c>
    </row>
    <row r="71" spans="1:6">
      <c r="A71" s="14" t="s">
        <v>186</v>
      </c>
      <c r="B71" s="9" t="s">
        <v>220</v>
      </c>
      <c r="C71" s="14" t="s">
        <v>7</v>
      </c>
      <c r="D71" s="5">
        <f>BPU!D71</f>
        <v>0</v>
      </c>
      <c r="E71" s="14">
        <v>20</v>
      </c>
      <c r="F71" s="5">
        <f t="shared" si="3"/>
        <v>0</v>
      </c>
    </row>
    <row r="72" spans="1:6">
      <c r="A72" s="14" t="s">
        <v>187</v>
      </c>
      <c r="B72" s="9" t="s">
        <v>221</v>
      </c>
      <c r="C72" s="14" t="s">
        <v>7</v>
      </c>
      <c r="D72" s="5">
        <f>BPU!D72</f>
        <v>0</v>
      </c>
      <c r="E72" s="14">
        <v>20</v>
      </c>
      <c r="F72" s="5">
        <f t="shared" si="3"/>
        <v>0</v>
      </c>
    </row>
    <row r="73" spans="1:6">
      <c r="A73" s="14" t="s">
        <v>188</v>
      </c>
      <c r="B73" s="9" t="s">
        <v>222</v>
      </c>
      <c r="C73" s="14" t="s">
        <v>7</v>
      </c>
      <c r="D73" s="5">
        <f>BPU!D73</f>
        <v>0</v>
      </c>
      <c r="E73" s="14">
        <v>20</v>
      </c>
      <c r="F73" s="5">
        <f t="shared" si="3"/>
        <v>0</v>
      </c>
    </row>
    <row r="74" spans="1:6">
      <c r="A74" s="14" t="s">
        <v>189</v>
      </c>
      <c r="B74" s="9" t="s">
        <v>223</v>
      </c>
      <c r="C74" s="14" t="s">
        <v>7</v>
      </c>
      <c r="D74" s="5">
        <f>BPU!D74</f>
        <v>0</v>
      </c>
      <c r="E74" s="14">
        <v>20</v>
      </c>
      <c r="F74" s="5">
        <f t="shared" si="3"/>
        <v>0</v>
      </c>
    </row>
    <row r="75" spans="1:6">
      <c r="A75" s="14" t="s">
        <v>190</v>
      </c>
      <c r="B75" s="9" t="s">
        <v>224</v>
      </c>
      <c r="C75" s="14" t="s">
        <v>7</v>
      </c>
      <c r="D75" s="5">
        <f>BPU!D75</f>
        <v>0</v>
      </c>
      <c r="E75" s="14">
        <v>20</v>
      </c>
      <c r="F75" s="5">
        <f t="shared" si="3"/>
        <v>0</v>
      </c>
    </row>
    <row r="76" spans="1:6">
      <c r="A76" s="14" t="s">
        <v>191</v>
      </c>
      <c r="B76" s="9" t="s">
        <v>225</v>
      </c>
      <c r="C76" s="14" t="s">
        <v>7</v>
      </c>
      <c r="D76" s="5">
        <f>BPU!D76</f>
        <v>0</v>
      </c>
      <c r="E76" s="14">
        <v>20</v>
      </c>
      <c r="F76" s="5">
        <f t="shared" si="3"/>
        <v>0</v>
      </c>
    </row>
    <row r="77" spans="1:6">
      <c r="A77" s="14" t="s">
        <v>192</v>
      </c>
      <c r="B77" s="9" t="s">
        <v>226</v>
      </c>
      <c r="C77" s="14" t="s">
        <v>7</v>
      </c>
      <c r="D77" s="5">
        <f>BPU!D77</f>
        <v>0</v>
      </c>
      <c r="E77" s="14">
        <v>20</v>
      </c>
      <c r="F77" s="5">
        <f t="shared" si="3"/>
        <v>0</v>
      </c>
    </row>
    <row r="78" spans="1:6">
      <c r="A78" s="14" t="s">
        <v>193</v>
      </c>
      <c r="B78" s="9" t="s">
        <v>227</v>
      </c>
      <c r="C78" s="14" t="s">
        <v>7</v>
      </c>
      <c r="D78" s="5">
        <f>BPU!D78</f>
        <v>0</v>
      </c>
      <c r="E78" s="14">
        <v>20</v>
      </c>
      <c r="F78" s="5">
        <f t="shared" si="3"/>
        <v>0</v>
      </c>
    </row>
    <row r="79" spans="1:6">
      <c r="A79" s="14" t="s">
        <v>194</v>
      </c>
      <c r="B79" s="9" t="s">
        <v>228</v>
      </c>
      <c r="C79" s="14" t="s">
        <v>7</v>
      </c>
      <c r="D79" s="5">
        <f>BPU!D79</f>
        <v>0</v>
      </c>
      <c r="E79" s="14">
        <v>20</v>
      </c>
      <c r="F79" s="5">
        <f t="shared" si="3"/>
        <v>0</v>
      </c>
    </row>
    <row r="80" spans="1:6" ht="15" customHeight="1">
      <c r="A80" s="14" t="s">
        <v>195</v>
      </c>
      <c r="B80" s="9" t="s">
        <v>229</v>
      </c>
      <c r="C80" s="14" t="s">
        <v>7</v>
      </c>
      <c r="D80" s="5">
        <f>BPU!D80</f>
        <v>0</v>
      </c>
      <c r="E80" s="14">
        <v>20</v>
      </c>
      <c r="F80" s="5">
        <f t="shared" si="3"/>
        <v>0</v>
      </c>
    </row>
    <row r="81" spans="1:6" ht="15" customHeight="1">
      <c r="A81" s="14" t="s">
        <v>196</v>
      </c>
      <c r="B81" s="9" t="s">
        <v>230</v>
      </c>
      <c r="C81" s="14" t="s">
        <v>7</v>
      </c>
      <c r="D81" s="5">
        <f>BPU!D81</f>
        <v>0</v>
      </c>
      <c r="E81" s="14">
        <v>20</v>
      </c>
      <c r="F81" s="5">
        <f t="shared" si="3"/>
        <v>0</v>
      </c>
    </row>
    <row r="82" spans="1:6" ht="15" customHeight="1">
      <c r="A82" s="14" t="s">
        <v>197</v>
      </c>
      <c r="B82" s="9" t="s">
        <v>231</v>
      </c>
      <c r="C82" s="14" t="s">
        <v>7</v>
      </c>
      <c r="D82" s="5">
        <f>BPU!D82</f>
        <v>0</v>
      </c>
      <c r="E82" s="14">
        <v>20</v>
      </c>
      <c r="F82" s="5">
        <f t="shared" si="3"/>
        <v>0</v>
      </c>
    </row>
    <row r="83" spans="1:6" ht="15" customHeight="1">
      <c r="A83" s="14" t="s">
        <v>198</v>
      </c>
      <c r="B83" s="9" t="s">
        <v>232</v>
      </c>
      <c r="C83" s="14" t="s">
        <v>7</v>
      </c>
      <c r="D83" s="5">
        <f>BPU!D83</f>
        <v>0</v>
      </c>
      <c r="E83" s="14">
        <v>20</v>
      </c>
      <c r="F83" s="5">
        <f t="shared" si="3"/>
        <v>0</v>
      </c>
    </row>
    <row r="84" spans="1:6" ht="15" customHeight="1">
      <c r="A84" s="14" t="s">
        <v>199</v>
      </c>
      <c r="B84" s="9" t="s">
        <v>233</v>
      </c>
      <c r="C84" s="14" t="s">
        <v>7</v>
      </c>
      <c r="D84" s="5">
        <f>BPU!D84</f>
        <v>0</v>
      </c>
      <c r="E84" s="14">
        <v>20</v>
      </c>
      <c r="F84" s="5">
        <f t="shared" si="3"/>
        <v>0</v>
      </c>
    </row>
    <row r="85" spans="1:6" ht="15" customHeight="1">
      <c r="A85" s="14" t="s">
        <v>200</v>
      </c>
      <c r="B85" s="9" t="s">
        <v>234</v>
      </c>
      <c r="C85" s="14" t="s">
        <v>7</v>
      </c>
      <c r="D85" s="5">
        <f>BPU!D85</f>
        <v>0</v>
      </c>
      <c r="E85" s="14">
        <v>20</v>
      </c>
      <c r="F85" s="5">
        <f t="shared" si="3"/>
        <v>0</v>
      </c>
    </row>
    <row r="86" spans="1:6" ht="15" customHeight="1">
      <c r="A86" s="14" t="s">
        <v>201</v>
      </c>
      <c r="B86" s="9" t="s">
        <v>235</v>
      </c>
      <c r="C86" s="14" t="s">
        <v>7</v>
      </c>
      <c r="D86" s="5">
        <f>BPU!D86</f>
        <v>0</v>
      </c>
      <c r="E86" s="14">
        <v>20</v>
      </c>
      <c r="F86" s="5">
        <f t="shared" si="3"/>
        <v>0</v>
      </c>
    </row>
    <row r="87" spans="1:6" ht="15" customHeight="1">
      <c r="A87" s="14" t="s">
        <v>202</v>
      </c>
      <c r="B87" s="9" t="s">
        <v>236</v>
      </c>
      <c r="C87" s="14" t="s">
        <v>7</v>
      </c>
      <c r="D87" s="5">
        <f>BPU!D87</f>
        <v>0</v>
      </c>
      <c r="E87" s="14">
        <v>20</v>
      </c>
      <c r="F87" s="5">
        <f t="shared" si="3"/>
        <v>0</v>
      </c>
    </row>
    <row r="88" spans="1:6" ht="15" customHeight="1">
      <c r="A88" s="14" t="s">
        <v>203</v>
      </c>
      <c r="B88" s="9" t="s">
        <v>237</v>
      </c>
      <c r="C88" s="14" t="s">
        <v>7</v>
      </c>
      <c r="D88" s="5">
        <f>BPU!D88</f>
        <v>0</v>
      </c>
      <c r="E88" s="14">
        <v>20</v>
      </c>
      <c r="F88" s="5">
        <f t="shared" si="3"/>
        <v>0</v>
      </c>
    </row>
    <row r="89" spans="1:6" ht="15" customHeight="1">
      <c r="A89" s="14" t="s">
        <v>204</v>
      </c>
      <c r="B89" s="9" t="s">
        <v>238</v>
      </c>
      <c r="C89" s="14" t="s">
        <v>7</v>
      </c>
      <c r="D89" s="5">
        <f>BPU!D89</f>
        <v>0</v>
      </c>
      <c r="E89" s="14">
        <v>20</v>
      </c>
      <c r="F89" s="5">
        <f t="shared" si="3"/>
        <v>0</v>
      </c>
    </row>
    <row r="90" spans="1:6" ht="15" customHeight="1">
      <c r="A90" s="14" t="s">
        <v>205</v>
      </c>
      <c r="B90" s="9" t="s">
        <v>239</v>
      </c>
      <c r="C90" s="14" t="s">
        <v>7</v>
      </c>
      <c r="D90" s="5">
        <f>BPU!D90</f>
        <v>0</v>
      </c>
      <c r="E90" s="14">
        <v>20</v>
      </c>
      <c r="F90" s="5">
        <f t="shared" si="3"/>
        <v>0</v>
      </c>
    </row>
    <row r="91" spans="1:6" ht="15" customHeight="1">
      <c r="A91" s="14" t="s">
        <v>206</v>
      </c>
      <c r="B91" s="9" t="s">
        <v>240</v>
      </c>
      <c r="C91" s="14" t="s">
        <v>7</v>
      </c>
      <c r="D91" s="5">
        <f>BPU!D91</f>
        <v>0</v>
      </c>
      <c r="E91" s="14">
        <v>20</v>
      </c>
      <c r="F91" s="5">
        <f t="shared" si="3"/>
        <v>0</v>
      </c>
    </row>
    <row r="92" spans="1:6" ht="15" customHeight="1">
      <c r="A92" s="14" t="s">
        <v>207</v>
      </c>
      <c r="B92" s="9" t="s">
        <v>241</v>
      </c>
      <c r="C92" s="14" t="s">
        <v>7</v>
      </c>
      <c r="D92" s="5">
        <f>BPU!D92</f>
        <v>0</v>
      </c>
      <c r="E92" s="14">
        <v>20</v>
      </c>
      <c r="F92" s="5">
        <f t="shared" si="3"/>
        <v>0</v>
      </c>
    </row>
    <row r="93" spans="1:6" ht="15" customHeight="1">
      <c r="A93" s="14" t="s">
        <v>208</v>
      </c>
      <c r="B93" s="9" t="s">
        <v>242</v>
      </c>
      <c r="C93" s="14" t="s">
        <v>7</v>
      </c>
      <c r="D93" s="5">
        <f>BPU!D93</f>
        <v>0</v>
      </c>
      <c r="E93" s="14">
        <v>20</v>
      </c>
      <c r="F93" s="5">
        <f t="shared" si="3"/>
        <v>0</v>
      </c>
    </row>
    <row r="94" spans="1:6" ht="15" customHeight="1">
      <c r="A94" s="14" t="s">
        <v>209</v>
      </c>
      <c r="B94" s="9" t="s">
        <v>243</v>
      </c>
      <c r="C94" s="14" t="s">
        <v>7</v>
      </c>
      <c r="D94" s="5">
        <f>BPU!D94</f>
        <v>0</v>
      </c>
      <c r="E94" s="14">
        <v>20</v>
      </c>
      <c r="F94" s="5">
        <f t="shared" si="3"/>
        <v>0</v>
      </c>
    </row>
    <row r="95" spans="1:6" ht="15" customHeight="1">
      <c r="A95" s="14" t="s">
        <v>210</v>
      </c>
      <c r="B95" s="9" t="s">
        <v>244</v>
      </c>
      <c r="C95" s="14" t="s">
        <v>7</v>
      </c>
      <c r="D95" s="5">
        <f>BPU!D95</f>
        <v>0</v>
      </c>
      <c r="E95" s="14">
        <v>20</v>
      </c>
      <c r="F95" s="5">
        <f t="shared" si="3"/>
        <v>0</v>
      </c>
    </row>
    <row r="96" spans="1:6" s="18" customFormat="1" ht="15.75" customHeight="1" outlineLevel="1">
      <c r="A96" s="26" t="s">
        <v>301</v>
      </c>
      <c r="B96" s="27"/>
      <c r="C96" s="27"/>
      <c r="D96" s="27"/>
      <c r="E96" s="27"/>
      <c r="F96" s="28"/>
    </row>
    <row r="97" spans="1:7">
      <c r="A97" s="14" t="s">
        <v>151</v>
      </c>
      <c r="B97" s="9" t="s">
        <v>245</v>
      </c>
      <c r="C97" s="14" t="s">
        <v>7</v>
      </c>
      <c r="D97" s="5">
        <f>BPU!D97</f>
        <v>0</v>
      </c>
      <c r="E97" s="14">
        <v>20</v>
      </c>
      <c r="F97" s="5">
        <f t="shared" ref="F97:F126" si="4">D97*E97</f>
        <v>0</v>
      </c>
      <c r="G97" s="18"/>
    </row>
    <row r="98" spans="1:7">
      <c r="A98" s="14" t="s">
        <v>152</v>
      </c>
      <c r="B98" s="9" t="s">
        <v>246</v>
      </c>
      <c r="C98" s="14" t="s">
        <v>7</v>
      </c>
      <c r="D98" s="5">
        <f>BPU!D98</f>
        <v>0</v>
      </c>
      <c r="E98" s="14">
        <v>20</v>
      </c>
      <c r="F98" s="5">
        <f t="shared" si="4"/>
        <v>0</v>
      </c>
      <c r="G98" s="18"/>
    </row>
    <row r="99" spans="1:7">
      <c r="A99" s="14" t="s">
        <v>153</v>
      </c>
      <c r="B99" s="9" t="s">
        <v>247</v>
      </c>
      <c r="C99" s="14" t="s">
        <v>7</v>
      </c>
      <c r="D99" s="5">
        <f>BPU!D99</f>
        <v>0</v>
      </c>
      <c r="E99" s="14">
        <v>20</v>
      </c>
      <c r="F99" s="5">
        <f t="shared" si="4"/>
        <v>0</v>
      </c>
      <c r="G99" s="18"/>
    </row>
    <row r="100" spans="1:7">
      <c r="A100" s="14" t="s">
        <v>154</v>
      </c>
      <c r="B100" s="9" t="s">
        <v>248</v>
      </c>
      <c r="C100" s="14" t="s">
        <v>7</v>
      </c>
      <c r="D100" s="5">
        <f>BPU!D100</f>
        <v>0</v>
      </c>
      <c r="E100" s="14">
        <v>20</v>
      </c>
      <c r="F100" s="5">
        <f t="shared" si="4"/>
        <v>0</v>
      </c>
      <c r="G100" s="18"/>
    </row>
    <row r="101" spans="1:7">
      <c r="A101" s="14" t="s">
        <v>155</v>
      </c>
      <c r="B101" s="9" t="s">
        <v>249</v>
      </c>
      <c r="C101" s="14" t="s">
        <v>7</v>
      </c>
      <c r="D101" s="5">
        <f>BPU!D101</f>
        <v>0</v>
      </c>
      <c r="E101" s="14">
        <v>20</v>
      </c>
      <c r="F101" s="5">
        <f t="shared" si="4"/>
        <v>0</v>
      </c>
      <c r="G101" s="18"/>
    </row>
    <row r="102" spans="1:7">
      <c r="A102" s="14" t="s">
        <v>156</v>
      </c>
      <c r="B102" s="9" t="s">
        <v>250</v>
      </c>
      <c r="C102" s="14" t="s">
        <v>7</v>
      </c>
      <c r="D102" s="5">
        <f>BPU!D102</f>
        <v>0</v>
      </c>
      <c r="E102" s="14">
        <v>20</v>
      </c>
      <c r="F102" s="5">
        <f t="shared" si="4"/>
        <v>0</v>
      </c>
      <c r="G102" s="18"/>
    </row>
    <row r="103" spans="1:7">
      <c r="A103" s="14" t="s">
        <v>157</v>
      </c>
      <c r="B103" s="9" t="s">
        <v>251</v>
      </c>
      <c r="C103" s="14" t="s">
        <v>7</v>
      </c>
      <c r="D103" s="5">
        <f>BPU!D103</f>
        <v>0</v>
      </c>
      <c r="E103" s="14">
        <v>20</v>
      </c>
      <c r="F103" s="5">
        <f t="shared" si="4"/>
        <v>0</v>
      </c>
      <c r="G103" s="18"/>
    </row>
    <row r="104" spans="1:7">
      <c r="A104" s="14" t="s">
        <v>158</v>
      </c>
      <c r="B104" s="9" t="s">
        <v>252</v>
      </c>
      <c r="C104" s="14" t="s">
        <v>7</v>
      </c>
      <c r="D104" s="5">
        <f>BPU!D104</f>
        <v>0</v>
      </c>
      <c r="E104" s="14">
        <v>20</v>
      </c>
      <c r="F104" s="5">
        <f t="shared" si="4"/>
        <v>0</v>
      </c>
      <c r="G104" s="18"/>
    </row>
    <row r="105" spans="1:7">
      <c r="A105" s="14" t="s">
        <v>159</v>
      </c>
      <c r="B105" s="9" t="s">
        <v>253</v>
      </c>
      <c r="C105" s="14" t="s">
        <v>7</v>
      </c>
      <c r="D105" s="5">
        <f>BPU!D105</f>
        <v>0</v>
      </c>
      <c r="E105" s="14">
        <v>20</v>
      </c>
      <c r="F105" s="5">
        <f t="shared" si="4"/>
        <v>0</v>
      </c>
      <c r="G105" s="18"/>
    </row>
    <row r="106" spans="1:7">
      <c r="A106" s="14" t="s">
        <v>160</v>
      </c>
      <c r="B106" s="9" t="s">
        <v>254</v>
      </c>
      <c r="C106" s="14" t="s">
        <v>7</v>
      </c>
      <c r="D106" s="5">
        <f>BPU!D106</f>
        <v>0</v>
      </c>
      <c r="E106" s="14">
        <v>20</v>
      </c>
      <c r="F106" s="5">
        <f t="shared" si="4"/>
        <v>0</v>
      </c>
      <c r="G106" s="18"/>
    </row>
    <row r="107" spans="1:7">
      <c r="A107" s="14" t="s">
        <v>161</v>
      </c>
      <c r="B107" s="9" t="s">
        <v>255</v>
      </c>
      <c r="C107" s="14" t="s">
        <v>7</v>
      </c>
      <c r="D107" s="5">
        <f>BPU!D107</f>
        <v>0</v>
      </c>
      <c r="E107" s="14">
        <v>20</v>
      </c>
      <c r="F107" s="5">
        <f t="shared" si="4"/>
        <v>0</v>
      </c>
      <c r="G107" s="18"/>
    </row>
    <row r="108" spans="1:7">
      <c r="A108" s="14" t="s">
        <v>162</v>
      </c>
      <c r="B108" s="9" t="s">
        <v>256</v>
      </c>
      <c r="C108" s="14" t="s">
        <v>7</v>
      </c>
      <c r="D108" s="5">
        <f>BPU!D108</f>
        <v>0</v>
      </c>
      <c r="E108" s="14">
        <v>20</v>
      </c>
      <c r="F108" s="5">
        <f t="shared" si="4"/>
        <v>0</v>
      </c>
      <c r="G108" s="18"/>
    </row>
    <row r="109" spans="1:7">
      <c r="A109" s="14" t="s">
        <v>163</v>
      </c>
      <c r="B109" s="9" t="s">
        <v>257</v>
      </c>
      <c r="C109" s="14" t="s">
        <v>7</v>
      </c>
      <c r="D109" s="5">
        <f>BPU!D109</f>
        <v>0</v>
      </c>
      <c r="E109" s="14">
        <v>20</v>
      </c>
      <c r="F109" s="5">
        <f t="shared" si="4"/>
        <v>0</v>
      </c>
      <c r="G109" s="18"/>
    </row>
    <row r="110" spans="1:7">
      <c r="A110" s="14" t="s">
        <v>164</v>
      </c>
      <c r="B110" s="9" t="s">
        <v>258</v>
      </c>
      <c r="C110" s="14" t="s">
        <v>7</v>
      </c>
      <c r="D110" s="5">
        <f>BPU!D110</f>
        <v>0</v>
      </c>
      <c r="E110" s="14">
        <v>20</v>
      </c>
      <c r="F110" s="5">
        <f t="shared" si="4"/>
        <v>0</v>
      </c>
      <c r="G110" s="18"/>
    </row>
    <row r="111" spans="1:7" ht="15" customHeight="1">
      <c r="A111" s="14" t="s">
        <v>165</v>
      </c>
      <c r="B111" s="9" t="s">
        <v>259</v>
      </c>
      <c r="C111" s="14" t="s">
        <v>7</v>
      </c>
      <c r="D111" s="5">
        <f>BPU!D111</f>
        <v>0</v>
      </c>
      <c r="E111" s="14">
        <v>20</v>
      </c>
      <c r="F111" s="5">
        <f t="shared" si="4"/>
        <v>0</v>
      </c>
      <c r="G111" s="18"/>
    </row>
    <row r="112" spans="1:7" ht="15" customHeight="1">
      <c r="A112" s="14" t="s">
        <v>166</v>
      </c>
      <c r="B112" s="9" t="s">
        <v>260</v>
      </c>
      <c r="C112" s="14" t="s">
        <v>7</v>
      </c>
      <c r="D112" s="5">
        <f>BPU!D112</f>
        <v>0</v>
      </c>
      <c r="E112" s="14">
        <v>20</v>
      </c>
      <c r="F112" s="5">
        <f t="shared" si="4"/>
        <v>0</v>
      </c>
      <c r="G112" s="18"/>
    </row>
    <row r="113" spans="1:7" ht="15" customHeight="1">
      <c r="A113" s="14" t="s">
        <v>167</v>
      </c>
      <c r="B113" s="9" t="s">
        <v>261</v>
      </c>
      <c r="C113" s="14" t="s">
        <v>7</v>
      </c>
      <c r="D113" s="5">
        <f>BPU!D113</f>
        <v>0</v>
      </c>
      <c r="E113" s="14">
        <v>20</v>
      </c>
      <c r="F113" s="5">
        <f t="shared" si="4"/>
        <v>0</v>
      </c>
      <c r="G113" s="18"/>
    </row>
    <row r="114" spans="1:7" ht="15" customHeight="1">
      <c r="A114" s="14" t="s">
        <v>168</v>
      </c>
      <c r="B114" s="9" t="s">
        <v>262</v>
      </c>
      <c r="C114" s="14" t="s">
        <v>7</v>
      </c>
      <c r="D114" s="5">
        <f>BPU!D114</f>
        <v>0</v>
      </c>
      <c r="E114" s="14">
        <v>20</v>
      </c>
      <c r="F114" s="5">
        <f t="shared" si="4"/>
        <v>0</v>
      </c>
      <c r="G114" s="18"/>
    </row>
    <row r="115" spans="1:7" ht="15" customHeight="1">
      <c r="A115" s="14" t="s">
        <v>169</v>
      </c>
      <c r="B115" s="9" t="s">
        <v>263</v>
      </c>
      <c r="C115" s="14" t="s">
        <v>7</v>
      </c>
      <c r="D115" s="5">
        <f>BPU!D115</f>
        <v>0</v>
      </c>
      <c r="E115" s="14">
        <v>20</v>
      </c>
      <c r="F115" s="5">
        <f t="shared" si="4"/>
        <v>0</v>
      </c>
      <c r="G115" s="18"/>
    </row>
    <row r="116" spans="1:7" ht="15" customHeight="1">
      <c r="A116" s="14" t="s">
        <v>170</v>
      </c>
      <c r="B116" s="9" t="s">
        <v>264</v>
      </c>
      <c r="C116" s="14" t="s">
        <v>7</v>
      </c>
      <c r="D116" s="5">
        <f>BPU!D116</f>
        <v>0</v>
      </c>
      <c r="E116" s="14">
        <v>20</v>
      </c>
      <c r="F116" s="5">
        <f t="shared" si="4"/>
        <v>0</v>
      </c>
      <c r="G116" s="18"/>
    </row>
    <row r="117" spans="1:7" ht="15" customHeight="1">
      <c r="A117" s="14" t="s">
        <v>171</v>
      </c>
      <c r="B117" s="9" t="s">
        <v>265</v>
      </c>
      <c r="C117" s="14" t="s">
        <v>7</v>
      </c>
      <c r="D117" s="5">
        <f>BPU!D117</f>
        <v>0</v>
      </c>
      <c r="E117" s="14">
        <v>20</v>
      </c>
      <c r="F117" s="5">
        <f t="shared" si="4"/>
        <v>0</v>
      </c>
      <c r="G117" s="18"/>
    </row>
    <row r="118" spans="1:7" ht="15" customHeight="1">
      <c r="A118" s="14" t="s">
        <v>172</v>
      </c>
      <c r="B118" s="9" t="s">
        <v>266</v>
      </c>
      <c r="C118" s="14" t="s">
        <v>7</v>
      </c>
      <c r="D118" s="5">
        <f>BPU!D118</f>
        <v>0</v>
      </c>
      <c r="E118" s="14">
        <v>20</v>
      </c>
      <c r="F118" s="5">
        <f t="shared" si="4"/>
        <v>0</v>
      </c>
      <c r="G118" s="18"/>
    </row>
    <row r="119" spans="1:7" ht="15" customHeight="1">
      <c r="A119" s="14" t="s">
        <v>173</v>
      </c>
      <c r="B119" s="9" t="s">
        <v>267</v>
      </c>
      <c r="C119" s="14" t="s">
        <v>7</v>
      </c>
      <c r="D119" s="5">
        <f>BPU!D119</f>
        <v>0</v>
      </c>
      <c r="E119" s="14">
        <v>20</v>
      </c>
      <c r="F119" s="5">
        <f t="shared" si="4"/>
        <v>0</v>
      </c>
      <c r="G119" s="18"/>
    </row>
    <row r="120" spans="1:7" ht="15" customHeight="1">
      <c r="A120" s="14" t="s">
        <v>174</v>
      </c>
      <c r="B120" s="9" t="s">
        <v>268</v>
      </c>
      <c r="C120" s="14" t="s">
        <v>7</v>
      </c>
      <c r="D120" s="5">
        <f>BPU!D120</f>
        <v>0</v>
      </c>
      <c r="E120" s="14">
        <v>20</v>
      </c>
      <c r="F120" s="5">
        <f t="shared" si="4"/>
        <v>0</v>
      </c>
      <c r="G120" s="18"/>
    </row>
    <row r="121" spans="1:7" ht="15" customHeight="1">
      <c r="A121" s="14" t="s">
        <v>175</v>
      </c>
      <c r="B121" s="9" t="s">
        <v>269</v>
      </c>
      <c r="C121" s="14" t="s">
        <v>7</v>
      </c>
      <c r="D121" s="5">
        <f>BPU!D121</f>
        <v>0</v>
      </c>
      <c r="E121" s="14">
        <v>20</v>
      </c>
      <c r="F121" s="5">
        <f t="shared" si="4"/>
        <v>0</v>
      </c>
      <c r="G121" s="18"/>
    </row>
    <row r="122" spans="1:7" ht="15" customHeight="1">
      <c r="A122" s="14" t="s">
        <v>176</v>
      </c>
      <c r="B122" s="9" t="s">
        <v>270</v>
      </c>
      <c r="C122" s="14" t="s">
        <v>7</v>
      </c>
      <c r="D122" s="5">
        <f>BPU!D122</f>
        <v>0</v>
      </c>
      <c r="E122" s="14">
        <v>20</v>
      </c>
      <c r="F122" s="5">
        <f t="shared" si="4"/>
        <v>0</v>
      </c>
      <c r="G122" s="18"/>
    </row>
    <row r="123" spans="1:7" ht="15" customHeight="1">
      <c r="A123" s="14" t="s">
        <v>177</v>
      </c>
      <c r="B123" s="9" t="s">
        <v>271</v>
      </c>
      <c r="C123" s="14" t="s">
        <v>7</v>
      </c>
      <c r="D123" s="5">
        <f>BPU!D123</f>
        <v>0</v>
      </c>
      <c r="E123" s="14">
        <v>20</v>
      </c>
      <c r="F123" s="5">
        <f t="shared" si="4"/>
        <v>0</v>
      </c>
      <c r="G123" s="18"/>
    </row>
    <row r="124" spans="1:7" ht="15" customHeight="1">
      <c r="A124" s="14" t="s">
        <v>178</v>
      </c>
      <c r="B124" s="9" t="s">
        <v>272</v>
      </c>
      <c r="C124" s="14" t="s">
        <v>7</v>
      </c>
      <c r="D124" s="5">
        <f>BPU!D124</f>
        <v>0</v>
      </c>
      <c r="E124" s="14">
        <v>20</v>
      </c>
      <c r="F124" s="5">
        <f t="shared" si="4"/>
        <v>0</v>
      </c>
      <c r="G124" s="18"/>
    </row>
    <row r="125" spans="1:7" ht="15" customHeight="1">
      <c r="A125" s="14" t="s">
        <v>179</v>
      </c>
      <c r="B125" s="9" t="s">
        <v>273</v>
      </c>
      <c r="C125" s="14" t="s">
        <v>7</v>
      </c>
      <c r="D125" s="5">
        <f>BPU!D125</f>
        <v>0</v>
      </c>
      <c r="E125" s="14">
        <v>20</v>
      </c>
      <c r="F125" s="5">
        <f t="shared" si="4"/>
        <v>0</v>
      </c>
      <c r="G125" s="18"/>
    </row>
    <row r="126" spans="1:7" ht="15" customHeight="1">
      <c r="A126" s="14" t="s">
        <v>180</v>
      </c>
      <c r="B126" s="9" t="s">
        <v>274</v>
      </c>
      <c r="C126" s="14" t="s">
        <v>7</v>
      </c>
      <c r="D126" s="5">
        <f>BPU!D126</f>
        <v>0</v>
      </c>
      <c r="E126" s="14">
        <v>20</v>
      </c>
      <c r="F126" s="5">
        <f t="shared" si="4"/>
        <v>0</v>
      </c>
      <c r="G126" s="18"/>
    </row>
    <row r="127" spans="1:7" s="18" customFormat="1" ht="15.75" customHeight="1" outlineLevel="1">
      <c r="A127" s="26" t="s">
        <v>302</v>
      </c>
      <c r="B127" s="27"/>
      <c r="C127" s="27"/>
      <c r="D127" s="27"/>
      <c r="E127" s="27"/>
      <c r="F127" s="28"/>
    </row>
    <row r="128" spans="1:7" ht="15" customHeight="1">
      <c r="A128" s="14" t="s">
        <v>89</v>
      </c>
      <c r="B128" s="9" t="s">
        <v>90</v>
      </c>
      <c r="C128" s="14" t="s">
        <v>7</v>
      </c>
      <c r="D128" s="5">
        <f>BPU!D128</f>
        <v>0</v>
      </c>
      <c r="E128" s="14">
        <v>4</v>
      </c>
      <c r="F128" s="5">
        <f t="shared" ref="F128:F157" si="5">D128*E128</f>
        <v>0</v>
      </c>
    </row>
    <row r="129" spans="1:6" ht="15" customHeight="1">
      <c r="A129" s="14" t="s">
        <v>91</v>
      </c>
      <c r="B129" s="9" t="s">
        <v>92</v>
      </c>
      <c r="C129" s="14" t="s">
        <v>7</v>
      </c>
      <c r="D129" s="5">
        <f>BPU!D129</f>
        <v>0</v>
      </c>
      <c r="E129" s="14">
        <v>4</v>
      </c>
      <c r="F129" s="5">
        <f t="shared" si="5"/>
        <v>0</v>
      </c>
    </row>
    <row r="130" spans="1:6" ht="15" customHeight="1">
      <c r="A130" s="14" t="s">
        <v>93</v>
      </c>
      <c r="B130" s="9" t="s">
        <v>94</v>
      </c>
      <c r="C130" s="14" t="s">
        <v>7</v>
      </c>
      <c r="D130" s="5">
        <f>BPU!D130</f>
        <v>0</v>
      </c>
      <c r="E130" s="14">
        <v>4</v>
      </c>
      <c r="F130" s="5">
        <f t="shared" si="5"/>
        <v>0</v>
      </c>
    </row>
    <row r="131" spans="1:6" ht="15" customHeight="1">
      <c r="A131" s="14" t="s">
        <v>95</v>
      </c>
      <c r="B131" s="9" t="s">
        <v>96</v>
      </c>
      <c r="C131" s="14" t="s">
        <v>7</v>
      </c>
      <c r="D131" s="5">
        <f>BPU!D131</f>
        <v>0</v>
      </c>
      <c r="E131" s="14">
        <v>4</v>
      </c>
      <c r="F131" s="5">
        <f t="shared" si="5"/>
        <v>0</v>
      </c>
    </row>
    <row r="132" spans="1:6" ht="15" customHeight="1">
      <c r="A132" s="14" t="s">
        <v>97</v>
      </c>
      <c r="B132" s="9" t="s">
        <v>98</v>
      </c>
      <c r="C132" s="14" t="s">
        <v>7</v>
      </c>
      <c r="D132" s="5">
        <f>BPU!D132</f>
        <v>0</v>
      </c>
      <c r="E132" s="14">
        <v>4</v>
      </c>
      <c r="F132" s="5">
        <f t="shared" si="5"/>
        <v>0</v>
      </c>
    </row>
    <row r="133" spans="1:6" ht="15" customHeight="1">
      <c r="A133" s="14" t="s">
        <v>99</v>
      </c>
      <c r="B133" s="9" t="s">
        <v>100</v>
      </c>
      <c r="C133" s="14" t="s">
        <v>7</v>
      </c>
      <c r="D133" s="5">
        <f>BPU!D133</f>
        <v>0</v>
      </c>
      <c r="E133" s="14">
        <v>4</v>
      </c>
      <c r="F133" s="5">
        <f t="shared" si="5"/>
        <v>0</v>
      </c>
    </row>
    <row r="134" spans="1:6" ht="15" customHeight="1">
      <c r="A134" s="14" t="s">
        <v>101</v>
      </c>
      <c r="B134" s="9" t="s">
        <v>102</v>
      </c>
      <c r="C134" s="14" t="s">
        <v>7</v>
      </c>
      <c r="D134" s="5">
        <f>BPU!D134</f>
        <v>0</v>
      </c>
      <c r="E134" s="14">
        <v>4</v>
      </c>
      <c r="F134" s="5">
        <f t="shared" si="5"/>
        <v>0</v>
      </c>
    </row>
    <row r="135" spans="1:6" ht="15" customHeight="1">
      <c r="A135" s="14" t="s">
        <v>103</v>
      </c>
      <c r="B135" s="9" t="s">
        <v>104</v>
      </c>
      <c r="C135" s="14" t="s">
        <v>7</v>
      </c>
      <c r="D135" s="5">
        <f>BPU!D135</f>
        <v>0</v>
      </c>
      <c r="E135" s="14">
        <v>4</v>
      </c>
      <c r="F135" s="5">
        <f t="shared" si="5"/>
        <v>0</v>
      </c>
    </row>
    <row r="136" spans="1:6" ht="15" customHeight="1">
      <c r="A136" s="14" t="s">
        <v>105</v>
      </c>
      <c r="B136" s="9" t="s">
        <v>106</v>
      </c>
      <c r="C136" s="14" t="s">
        <v>7</v>
      </c>
      <c r="D136" s="5">
        <f>BPU!D136</f>
        <v>0</v>
      </c>
      <c r="E136" s="14">
        <v>4</v>
      </c>
      <c r="F136" s="5">
        <f t="shared" si="5"/>
        <v>0</v>
      </c>
    </row>
    <row r="137" spans="1:6" ht="15" customHeight="1">
      <c r="A137" s="14" t="s">
        <v>107</v>
      </c>
      <c r="B137" s="9" t="s">
        <v>108</v>
      </c>
      <c r="C137" s="14" t="s">
        <v>7</v>
      </c>
      <c r="D137" s="5">
        <f>BPU!D137</f>
        <v>0</v>
      </c>
      <c r="E137" s="14">
        <v>4</v>
      </c>
      <c r="F137" s="5">
        <f t="shared" si="5"/>
        <v>0</v>
      </c>
    </row>
    <row r="138" spans="1:6" ht="15" customHeight="1">
      <c r="A138" s="14" t="s">
        <v>109</v>
      </c>
      <c r="B138" s="9" t="s">
        <v>110</v>
      </c>
      <c r="C138" s="14" t="s">
        <v>7</v>
      </c>
      <c r="D138" s="5">
        <f>BPU!D138</f>
        <v>0</v>
      </c>
      <c r="E138" s="14">
        <v>4</v>
      </c>
      <c r="F138" s="5">
        <f t="shared" si="5"/>
        <v>0</v>
      </c>
    </row>
    <row r="139" spans="1:6" ht="15" customHeight="1">
      <c r="A139" s="14" t="s">
        <v>111</v>
      </c>
      <c r="B139" s="9" t="s">
        <v>112</v>
      </c>
      <c r="C139" s="14" t="s">
        <v>7</v>
      </c>
      <c r="D139" s="5">
        <f>BPU!D139</f>
        <v>0</v>
      </c>
      <c r="E139" s="14">
        <v>4</v>
      </c>
      <c r="F139" s="5">
        <f t="shared" si="5"/>
        <v>0</v>
      </c>
    </row>
    <row r="140" spans="1:6" ht="15" customHeight="1">
      <c r="A140" s="14" t="s">
        <v>113</v>
      </c>
      <c r="B140" s="9" t="s">
        <v>114</v>
      </c>
      <c r="C140" s="14" t="s">
        <v>7</v>
      </c>
      <c r="D140" s="5">
        <f>BPU!D140</f>
        <v>0</v>
      </c>
      <c r="E140" s="14">
        <v>4</v>
      </c>
      <c r="F140" s="5">
        <f t="shared" si="5"/>
        <v>0</v>
      </c>
    </row>
    <row r="141" spans="1:6" ht="15" customHeight="1">
      <c r="A141" s="14" t="s">
        <v>115</v>
      </c>
      <c r="B141" s="9" t="s">
        <v>116</v>
      </c>
      <c r="C141" s="14" t="s">
        <v>7</v>
      </c>
      <c r="D141" s="5">
        <f>BPU!D141</f>
        <v>0</v>
      </c>
      <c r="E141" s="14">
        <v>4</v>
      </c>
      <c r="F141" s="5">
        <f t="shared" si="5"/>
        <v>0</v>
      </c>
    </row>
    <row r="142" spans="1:6" ht="15" customHeight="1">
      <c r="A142" s="14" t="s">
        <v>117</v>
      </c>
      <c r="B142" s="9" t="s">
        <v>118</v>
      </c>
      <c r="C142" s="14" t="s">
        <v>7</v>
      </c>
      <c r="D142" s="5">
        <f>BPU!D142</f>
        <v>0</v>
      </c>
      <c r="E142" s="14">
        <v>4</v>
      </c>
      <c r="F142" s="5">
        <f t="shared" si="5"/>
        <v>0</v>
      </c>
    </row>
    <row r="143" spans="1:6" ht="15" customHeight="1">
      <c r="A143" s="14" t="s">
        <v>119</v>
      </c>
      <c r="B143" s="9" t="s">
        <v>120</v>
      </c>
      <c r="C143" s="14" t="s">
        <v>7</v>
      </c>
      <c r="D143" s="5">
        <f>BPU!D143</f>
        <v>0</v>
      </c>
      <c r="E143" s="14">
        <v>4</v>
      </c>
      <c r="F143" s="5">
        <f t="shared" si="5"/>
        <v>0</v>
      </c>
    </row>
    <row r="144" spans="1:6" ht="15" customHeight="1">
      <c r="A144" s="14" t="s">
        <v>121</v>
      </c>
      <c r="B144" s="9" t="s">
        <v>122</v>
      </c>
      <c r="C144" s="14" t="s">
        <v>7</v>
      </c>
      <c r="D144" s="5">
        <f>BPU!D144</f>
        <v>0</v>
      </c>
      <c r="E144" s="14">
        <v>4</v>
      </c>
      <c r="F144" s="5">
        <f t="shared" si="5"/>
        <v>0</v>
      </c>
    </row>
    <row r="145" spans="1:6" ht="15" customHeight="1">
      <c r="A145" s="14" t="s">
        <v>123</v>
      </c>
      <c r="B145" s="9" t="s">
        <v>124</v>
      </c>
      <c r="C145" s="14" t="s">
        <v>7</v>
      </c>
      <c r="D145" s="5">
        <f>BPU!D145</f>
        <v>0</v>
      </c>
      <c r="E145" s="14">
        <v>4</v>
      </c>
      <c r="F145" s="5">
        <f t="shared" si="5"/>
        <v>0</v>
      </c>
    </row>
    <row r="146" spans="1:6" ht="15" customHeight="1">
      <c r="A146" s="14" t="s">
        <v>125</v>
      </c>
      <c r="B146" s="9" t="s">
        <v>126</v>
      </c>
      <c r="C146" s="14" t="s">
        <v>7</v>
      </c>
      <c r="D146" s="5">
        <f>BPU!D146</f>
        <v>0</v>
      </c>
      <c r="E146" s="14">
        <v>4</v>
      </c>
      <c r="F146" s="5">
        <f t="shared" si="5"/>
        <v>0</v>
      </c>
    </row>
    <row r="147" spans="1:6" ht="15" customHeight="1">
      <c r="A147" s="14" t="s">
        <v>127</v>
      </c>
      <c r="B147" s="9" t="s">
        <v>128</v>
      </c>
      <c r="C147" s="14" t="s">
        <v>7</v>
      </c>
      <c r="D147" s="5">
        <f>BPU!D147</f>
        <v>0</v>
      </c>
      <c r="E147" s="14">
        <v>4</v>
      </c>
      <c r="F147" s="5">
        <f t="shared" si="5"/>
        <v>0</v>
      </c>
    </row>
    <row r="148" spans="1:6" ht="15" customHeight="1">
      <c r="A148" s="14" t="s">
        <v>129</v>
      </c>
      <c r="B148" s="9" t="s">
        <v>130</v>
      </c>
      <c r="C148" s="14" t="s">
        <v>7</v>
      </c>
      <c r="D148" s="5">
        <f>BPU!D148</f>
        <v>0</v>
      </c>
      <c r="E148" s="14">
        <v>4</v>
      </c>
      <c r="F148" s="5">
        <f t="shared" si="5"/>
        <v>0</v>
      </c>
    </row>
    <row r="149" spans="1:6" ht="15" customHeight="1">
      <c r="A149" s="14" t="s">
        <v>131</v>
      </c>
      <c r="B149" s="9" t="s">
        <v>132</v>
      </c>
      <c r="C149" s="14" t="s">
        <v>7</v>
      </c>
      <c r="D149" s="5">
        <f>BPU!D149</f>
        <v>0</v>
      </c>
      <c r="E149" s="14">
        <v>4</v>
      </c>
      <c r="F149" s="5">
        <f t="shared" si="5"/>
        <v>0</v>
      </c>
    </row>
    <row r="150" spans="1:6" ht="15" customHeight="1">
      <c r="A150" s="14" t="s">
        <v>133</v>
      </c>
      <c r="B150" s="9" t="s">
        <v>134</v>
      </c>
      <c r="C150" s="14" t="s">
        <v>7</v>
      </c>
      <c r="D150" s="5">
        <f>BPU!D150</f>
        <v>0</v>
      </c>
      <c r="E150" s="14">
        <v>4</v>
      </c>
      <c r="F150" s="5">
        <f t="shared" si="5"/>
        <v>0</v>
      </c>
    </row>
    <row r="151" spans="1:6" ht="15" customHeight="1">
      <c r="A151" s="14" t="s">
        <v>135</v>
      </c>
      <c r="B151" s="9" t="s">
        <v>136</v>
      </c>
      <c r="C151" s="14" t="s">
        <v>7</v>
      </c>
      <c r="D151" s="5">
        <f>BPU!D151</f>
        <v>0</v>
      </c>
      <c r="E151" s="14">
        <v>4</v>
      </c>
      <c r="F151" s="5">
        <f t="shared" si="5"/>
        <v>0</v>
      </c>
    </row>
    <row r="152" spans="1:6" ht="15" customHeight="1">
      <c r="A152" s="14" t="s">
        <v>137</v>
      </c>
      <c r="B152" s="9" t="s">
        <v>138</v>
      </c>
      <c r="C152" s="14" t="s">
        <v>7</v>
      </c>
      <c r="D152" s="5">
        <f>BPU!D152</f>
        <v>0</v>
      </c>
      <c r="E152" s="14">
        <v>4</v>
      </c>
      <c r="F152" s="5">
        <f t="shared" si="5"/>
        <v>0</v>
      </c>
    </row>
    <row r="153" spans="1:6" ht="15" customHeight="1">
      <c r="A153" s="14" t="s">
        <v>139</v>
      </c>
      <c r="B153" s="9" t="s">
        <v>140</v>
      </c>
      <c r="C153" s="14" t="s">
        <v>7</v>
      </c>
      <c r="D153" s="5">
        <f>BPU!D153</f>
        <v>0</v>
      </c>
      <c r="E153" s="14">
        <v>4</v>
      </c>
      <c r="F153" s="5">
        <f t="shared" si="5"/>
        <v>0</v>
      </c>
    </row>
    <row r="154" spans="1:6" ht="15" customHeight="1">
      <c r="A154" s="14" t="s">
        <v>141</v>
      </c>
      <c r="B154" s="9" t="s">
        <v>142</v>
      </c>
      <c r="C154" s="14" t="s">
        <v>7</v>
      </c>
      <c r="D154" s="5">
        <f>BPU!D154</f>
        <v>0</v>
      </c>
      <c r="E154" s="14">
        <v>4</v>
      </c>
      <c r="F154" s="5">
        <f t="shared" si="5"/>
        <v>0</v>
      </c>
    </row>
    <row r="155" spans="1:6" ht="15" customHeight="1">
      <c r="A155" s="14" t="s">
        <v>143</v>
      </c>
      <c r="B155" s="9" t="s">
        <v>144</v>
      </c>
      <c r="C155" s="14" t="s">
        <v>7</v>
      </c>
      <c r="D155" s="5">
        <f>BPU!D155</f>
        <v>0</v>
      </c>
      <c r="E155" s="14">
        <v>4</v>
      </c>
      <c r="F155" s="5">
        <f t="shared" si="5"/>
        <v>0</v>
      </c>
    </row>
    <row r="156" spans="1:6" ht="15" customHeight="1">
      <c r="A156" s="14" t="s">
        <v>145</v>
      </c>
      <c r="B156" s="9" t="s">
        <v>146</v>
      </c>
      <c r="C156" s="14" t="s">
        <v>7</v>
      </c>
      <c r="D156" s="5">
        <f>BPU!D156</f>
        <v>0</v>
      </c>
      <c r="E156" s="14">
        <v>4</v>
      </c>
      <c r="F156" s="5">
        <f t="shared" si="5"/>
        <v>0</v>
      </c>
    </row>
    <row r="157" spans="1:6" ht="15" customHeight="1">
      <c r="A157" s="14" t="s">
        <v>147</v>
      </c>
      <c r="B157" s="9" t="s">
        <v>148</v>
      </c>
      <c r="C157" s="14" t="s">
        <v>7</v>
      </c>
      <c r="D157" s="5">
        <f>BPU!D157</f>
        <v>0</v>
      </c>
      <c r="E157" s="14">
        <v>4</v>
      </c>
      <c r="F157" s="5">
        <f t="shared" si="5"/>
        <v>0</v>
      </c>
    </row>
    <row r="158" spans="1:6">
      <c r="A158" s="24" t="s">
        <v>149</v>
      </c>
      <c r="B158" s="24"/>
      <c r="C158" s="24"/>
      <c r="D158" s="24"/>
      <c r="E158" s="24"/>
      <c r="F158" s="19">
        <f>SUM(F1:F157)</f>
        <v>420000</v>
      </c>
    </row>
    <row r="159" spans="1:6">
      <c r="A159" s="25" t="s">
        <v>150</v>
      </c>
      <c r="B159" s="25"/>
      <c r="C159" s="25"/>
      <c r="D159" s="25"/>
      <c r="E159" s="25"/>
      <c r="F159" s="19">
        <f>1.2*F158</f>
        <v>504000</v>
      </c>
    </row>
    <row r="160" spans="1:6">
      <c r="A160" s="20"/>
      <c r="B160" s="21"/>
      <c r="C160" s="20"/>
      <c r="D160" s="18"/>
      <c r="E160" s="22"/>
      <c r="F160" s="18"/>
    </row>
  </sheetData>
  <sheetProtection sheet="1" objects="1" scenarios="1" selectLockedCells="1" selectUnlockedCells="1"/>
  <mergeCells count="20">
    <mergeCell ref="A56:F56"/>
    <mergeCell ref="A2:F2"/>
    <mergeCell ref="A5:F5"/>
    <mergeCell ref="A8:F8"/>
    <mergeCell ref="A9:F9"/>
    <mergeCell ref="A16:F16"/>
    <mergeCell ref="A20:F20"/>
    <mergeCell ref="A33:F33"/>
    <mergeCell ref="A45:F45"/>
    <mergeCell ref="A49:F49"/>
    <mergeCell ref="A50:F50"/>
    <mergeCell ref="A53:F53"/>
    <mergeCell ref="A158:E158"/>
    <mergeCell ref="A159:E159"/>
    <mergeCell ref="A59:F59"/>
    <mergeCell ref="A61:F61"/>
    <mergeCell ref="A64:F64"/>
    <mergeCell ref="A65:F65"/>
    <mergeCell ref="A96:F96"/>
    <mergeCell ref="A127:F12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36C65-8E01-4831-ADDF-A5BCB34B4E2E}">
  <dimension ref="A1:E158"/>
  <sheetViews>
    <sheetView tabSelected="1" workbookViewId="0">
      <selection activeCell="D7" sqref="D7"/>
    </sheetView>
  </sheetViews>
  <sheetFormatPr baseColWidth="10" defaultRowHeight="15" outlineLevelRow="1"/>
  <cols>
    <col min="2" max="2" width="115.42578125" customWidth="1"/>
    <col min="4" max="4" width="17.85546875" customWidth="1"/>
    <col min="5" max="5" width="11.42578125" customWidth="1"/>
  </cols>
  <sheetData>
    <row r="1" spans="1:5" ht="25.5">
      <c r="A1" s="2" t="s">
        <v>0</v>
      </c>
      <c r="B1" s="2" t="s">
        <v>1</v>
      </c>
      <c r="C1" s="2" t="s">
        <v>2</v>
      </c>
      <c r="D1" s="2" t="s">
        <v>303</v>
      </c>
    </row>
    <row r="2" spans="1:5" ht="26.25" customHeight="1">
      <c r="A2" s="29" t="s">
        <v>212</v>
      </c>
      <c r="B2" s="30"/>
      <c r="C2" s="30"/>
      <c r="D2" s="30"/>
      <c r="E2" s="13"/>
    </row>
    <row r="3" spans="1:5">
      <c r="A3" s="3" t="s">
        <v>5</v>
      </c>
      <c r="B3" s="4" t="s">
        <v>6</v>
      </c>
      <c r="C3" s="3" t="s">
        <v>7</v>
      </c>
      <c r="D3" s="5"/>
    </row>
    <row r="4" spans="1:5">
      <c r="A4" s="6" t="s">
        <v>8</v>
      </c>
      <c r="B4" s="7" t="s">
        <v>9</v>
      </c>
      <c r="C4" s="6" t="s">
        <v>7</v>
      </c>
      <c r="D4" s="5"/>
    </row>
    <row r="5" spans="1:5" ht="26.25" customHeight="1">
      <c r="A5" s="29" t="s">
        <v>211</v>
      </c>
      <c r="B5" s="30"/>
      <c r="C5" s="30"/>
      <c r="D5" s="30"/>
      <c r="E5" s="13"/>
    </row>
    <row r="6" spans="1:5">
      <c r="A6" s="3" t="s">
        <v>213</v>
      </c>
      <c r="B6" s="8" t="s">
        <v>281</v>
      </c>
      <c r="C6" s="3" t="s">
        <v>7</v>
      </c>
      <c r="D6" s="5"/>
    </row>
    <row r="7" spans="1:5">
      <c r="A7" s="6" t="s">
        <v>214</v>
      </c>
      <c r="B7" s="7" t="s">
        <v>275</v>
      </c>
      <c r="C7" s="6" t="s">
        <v>12</v>
      </c>
      <c r="D7" s="1">
        <v>0</v>
      </c>
    </row>
    <row r="8" spans="1:5" ht="26.25" customHeight="1">
      <c r="A8" s="29" t="s">
        <v>10</v>
      </c>
      <c r="B8" s="30"/>
      <c r="C8" s="30"/>
      <c r="D8" s="30"/>
      <c r="E8" s="13"/>
    </row>
    <row r="9" spans="1:5">
      <c r="A9" s="26" t="s">
        <v>282</v>
      </c>
      <c r="B9" s="27"/>
      <c r="C9" s="27"/>
      <c r="D9" s="28"/>
    </row>
    <row r="10" spans="1:5">
      <c r="A10" s="6" t="s">
        <v>283</v>
      </c>
      <c r="B10" s="9" t="s">
        <v>11</v>
      </c>
      <c r="C10" s="10" t="s">
        <v>12</v>
      </c>
      <c r="D10" s="1">
        <v>0</v>
      </c>
    </row>
    <row r="11" spans="1:5">
      <c r="A11" s="6" t="s">
        <v>284</v>
      </c>
      <c r="B11" s="9" t="s">
        <v>13</v>
      </c>
      <c r="C11" s="10" t="s">
        <v>12</v>
      </c>
      <c r="D11" s="1">
        <v>0</v>
      </c>
    </row>
    <row r="12" spans="1:5">
      <c r="A12" s="6" t="s">
        <v>285</v>
      </c>
      <c r="B12" s="9" t="s">
        <v>14</v>
      </c>
      <c r="C12" s="10" t="s">
        <v>12</v>
      </c>
      <c r="D12" s="1">
        <v>0</v>
      </c>
    </row>
    <row r="13" spans="1:5">
      <c r="A13" s="6" t="s">
        <v>286</v>
      </c>
      <c r="B13" s="9" t="s">
        <v>15</v>
      </c>
      <c r="C13" s="10" t="s">
        <v>12</v>
      </c>
      <c r="D13" s="1">
        <v>0</v>
      </c>
    </row>
    <row r="14" spans="1:5">
      <c r="A14" s="6" t="s">
        <v>287</v>
      </c>
      <c r="B14" s="9" t="s">
        <v>16</v>
      </c>
      <c r="C14" s="10" t="s">
        <v>12</v>
      </c>
      <c r="D14" s="1">
        <v>0</v>
      </c>
    </row>
    <row r="15" spans="1:5">
      <c r="A15" s="6" t="s">
        <v>288</v>
      </c>
      <c r="B15" s="9" t="s">
        <v>17</v>
      </c>
      <c r="C15" s="10" t="s">
        <v>12</v>
      </c>
      <c r="D15" s="1">
        <v>0</v>
      </c>
    </row>
    <row r="16" spans="1:5" ht="15" customHeight="1">
      <c r="A16" s="26" t="s">
        <v>41</v>
      </c>
      <c r="B16" s="27"/>
      <c r="C16" s="27"/>
      <c r="D16" s="27"/>
      <c r="E16" s="13"/>
    </row>
    <row r="17" spans="1:4" ht="25.5">
      <c r="A17" s="14" t="s">
        <v>42</v>
      </c>
      <c r="B17" s="9" t="s">
        <v>43</v>
      </c>
      <c r="C17" s="14" t="s">
        <v>7</v>
      </c>
      <c r="D17" s="5"/>
    </row>
    <row r="18" spans="1:4">
      <c r="A18" s="14" t="s">
        <v>44</v>
      </c>
      <c r="B18" s="9" t="s">
        <v>45</v>
      </c>
      <c r="C18" s="14" t="s">
        <v>7</v>
      </c>
      <c r="D18" s="5"/>
    </row>
    <row r="19" spans="1:4">
      <c r="A19" s="14" t="s">
        <v>46</v>
      </c>
      <c r="B19" s="9" t="s">
        <v>47</v>
      </c>
      <c r="C19" s="14" t="s">
        <v>7</v>
      </c>
      <c r="D19" s="5"/>
    </row>
    <row r="20" spans="1:4" ht="15" customHeight="1">
      <c r="A20" s="26" t="s">
        <v>48</v>
      </c>
      <c r="B20" s="27"/>
      <c r="C20" s="27"/>
      <c r="D20" s="28"/>
    </row>
    <row r="21" spans="1:4" ht="25.5">
      <c r="A21" s="14" t="s">
        <v>49</v>
      </c>
      <c r="B21" s="9" t="s">
        <v>50</v>
      </c>
      <c r="C21" s="14" t="s">
        <v>2</v>
      </c>
      <c r="D21" s="5"/>
    </row>
    <row r="22" spans="1:4" ht="25.5">
      <c r="A22" s="14" t="s">
        <v>51</v>
      </c>
      <c r="B22" s="9" t="s">
        <v>52</v>
      </c>
      <c r="C22" s="14" t="s">
        <v>2</v>
      </c>
      <c r="D22" s="5"/>
    </row>
    <row r="23" spans="1:4" ht="25.5">
      <c r="A23" s="14" t="s">
        <v>53</v>
      </c>
      <c r="B23" s="9" t="s">
        <v>54</v>
      </c>
      <c r="C23" s="14" t="s">
        <v>2</v>
      </c>
      <c r="D23" s="5"/>
    </row>
    <row r="24" spans="1:4" ht="25.5">
      <c r="A24" s="14" t="s">
        <v>55</v>
      </c>
      <c r="B24" s="9" t="s">
        <v>56</v>
      </c>
      <c r="C24" s="14" t="s">
        <v>2</v>
      </c>
      <c r="D24" s="5"/>
    </row>
    <row r="25" spans="1:4" ht="25.5">
      <c r="A25" s="14" t="s">
        <v>57</v>
      </c>
      <c r="B25" s="9" t="s">
        <v>58</v>
      </c>
      <c r="C25" s="14" t="s">
        <v>2</v>
      </c>
      <c r="D25" s="5"/>
    </row>
    <row r="26" spans="1:4" ht="25.5">
      <c r="A26" s="14" t="s">
        <v>59</v>
      </c>
      <c r="B26" s="15" t="s">
        <v>289</v>
      </c>
      <c r="C26" s="14" t="s">
        <v>2</v>
      </c>
      <c r="D26" s="5"/>
    </row>
    <row r="27" spans="1:4" ht="25.5">
      <c r="A27" s="14" t="s">
        <v>60</v>
      </c>
      <c r="B27" s="15" t="s">
        <v>290</v>
      </c>
      <c r="C27" s="14" t="s">
        <v>2</v>
      </c>
      <c r="D27" s="5"/>
    </row>
    <row r="28" spans="1:4" ht="25.5">
      <c r="A28" s="14" t="s">
        <v>61</v>
      </c>
      <c r="B28" s="7" t="s">
        <v>291</v>
      </c>
      <c r="C28" s="14" t="s">
        <v>2</v>
      </c>
      <c r="D28" s="5"/>
    </row>
    <row r="29" spans="1:4" ht="25.5">
      <c r="A29" s="14" t="s">
        <v>62</v>
      </c>
      <c r="B29" s="15" t="s">
        <v>292</v>
      </c>
      <c r="C29" s="14" t="s">
        <v>2</v>
      </c>
      <c r="D29" s="5"/>
    </row>
    <row r="30" spans="1:4" ht="25.5">
      <c r="A30" s="14" t="s">
        <v>63</v>
      </c>
      <c r="B30" s="7" t="s">
        <v>293</v>
      </c>
      <c r="C30" s="14" t="s">
        <v>2</v>
      </c>
      <c r="D30" s="5"/>
    </row>
    <row r="31" spans="1:4" ht="25.5">
      <c r="A31" s="14" t="s">
        <v>64</v>
      </c>
      <c r="B31" s="15" t="s">
        <v>294</v>
      </c>
      <c r="C31" s="14" t="s">
        <v>2</v>
      </c>
      <c r="D31" s="5"/>
    </row>
    <row r="32" spans="1:4" ht="25.5">
      <c r="A32" s="14" t="s">
        <v>65</v>
      </c>
      <c r="B32" s="7" t="s">
        <v>295</v>
      </c>
      <c r="C32" s="6" t="s">
        <v>2</v>
      </c>
      <c r="D32" s="5"/>
    </row>
    <row r="33" spans="1:5" ht="15" customHeight="1">
      <c r="A33" s="26" t="s">
        <v>66</v>
      </c>
      <c r="B33" s="27"/>
      <c r="C33" s="27"/>
      <c r="D33" s="27"/>
      <c r="E33" s="13"/>
    </row>
    <row r="34" spans="1:5">
      <c r="A34" s="6" t="s">
        <v>67</v>
      </c>
      <c r="B34" s="8" t="s">
        <v>68</v>
      </c>
      <c r="C34" s="10" t="s">
        <v>2</v>
      </c>
      <c r="D34" s="5"/>
    </row>
    <row r="35" spans="1:5">
      <c r="A35" s="6" t="s">
        <v>69</v>
      </c>
      <c r="B35" s="8" t="s">
        <v>70</v>
      </c>
      <c r="C35" s="10" t="s">
        <v>2</v>
      </c>
      <c r="D35" s="5"/>
    </row>
    <row r="36" spans="1:5">
      <c r="A36" s="6" t="s">
        <v>71</v>
      </c>
      <c r="B36" s="8" t="s">
        <v>72</v>
      </c>
      <c r="C36" s="10" t="s">
        <v>2</v>
      </c>
      <c r="D36" s="5"/>
    </row>
    <row r="37" spans="1:5">
      <c r="A37" s="6" t="s">
        <v>73</v>
      </c>
      <c r="B37" s="8" t="s">
        <v>74</v>
      </c>
      <c r="C37" s="10" t="s">
        <v>2</v>
      </c>
      <c r="D37" s="5"/>
    </row>
    <row r="38" spans="1:5">
      <c r="A38" s="6" t="s">
        <v>75</v>
      </c>
      <c r="B38" s="8" t="s">
        <v>76</v>
      </c>
      <c r="C38" s="10" t="s">
        <v>2</v>
      </c>
      <c r="D38" s="5"/>
    </row>
    <row r="39" spans="1:5">
      <c r="A39" s="6" t="s">
        <v>77</v>
      </c>
      <c r="B39" s="8" t="s">
        <v>78</v>
      </c>
      <c r="C39" s="10" t="s">
        <v>2</v>
      </c>
      <c r="D39" s="5"/>
    </row>
    <row r="40" spans="1:5">
      <c r="A40" s="6" t="s">
        <v>79</v>
      </c>
      <c r="B40" s="8" t="s">
        <v>80</v>
      </c>
      <c r="C40" s="10" t="s">
        <v>2</v>
      </c>
      <c r="D40" s="5"/>
    </row>
    <row r="41" spans="1:5">
      <c r="A41" s="6" t="s">
        <v>81</v>
      </c>
      <c r="B41" s="8" t="s">
        <v>82</v>
      </c>
      <c r="C41" s="10" t="s">
        <v>2</v>
      </c>
      <c r="D41" s="5"/>
    </row>
    <row r="42" spans="1:5">
      <c r="A42" s="6" t="s">
        <v>83</v>
      </c>
      <c r="B42" s="8" t="s">
        <v>84</v>
      </c>
      <c r="C42" s="10" t="s">
        <v>7</v>
      </c>
      <c r="D42" s="5"/>
    </row>
    <row r="43" spans="1:5" ht="38.25">
      <c r="A43" s="6" t="s">
        <v>85</v>
      </c>
      <c r="B43" s="9" t="s">
        <v>86</v>
      </c>
      <c r="C43" s="3" t="s">
        <v>7</v>
      </c>
      <c r="D43" s="5"/>
    </row>
    <row r="44" spans="1:5" ht="25.5">
      <c r="A44" s="6" t="s">
        <v>87</v>
      </c>
      <c r="B44" s="9" t="s">
        <v>88</v>
      </c>
      <c r="C44" s="3" t="s">
        <v>7</v>
      </c>
      <c r="D44" s="5"/>
    </row>
    <row r="45" spans="1:5">
      <c r="A45" s="26" t="s">
        <v>35</v>
      </c>
      <c r="B45" s="27"/>
      <c r="C45" s="27"/>
      <c r="D45" s="27"/>
      <c r="E45" s="16"/>
    </row>
    <row r="46" spans="1:5">
      <c r="A46" s="14" t="s">
        <v>278</v>
      </c>
      <c r="B46" s="17" t="s">
        <v>36</v>
      </c>
      <c r="C46" s="14" t="s">
        <v>2</v>
      </c>
      <c r="D46" s="5"/>
      <c r="E46" s="16"/>
    </row>
    <row r="47" spans="1:5">
      <c r="A47" s="14" t="s">
        <v>276</v>
      </c>
      <c r="B47" s="17" t="s">
        <v>37</v>
      </c>
      <c r="C47" s="14" t="s">
        <v>2</v>
      </c>
      <c r="D47" s="5"/>
      <c r="E47" s="16"/>
    </row>
    <row r="48" spans="1:5">
      <c r="A48" s="14" t="s">
        <v>277</v>
      </c>
      <c r="B48" s="17" t="s">
        <v>38</v>
      </c>
      <c r="C48" s="14" t="s">
        <v>2</v>
      </c>
      <c r="D48" s="5"/>
      <c r="E48" s="16"/>
    </row>
    <row r="49" spans="1:5" ht="42" customHeight="1">
      <c r="A49" s="29" t="s">
        <v>18</v>
      </c>
      <c r="B49" s="30"/>
      <c r="C49" s="30"/>
      <c r="D49" s="30"/>
      <c r="E49" s="13"/>
    </row>
    <row r="50" spans="1:5" ht="15" customHeight="1">
      <c r="A50" s="26" t="s">
        <v>280</v>
      </c>
      <c r="B50" s="27"/>
      <c r="C50" s="27"/>
      <c r="D50" s="28"/>
    </row>
    <row r="51" spans="1:5" ht="25.5">
      <c r="A51" s="14" t="s">
        <v>19</v>
      </c>
      <c r="B51" s="7" t="s">
        <v>296</v>
      </c>
      <c r="C51" s="14" t="s">
        <v>7</v>
      </c>
      <c r="D51" s="5"/>
    </row>
    <row r="52" spans="1:5" ht="25.5">
      <c r="A52" s="14" t="s">
        <v>20</v>
      </c>
      <c r="B52" s="7" t="s">
        <v>21</v>
      </c>
      <c r="C52" s="14" t="s">
        <v>7</v>
      </c>
      <c r="D52" s="5"/>
    </row>
    <row r="53" spans="1:5" ht="15" customHeight="1">
      <c r="A53" s="26" t="s">
        <v>22</v>
      </c>
      <c r="B53" s="27"/>
      <c r="C53" s="27"/>
      <c r="D53" s="28"/>
    </row>
    <row r="54" spans="1:5" ht="51">
      <c r="A54" s="14" t="s">
        <v>23</v>
      </c>
      <c r="B54" s="9" t="s">
        <v>24</v>
      </c>
      <c r="C54" s="14" t="s">
        <v>7</v>
      </c>
      <c r="D54" s="5"/>
    </row>
    <row r="55" spans="1:5" ht="51">
      <c r="A55" s="14" t="s">
        <v>25</v>
      </c>
      <c r="B55" s="9" t="s">
        <v>26</v>
      </c>
      <c r="C55" s="14" t="s">
        <v>7</v>
      </c>
      <c r="D55" s="5"/>
    </row>
    <row r="56" spans="1:5">
      <c r="A56" s="26" t="s">
        <v>27</v>
      </c>
      <c r="B56" s="27"/>
      <c r="C56" s="27"/>
      <c r="D56" s="27"/>
      <c r="E56" s="16"/>
    </row>
    <row r="57" spans="1:5" ht="51">
      <c r="A57" s="14" t="s">
        <v>28</v>
      </c>
      <c r="B57" s="9" t="s">
        <v>30</v>
      </c>
      <c r="C57" s="3" t="s">
        <v>7</v>
      </c>
      <c r="D57" s="5"/>
      <c r="E57" s="16"/>
    </row>
    <row r="58" spans="1:5" ht="51">
      <c r="A58" s="14" t="s">
        <v>29</v>
      </c>
      <c r="B58" s="9" t="s">
        <v>31</v>
      </c>
      <c r="C58" s="3" t="s">
        <v>7</v>
      </c>
      <c r="D58" s="5"/>
      <c r="E58" s="16"/>
    </row>
    <row r="59" spans="1:5" ht="15" customHeight="1">
      <c r="A59" s="26" t="s">
        <v>32</v>
      </c>
      <c r="B59" s="27"/>
      <c r="C59" s="27"/>
      <c r="D59" s="27"/>
      <c r="E59" s="16"/>
    </row>
    <row r="60" spans="1:5" ht="51">
      <c r="A60" s="14" t="s">
        <v>33</v>
      </c>
      <c r="B60" s="9" t="s">
        <v>34</v>
      </c>
      <c r="C60" s="3" t="s">
        <v>7</v>
      </c>
      <c r="D60" s="5"/>
      <c r="E60" s="16"/>
    </row>
    <row r="61" spans="1:5" ht="15" customHeight="1">
      <c r="A61" s="26" t="s">
        <v>297</v>
      </c>
      <c r="B61" s="27"/>
      <c r="C61" s="27"/>
      <c r="D61" s="27"/>
      <c r="E61" s="16"/>
    </row>
    <row r="62" spans="1:5" ht="51">
      <c r="A62" s="14" t="s">
        <v>298</v>
      </c>
      <c r="B62" s="9" t="s">
        <v>39</v>
      </c>
      <c r="C62" s="14" t="s">
        <v>7</v>
      </c>
      <c r="D62" s="5"/>
      <c r="E62" s="16"/>
    </row>
    <row r="63" spans="1:5" ht="51">
      <c r="A63" s="14" t="s">
        <v>299</v>
      </c>
      <c r="B63" s="9" t="s">
        <v>40</v>
      </c>
      <c r="C63" s="14" t="s">
        <v>7</v>
      </c>
      <c r="D63" s="5"/>
      <c r="E63" s="16"/>
    </row>
    <row r="64" spans="1:5" ht="38.25" customHeight="1">
      <c r="A64" s="29" t="s">
        <v>279</v>
      </c>
      <c r="B64" s="30"/>
      <c r="C64" s="30"/>
      <c r="D64" s="30"/>
    </row>
    <row r="65" spans="1:4" s="18" customFormat="1" ht="15.75" customHeight="1" outlineLevel="1">
      <c r="A65" s="26" t="s">
        <v>300</v>
      </c>
      <c r="B65" s="27"/>
      <c r="C65" s="27"/>
      <c r="D65" s="27"/>
    </row>
    <row r="66" spans="1:4">
      <c r="A66" s="14" t="s">
        <v>181</v>
      </c>
      <c r="B66" s="9" t="s">
        <v>215</v>
      </c>
      <c r="C66" s="14" t="s">
        <v>7</v>
      </c>
      <c r="D66" s="5"/>
    </row>
    <row r="67" spans="1:4">
      <c r="A67" s="14" t="s">
        <v>182</v>
      </c>
      <c r="B67" s="9" t="s">
        <v>216</v>
      </c>
      <c r="C67" s="14" t="s">
        <v>7</v>
      </c>
      <c r="D67" s="5"/>
    </row>
    <row r="68" spans="1:4">
      <c r="A68" s="14" t="s">
        <v>183</v>
      </c>
      <c r="B68" s="9" t="s">
        <v>217</v>
      </c>
      <c r="C68" s="14" t="s">
        <v>7</v>
      </c>
      <c r="D68" s="5"/>
    </row>
    <row r="69" spans="1:4">
      <c r="A69" s="14" t="s">
        <v>184</v>
      </c>
      <c r="B69" s="9" t="s">
        <v>218</v>
      </c>
      <c r="C69" s="14" t="s">
        <v>7</v>
      </c>
      <c r="D69" s="5"/>
    </row>
    <row r="70" spans="1:4">
      <c r="A70" s="14" t="s">
        <v>185</v>
      </c>
      <c r="B70" s="9" t="s">
        <v>219</v>
      </c>
      <c r="C70" s="14" t="s">
        <v>7</v>
      </c>
      <c r="D70" s="5"/>
    </row>
    <row r="71" spans="1:4">
      <c r="A71" s="14" t="s">
        <v>186</v>
      </c>
      <c r="B71" s="9" t="s">
        <v>220</v>
      </c>
      <c r="C71" s="14" t="s">
        <v>7</v>
      </c>
      <c r="D71" s="5"/>
    </row>
    <row r="72" spans="1:4">
      <c r="A72" s="14" t="s">
        <v>187</v>
      </c>
      <c r="B72" s="9" t="s">
        <v>221</v>
      </c>
      <c r="C72" s="14" t="s">
        <v>7</v>
      </c>
      <c r="D72" s="5"/>
    </row>
    <row r="73" spans="1:4">
      <c r="A73" s="14" t="s">
        <v>188</v>
      </c>
      <c r="B73" s="9" t="s">
        <v>222</v>
      </c>
      <c r="C73" s="14" t="s">
        <v>7</v>
      </c>
      <c r="D73" s="5"/>
    </row>
    <row r="74" spans="1:4">
      <c r="A74" s="14" t="s">
        <v>189</v>
      </c>
      <c r="B74" s="9" t="s">
        <v>223</v>
      </c>
      <c r="C74" s="14" t="s">
        <v>7</v>
      </c>
      <c r="D74" s="5"/>
    </row>
    <row r="75" spans="1:4">
      <c r="A75" s="14" t="s">
        <v>190</v>
      </c>
      <c r="B75" s="9" t="s">
        <v>224</v>
      </c>
      <c r="C75" s="14" t="s">
        <v>7</v>
      </c>
      <c r="D75" s="5"/>
    </row>
    <row r="76" spans="1:4">
      <c r="A76" s="14" t="s">
        <v>191</v>
      </c>
      <c r="B76" s="9" t="s">
        <v>225</v>
      </c>
      <c r="C76" s="14" t="s">
        <v>7</v>
      </c>
      <c r="D76" s="5"/>
    </row>
    <row r="77" spans="1:4">
      <c r="A77" s="14" t="s">
        <v>192</v>
      </c>
      <c r="B77" s="9" t="s">
        <v>226</v>
      </c>
      <c r="C77" s="14" t="s">
        <v>7</v>
      </c>
      <c r="D77" s="5"/>
    </row>
    <row r="78" spans="1:4">
      <c r="A78" s="14" t="s">
        <v>193</v>
      </c>
      <c r="B78" s="9" t="s">
        <v>227</v>
      </c>
      <c r="C78" s="14" t="s">
        <v>7</v>
      </c>
      <c r="D78" s="5"/>
    </row>
    <row r="79" spans="1:4">
      <c r="A79" s="14" t="s">
        <v>194</v>
      </c>
      <c r="B79" s="9" t="s">
        <v>228</v>
      </c>
      <c r="C79" s="14" t="s">
        <v>7</v>
      </c>
      <c r="D79" s="5"/>
    </row>
    <row r="80" spans="1:4" ht="15" customHeight="1">
      <c r="A80" s="14" t="s">
        <v>195</v>
      </c>
      <c r="B80" s="9" t="s">
        <v>229</v>
      </c>
      <c r="C80" s="14" t="s">
        <v>7</v>
      </c>
      <c r="D80" s="5"/>
    </row>
    <row r="81" spans="1:4" ht="15" customHeight="1">
      <c r="A81" s="14" t="s">
        <v>196</v>
      </c>
      <c r="B81" s="9" t="s">
        <v>230</v>
      </c>
      <c r="C81" s="14" t="s">
        <v>7</v>
      </c>
      <c r="D81" s="5"/>
    </row>
    <row r="82" spans="1:4" ht="15" customHeight="1">
      <c r="A82" s="14" t="s">
        <v>197</v>
      </c>
      <c r="B82" s="9" t="s">
        <v>231</v>
      </c>
      <c r="C82" s="14" t="s">
        <v>7</v>
      </c>
      <c r="D82" s="5"/>
    </row>
    <row r="83" spans="1:4" ht="15" customHeight="1">
      <c r="A83" s="14" t="s">
        <v>198</v>
      </c>
      <c r="B83" s="9" t="s">
        <v>232</v>
      </c>
      <c r="C83" s="14" t="s">
        <v>7</v>
      </c>
      <c r="D83" s="5"/>
    </row>
    <row r="84" spans="1:4" ht="15" customHeight="1">
      <c r="A84" s="14" t="s">
        <v>199</v>
      </c>
      <c r="B84" s="9" t="s">
        <v>233</v>
      </c>
      <c r="C84" s="14" t="s">
        <v>7</v>
      </c>
      <c r="D84" s="5"/>
    </row>
    <row r="85" spans="1:4" ht="15" customHeight="1">
      <c r="A85" s="14" t="s">
        <v>200</v>
      </c>
      <c r="B85" s="9" t="s">
        <v>234</v>
      </c>
      <c r="C85" s="14" t="s">
        <v>7</v>
      </c>
      <c r="D85" s="5"/>
    </row>
    <row r="86" spans="1:4" ht="15" customHeight="1">
      <c r="A86" s="14" t="s">
        <v>201</v>
      </c>
      <c r="B86" s="9" t="s">
        <v>235</v>
      </c>
      <c r="C86" s="14" t="s">
        <v>7</v>
      </c>
      <c r="D86" s="5"/>
    </row>
    <row r="87" spans="1:4" ht="15" customHeight="1">
      <c r="A87" s="14" t="s">
        <v>202</v>
      </c>
      <c r="B87" s="9" t="s">
        <v>236</v>
      </c>
      <c r="C87" s="14" t="s">
        <v>7</v>
      </c>
      <c r="D87" s="5"/>
    </row>
    <row r="88" spans="1:4" ht="15" customHeight="1">
      <c r="A88" s="14" t="s">
        <v>203</v>
      </c>
      <c r="B88" s="9" t="s">
        <v>237</v>
      </c>
      <c r="C88" s="14" t="s">
        <v>7</v>
      </c>
      <c r="D88" s="5"/>
    </row>
    <row r="89" spans="1:4" ht="15" customHeight="1">
      <c r="A89" s="14" t="s">
        <v>204</v>
      </c>
      <c r="B89" s="9" t="s">
        <v>238</v>
      </c>
      <c r="C89" s="14" t="s">
        <v>7</v>
      </c>
      <c r="D89" s="5"/>
    </row>
    <row r="90" spans="1:4" ht="15" customHeight="1">
      <c r="A90" s="14" t="s">
        <v>205</v>
      </c>
      <c r="B90" s="9" t="s">
        <v>239</v>
      </c>
      <c r="C90" s="14" t="s">
        <v>7</v>
      </c>
      <c r="D90" s="5"/>
    </row>
    <row r="91" spans="1:4" ht="15" customHeight="1">
      <c r="A91" s="14" t="s">
        <v>206</v>
      </c>
      <c r="B91" s="9" t="s">
        <v>240</v>
      </c>
      <c r="C91" s="14" t="s">
        <v>7</v>
      </c>
      <c r="D91" s="5"/>
    </row>
    <row r="92" spans="1:4" ht="15" customHeight="1">
      <c r="A92" s="14" t="s">
        <v>207</v>
      </c>
      <c r="B92" s="9" t="s">
        <v>241</v>
      </c>
      <c r="C92" s="14" t="s">
        <v>7</v>
      </c>
      <c r="D92" s="5"/>
    </row>
    <row r="93" spans="1:4" ht="15" customHeight="1">
      <c r="A93" s="14" t="s">
        <v>208</v>
      </c>
      <c r="B93" s="9" t="s">
        <v>242</v>
      </c>
      <c r="C93" s="14" t="s">
        <v>7</v>
      </c>
      <c r="D93" s="5"/>
    </row>
    <row r="94" spans="1:4" ht="15" customHeight="1">
      <c r="A94" s="14" t="s">
        <v>209</v>
      </c>
      <c r="B94" s="9" t="s">
        <v>243</v>
      </c>
      <c r="C94" s="14" t="s">
        <v>7</v>
      </c>
      <c r="D94" s="5"/>
    </row>
    <row r="95" spans="1:4" ht="15" customHeight="1">
      <c r="A95" s="14" t="s">
        <v>210</v>
      </c>
      <c r="B95" s="9" t="s">
        <v>244</v>
      </c>
      <c r="C95" s="14" t="s">
        <v>7</v>
      </c>
      <c r="D95" s="5"/>
    </row>
    <row r="96" spans="1:4" s="18" customFormat="1" ht="15.75" customHeight="1" outlineLevel="1">
      <c r="A96" s="26" t="s">
        <v>301</v>
      </c>
      <c r="B96" s="27"/>
      <c r="C96" s="27"/>
      <c r="D96" s="28"/>
    </row>
    <row r="97" spans="1:5">
      <c r="A97" s="14" t="s">
        <v>151</v>
      </c>
      <c r="B97" s="9" t="s">
        <v>245</v>
      </c>
      <c r="C97" s="14" t="s">
        <v>7</v>
      </c>
      <c r="D97" s="5"/>
      <c r="E97" s="18"/>
    </row>
    <row r="98" spans="1:5">
      <c r="A98" s="14" t="s">
        <v>152</v>
      </c>
      <c r="B98" s="9" t="s">
        <v>246</v>
      </c>
      <c r="C98" s="14" t="s">
        <v>7</v>
      </c>
      <c r="D98" s="5"/>
      <c r="E98" s="18"/>
    </row>
    <row r="99" spans="1:5">
      <c r="A99" s="14" t="s">
        <v>153</v>
      </c>
      <c r="B99" s="9" t="s">
        <v>247</v>
      </c>
      <c r="C99" s="14" t="s">
        <v>7</v>
      </c>
      <c r="D99" s="5"/>
      <c r="E99" s="18"/>
    </row>
    <row r="100" spans="1:5">
      <c r="A100" s="14" t="s">
        <v>154</v>
      </c>
      <c r="B100" s="9" t="s">
        <v>248</v>
      </c>
      <c r="C100" s="14" t="s">
        <v>7</v>
      </c>
      <c r="D100" s="5"/>
      <c r="E100" s="18"/>
    </row>
    <row r="101" spans="1:5">
      <c r="A101" s="14" t="s">
        <v>155</v>
      </c>
      <c r="B101" s="9" t="s">
        <v>249</v>
      </c>
      <c r="C101" s="14" t="s">
        <v>7</v>
      </c>
      <c r="D101" s="5"/>
      <c r="E101" s="18"/>
    </row>
    <row r="102" spans="1:5">
      <c r="A102" s="14" t="s">
        <v>156</v>
      </c>
      <c r="B102" s="9" t="s">
        <v>250</v>
      </c>
      <c r="C102" s="14" t="s">
        <v>7</v>
      </c>
      <c r="D102" s="5"/>
      <c r="E102" s="18"/>
    </row>
    <row r="103" spans="1:5">
      <c r="A103" s="14" t="s">
        <v>157</v>
      </c>
      <c r="B103" s="9" t="s">
        <v>251</v>
      </c>
      <c r="C103" s="14" t="s">
        <v>7</v>
      </c>
      <c r="D103" s="5"/>
      <c r="E103" s="18"/>
    </row>
    <row r="104" spans="1:5">
      <c r="A104" s="14" t="s">
        <v>158</v>
      </c>
      <c r="B104" s="9" t="s">
        <v>252</v>
      </c>
      <c r="C104" s="14" t="s">
        <v>7</v>
      </c>
      <c r="D104" s="5"/>
      <c r="E104" s="18"/>
    </row>
    <row r="105" spans="1:5">
      <c r="A105" s="14" t="s">
        <v>159</v>
      </c>
      <c r="B105" s="9" t="s">
        <v>253</v>
      </c>
      <c r="C105" s="14" t="s">
        <v>7</v>
      </c>
      <c r="D105" s="5"/>
      <c r="E105" s="18"/>
    </row>
    <row r="106" spans="1:5">
      <c r="A106" s="14" t="s">
        <v>160</v>
      </c>
      <c r="B106" s="9" t="s">
        <v>254</v>
      </c>
      <c r="C106" s="14" t="s">
        <v>7</v>
      </c>
      <c r="D106" s="5"/>
      <c r="E106" s="18"/>
    </row>
    <row r="107" spans="1:5">
      <c r="A107" s="14" t="s">
        <v>161</v>
      </c>
      <c r="B107" s="9" t="s">
        <v>255</v>
      </c>
      <c r="C107" s="14" t="s">
        <v>7</v>
      </c>
      <c r="D107" s="5"/>
      <c r="E107" s="18"/>
    </row>
    <row r="108" spans="1:5">
      <c r="A108" s="14" t="s">
        <v>162</v>
      </c>
      <c r="B108" s="9" t="s">
        <v>256</v>
      </c>
      <c r="C108" s="14" t="s">
        <v>7</v>
      </c>
      <c r="D108" s="5"/>
      <c r="E108" s="18"/>
    </row>
    <row r="109" spans="1:5">
      <c r="A109" s="14" t="s">
        <v>163</v>
      </c>
      <c r="B109" s="9" t="s">
        <v>257</v>
      </c>
      <c r="C109" s="14" t="s">
        <v>7</v>
      </c>
      <c r="D109" s="5"/>
      <c r="E109" s="18"/>
    </row>
    <row r="110" spans="1:5">
      <c r="A110" s="14" t="s">
        <v>164</v>
      </c>
      <c r="B110" s="9" t="s">
        <v>258</v>
      </c>
      <c r="C110" s="14" t="s">
        <v>7</v>
      </c>
      <c r="D110" s="5"/>
      <c r="E110" s="18"/>
    </row>
    <row r="111" spans="1:5" ht="15" customHeight="1">
      <c r="A111" s="14" t="s">
        <v>165</v>
      </c>
      <c r="B111" s="9" t="s">
        <v>259</v>
      </c>
      <c r="C111" s="14" t="s">
        <v>7</v>
      </c>
      <c r="D111" s="5"/>
      <c r="E111" s="18"/>
    </row>
    <row r="112" spans="1:5" ht="15" customHeight="1">
      <c r="A112" s="14" t="s">
        <v>166</v>
      </c>
      <c r="B112" s="9" t="s">
        <v>260</v>
      </c>
      <c r="C112" s="14" t="s">
        <v>7</v>
      </c>
      <c r="D112" s="5"/>
      <c r="E112" s="18"/>
    </row>
    <row r="113" spans="1:5" ht="15" customHeight="1">
      <c r="A113" s="14" t="s">
        <v>167</v>
      </c>
      <c r="B113" s="9" t="s">
        <v>261</v>
      </c>
      <c r="C113" s="14" t="s">
        <v>7</v>
      </c>
      <c r="D113" s="5"/>
      <c r="E113" s="18"/>
    </row>
    <row r="114" spans="1:5" ht="15" customHeight="1">
      <c r="A114" s="14" t="s">
        <v>168</v>
      </c>
      <c r="B114" s="9" t="s">
        <v>262</v>
      </c>
      <c r="C114" s="14" t="s">
        <v>7</v>
      </c>
      <c r="D114" s="5"/>
      <c r="E114" s="18"/>
    </row>
    <row r="115" spans="1:5" ht="15" customHeight="1">
      <c r="A115" s="14" t="s">
        <v>169</v>
      </c>
      <c r="B115" s="9" t="s">
        <v>263</v>
      </c>
      <c r="C115" s="14" t="s">
        <v>7</v>
      </c>
      <c r="D115" s="5"/>
      <c r="E115" s="18"/>
    </row>
    <row r="116" spans="1:5" ht="15" customHeight="1">
      <c r="A116" s="14" t="s">
        <v>170</v>
      </c>
      <c r="B116" s="9" t="s">
        <v>264</v>
      </c>
      <c r="C116" s="14" t="s">
        <v>7</v>
      </c>
      <c r="D116" s="5"/>
      <c r="E116" s="18"/>
    </row>
    <row r="117" spans="1:5" ht="15" customHeight="1">
      <c r="A117" s="14" t="s">
        <v>171</v>
      </c>
      <c r="B117" s="9" t="s">
        <v>265</v>
      </c>
      <c r="C117" s="14" t="s">
        <v>7</v>
      </c>
      <c r="D117" s="5"/>
      <c r="E117" s="18"/>
    </row>
    <row r="118" spans="1:5" ht="15" customHeight="1">
      <c r="A118" s="14" t="s">
        <v>172</v>
      </c>
      <c r="B118" s="9" t="s">
        <v>266</v>
      </c>
      <c r="C118" s="14" t="s">
        <v>7</v>
      </c>
      <c r="D118" s="5"/>
      <c r="E118" s="18"/>
    </row>
    <row r="119" spans="1:5" ht="15" customHeight="1">
      <c r="A119" s="14" t="s">
        <v>173</v>
      </c>
      <c r="B119" s="9" t="s">
        <v>267</v>
      </c>
      <c r="C119" s="14" t="s">
        <v>7</v>
      </c>
      <c r="D119" s="5"/>
      <c r="E119" s="18"/>
    </row>
    <row r="120" spans="1:5" ht="15" customHeight="1">
      <c r="A120" s="14" t="s">
        <v>174</v>
      </c>
      <c r="B120" s="9" t="s">
        <v>268</v>
      </c>
      <c r="C120" s="14" t="s">
        <v>7</v>
      </c>
      <c r="D120" s="5"/>
      <c r="E120" s="18"/>
    </row>
    <row r="121" spans="1:5" ht="15" customHeight="1">
      <c r="A121" s="14" t="s">
        <v>175</v>
      </c>
      <c r="B121" s="9" t="s">
        <v>269</v>
      </c>
      <c r="C121" s="14" t="s">
        <v>7</v>
      </c>
      <c r="D121" s="5"/>
      <c r="E121" s="18"/>
    </row>
    <row r="122" spans="1:5" ht="15" customHeight="1">
      <c r="A122" s="14" t="s">
        <v>176</v>
      </c>
      <c r="B122" s="9" t="s">
        <v>270</v>
      </c>
      <c r="C122" s="14" t="s">
        <v>7</v>
      </c>
      <c r="D122" s="5"/>
      <c r="E122" s="18"/>
    </row>
    <row r="123" spans="1:5" ht="15" customHeight="1">
      <c r="A123" s="14" t="s">
        <v>177</v>
      </c>
      <c r="B123" s="9" t="s">
        <v>271</v>
      </c>
      <c r="C123" s="14" t="s">
        <v>7</v>
      </c>
      <c r="D123" s="5"/>
      <c r="E123" s="18"/>
    </row>
    <row r="124" spans="1:5" ht="15" customHeight="1">
      <c r="A124" s="14" t="s">
        <v>178</v>
      </c>
      <c r="B124" s="9" t="s">
        <v>272</v>
      </c>
      <c r="C124" s="14" t="s">
        <v>7</v>
      </c>
      <c r="D124" s="5"/>
      <c r="E124" s="18"/>
    </row>
    <row r="125" spans="1:5" ht="15" customHeight="1">
      <c r="A125" s="14" t="s">
        <v>179</v>
      </c>
      <c r="B125" s="9" t="s">
        <v>273</v>
      </c>
      <c r="C125" s="14" t="s">
        <v>7</v>
      </c>
      <c r="D125" s="5"/>
      <c r="E125" s="18"/>
    </row>
    <row r="126" spans="1:5" ht="15" customHeight="1">
      <c r="A126" s="14" t="s">
        <v>180</v>
      </c>
      <c r="B126" s="9" t="s">
        <v>274</v>
      </c>
      <c r="C126" s="14" t="s">
        <v>7</v>
      </c>
      <c r="D126" s="5"/>
      <c r="E126" s="18"/>
    </row>
    <row r="127" spans="1:5" s="18" customFormat="1" ht="15.75" customHeight="1" outlineLevel="1">
      <c r="A127" s="26" t="s">
        <v>302</v>
      </c>
      <c r="B127" s="27"/>
      <c r="C127" s="27"/>
      <c r="D127" s="28"/>
    </row>
    <row r="128" spans="1:5" ht="15" customHeight="1">
      <c r="A128" s="14" t="s">
        <v>89</v>
      </c>
      <c r="B128" s="9" t="s">
        <v>90</v>
      </c>
      <c r="C128" s="14" t="s">
        <v>7</v>
      </c>
      <c r="D128" s="5"/>
    </row>
    <row r="129" spans="1:4" ht="15" customHeight="1">
      <c r="A129" s="14" t="s">
        <v>91</v>
      </c>
      <c r="B129" s="9" t="s">
        <v>92</v>
      </c>
      <c r="C129" s="14" t="s">
        <v>7</v>
      </c>
      <c r="D129" s="5"/>
    </row>
    <row r="130" spans="1:4" ht="15" customHeight="1">
      <c r="A130" s="14" t="s">
        <v>93</v>
      </c>
      <c r="B130" s="9" t="s">
        <v>94</v>
      </c>
      <c r="C130" s="14" t="s">
        <v>7</v>
      </c>
      <c r="D130" s="5"/>
    </row>
    <row r="131" spans="1:4" ht="15" customHeight="1">
      <c r="A131" s="14" t="s">
        <v>95</v>
      </c>
      <c r="B131" s="9" t="s">
        <v>96</v>
      </c>
      <c r="C131" s="14" t="s">
        <v>7</v>
      </c>
      <c r="D131" s="5"/>
    </row>
    <row r="132" spans="1:4" ht="15" customHeight="1">
      <c r="A132" s="14" t="s">
        <v>97</v>
      </c>
      <c r="B132" s="9" t="s">
        <v>98</v>
      </c>
      <c r="C132" s="14" t="s">
        <v>7</v>
      </c>
      <c r="D132" s="5"/>
    </row>
    <row r="133" spans="1:4" ht="15" customHeight="1">
      <c r="A133" s="14" t="s">
        <v>99</v>
      </c>
      <c r="B133" s="9" t="s">
        <v>100</v>
      </c>
      <c r="C133" s="14" t="s">
        <v>7</v>
      </c>
      <c r="D133" s="5"/>
    </row>
    <row r="134" spans="1:4" ht="15" customHeight="1">
      <c r="A134" s="14" t="s">
        <v>101</v>
      </c>
      <c r="B134" s="9" t="s">
        <v>102</v>
      </c>
      <c r="C134" s="14" t="s">
        <v>7</v>
      </c>
      <c r="D134" s="5"/>
    </row>
    <row r="135" spans="1:4" ht="15" customHeight="1">
      <c r="A135" s="14" t="s">
        <v>103</v>
      </c>
      <c r="B135" s="9" t="s">
        <v>104</v>
      </c>
      <c r="C135" s="14" t="s">
        <v>7</v>
      </c>
      <c r="D135" s="5"/>
    </row>
    <row r="136" spans="1:4" ht="15" customHeight="1">
      <c r="A136" s="14" t="s">
        <v>105</v>
      </c>
      <c r="B136" s="9" t="s">
        <v>106</v>
      </c>
      <c r="C136" s="14" t="s">
        <v>7</v>
      </c>
      <c r="D136" s="5"/>
    </row>
    <row r="137" spans="1:4" ht="15" customHeight="1">
      <c r="A137" s="14" t="s">
        <v>107</v>
      </c>
      <c r="B137" s="9" t="s">
        <v>108</v>
      </c>
      <c r="C137" s="14" t="s">
        <v>7</v>
      </c>
      <c r="D137" s="5"/>
    </row>
    <row r="138" spans="1:4" ht="15" customHeight="1">
      <c r="A138" s="14" t="s">
        <v>109</v>
      </c>
      <c r="B138" s="9" t="s">
        <v>110</v>
      </c>
      <c r="C138" s="14" t="s">
        <v>7</v>
      </c>
      <c r="D138" s="5"/>
    </row>
    <row r="139" spans="1:4" ht="15" customHeight="1">
      <c r="A139" s="14" t="s">
        <v>111</v>
      </c>
      <c r="B139" s="9" t="s">
        <v>112</v>
      </c>
      <c r="C139" s="14" t="s">
        <v>7</v>
      </c>
      <c r="D139" s="5"/>
    </row>
    <row r="140" spans="1:4" ht="15" customHeight="1">
      <c r="A140" s="14" t="s">
        <v>113</v>
      </c>
      <c r="B140" s="9" t="s">
        <v>114</v>
      </c>
      <c r="C140" s="14" t="s">
        <v>7</v>
      </c>
      <c r="D140" s="5"/>
    </row>
    <row r="141" spans="1:4" ht="15" customHeight="1">
      <c r="A141" s="14" t="s">
        <v>115</v>
      </c>
      <c r="B141" s="9" t="s">
        <v>116</v>
      </c>
      <c r="C141" s="14" t="s">
        <v>7</v>
      </c>
      <c r="D141" s="5"/>
    </row>
    <row r="142" spans="1:4" ht="15" customHeight="1">
      <c r="A142" s="14" t="s">
        <v>117</v>
      </c>
      <c r="B142" s="9" t="s">
        <v>118</v>
      </c>
      <c r="C142" s="14" t="s">
        <v>7</v>
      </c>
      <c r="D142" s="5"/>
    </row>
    <row r="143" spans="1:4" ht="15" customHeight="1">
      <c r="A143" s="14" t="s">
        <v>119</v>
      </c>
      <c r="B143" s="9" t="s">
        <v>120</v>
      </c>
      <c r="C143" s="14" t="s">
        <v>7</v>
      </c>
      <c r="D143" s="5"/>
    </row>
    <row r="144" spans="1:4" ht="15" customHeight="1">
      <c r="A144" s="14" t="s">
        <v>121</v>
      </c>
      <c r="B144" s="9" t="s">
        <v>122</v>
      </c>
      <c r="C144" s="14" t="s">
        <v>7</v>
      </c>
      <c r="D144" s="5"/>
    </row>
    <row r="145" spans="1:4" ht="15" customHeight="1">
      <c r="A145" s="14" t="s">
        <v>123</v>
      </c>
      <c r="B145" s="9" t="s">
        <v>124</v>
      </c>
      <c r="C145" s="14" t="s">
        <v>7</v>
      </c>
      <c r="D145" s="5"/>
    </row>
    <row r="146" spans="1:4" ht="15" customHeight="1">
      <c r="A146" s="14" t="s">
        <v>125</v>
      </c>
      <c r="B146" s="9" t="s">
        <v>126</v>
      </c>
      <c r="C146" s="14" t="s">
        <v>7</v>
      </c>
      <c r="D146" s="5"/>
    </row>
    <row r="147" spans="1:4" ht="15" customHeight="1">
      <c r="A147" s="14" t="s">
        <v>127</v>
      </c>
      <c r="B147" s="9" t="s">
        <v>128</v>
      </c>
      <c r="C147" s="14" t="s">
        <v>7</v>
      </c>
      <c r="D147" s="5"/>
    </row>
    <row r="148" spans="1:4" ht="15" customHeight="1">
      <c r="A148" s="14" t="s">
        <v>129</v>
      </c>
      <c r="B148" s="9" t="s">
        <v>130</v>
      </c>
      <c r="C148" s="14" t="s">
        <v>7</v>
      </c>
      <c r="D148" s="5"/>
    </row>
    <row r="149" spans="1:4" ht="15" customHeight="1">
      <c r="A149" s="14" t="s">
        <v>131</v>
      </c>
      <c r="B149" s="9" t="s">
        <v>132</v>
      </c>
      <c r="C149" s="14" t="s">
        <v>7</v>
      </c>
      <c r="D149" s="5"/>
    </row>
    <row r="150" spans="1:4" ht="15" customHeight="1">
      <c r="A150" s="14" t="s">
        <v>133</v>
      </c>
      <c r="B150" s="9" t="s">
        <v>134</v>
      </c>
      <c r="C150" s="14" t="s">
        <v>7</v>
      </c>
      <c r="D150" s="5"/>
    </row>
    <row r="151" spans="1:4" ht="15" customHeight="1">
      <c r="A151" s="14" t="s">
        <v>135</v>
      </c>
      <c r="B151" s="9" t="s">
        <v>136</v>
      </c>
      <c r="C151" s="14" t="s">
        <v>7</v>
      </c>
      <c r="D151" s="5"/>
    </row>
    <row r="152" spans="1:4" ht="15" customHeight="1">
      <c r="A152" s="14" t="s">
        <v>137</v>
      </c>
      <c r="B152" s="9" t="s">
        <v>138</v>
      </c>
      <c r="C152" s="14" t="s">
        <v>7</v>
      </c>
      <c r="D152" s="5"/>
    </row>
    <row r="153" spans="1:4" ht="15" customHeight="1">
      <c r="A153" s="14" t="s">
        <v>139</v>
      </c>
      <c r="B153" s="9" t="s">
        <v>140</v>
      </c>
      <c r="C153" s="14" t="s">
        <v>7</v>
      </c>
      <c r="D153" s="5"/>
    </row>
    <row r="154" spans="1:4" ht="15" customHeight="1">
      <c r="A154" s="14" t="s">
        <v>141</v>
      </c>
      <c r="B154" s="9" t="s">
        <v>142</v>
      </c>
      <c r="C154" s="14" t="s">
        <v>7</v>
      </c>
      <c r="D154" s="5"/>
    </row>
    <row r="155" spans="1:4" ht="15" customHeight="1">
      <c r="A155" s="14" t="s">
        <v>143</v>
      </c>
      <c r="B155" s="9" t="s">
        <v>144</v>
      </c>
      <c r="C155" s="14" t="s">
        <v>7</v>
      </c>
      <c r="D155" s="5"/>
    </row>
    <row r="156" spans="1:4" ht="15" customHeight="1">
      <c r="A156" s="14" t="s">
        <v>145</v>
      </c>
      <c r="B156" s="9" t="s">
        <v>146</v>
      </c>
      <c r="C156" s="14" t="s">
        <v>7</v>
      </c>
      <c r="D156" s="5"/>
    </row>
    <row r="157" spans="1:4" ht="15" customHeight="1">
      <c r="A157" s="14" t="s">
        <v>147</v>
      </c>
      <c r="B157" s="9" t="s">
        <v>148</v>
      </c>
      <c r="C157" s="14" t="s">
        <v>7</v>
      </c>
      <c r="D157" s="5"/>
    </row>
    <row r="158" spans="1:4">
      <c r="A158" s="20"/>
      <c r="B158" s="21"/>
      <c r="C158" s="20"/>
      <c r="D158" s="18"/>
    </row>
  </sheetData>
  <mergeCells count="18">
    <mergeCell ref="A20:D20"/>
    <mergeCell ref="A2:D2"/>
    <mergeCell ref="A5:D5"/>
    <mergeCell ref="A8:D8"/>
    <mergeCell ref="A9:D9"/>
    <mergeCell ref="A16:D16"/>
    <mergeCell ref="A127:D127"/>
    <mergeCell ref="A33:D33"/>
    <mergeCell ref="A45:D45"/>
    <mergeCell ref="A49:D49"/>
    <mergeCell ref="A50:D50"/>
    <mergeCell ref="A53:D53"/>
    <mergeCell ref="A56:D56"/>
    <mergeCell ref="A59:D59"/>
    <mergeCell ref="A61:D61"/>
    <mergeCell ref="A64:D64"/>
    <mergeCell ref="A65:D65"/>
    <mergeCell ref="A96:D96"/>
  </mergeCells>
  <conditionalFormatting sqref="A1 A57:A58 A3:A4 A128:A158 A51:A52 A60 A62:A63 A8 A10:A15 A17:A19 A21:A32 A34:A44 A46:A49">
    <cfRule type="duplicateValues" dxfId="28" priority="30"/>
  </conditionalFormatting>
  <conditionalFormatting sqref="A1:A8 A10:A15 A17:A19 A21:A32 A34:A1048576">
    <cfRule type="duplicateValues" dxfId="27" priority="10"/>
  </conditionalFormatting>
  <conditionalFormatting sqref="A1:A1048576">
    <cfRule type="duplicateValues" dxfId="26" priority="1"/>
  </conditionalFormatting>
  <conditionalFormatting sqref="A2">
    <cfRule type="duplicateValues" dxfId="25" priority="26"/>
  </conditionalFormatting>
  <conditionalFormatting sqref="A5">
    <cfRule type="duplicateValues" dxfId="24" priority="11"/>
  </conditionalFormatting>
  <conditionalFormatting sqref="A6:A7">
    <cfRule type="duplicateValues" dxfId="23" priority="25"/>
  </conditionalFormatting>
  <conditionalFormatting sqref="A9">
    <cfRule type="duplicateValues" dxfId="22" priority="8"/>
    <cfRule type="duplicateValues" dxfId="21" priority="9"/>
  </conditionalFormatting>
  <conditionalFormatting sqref="A16">
    <cfRule type="duplicateValues" dxfId="20" priority="6"/>
    <cfRule type="duplicateValues" dxfId="19" priority="7"/>
  </conditionalFormatting>
  <conditionalFormatting sqref="A20">
    <cfRule type="duplicateValues" dxfId="18" priority="4"/>
    <cfRule type="duplicateValues" dxfId="17" priority="5"/>
  </conditionalFormatting>
  <conditionalFormatting sqref="A33">
    <cfRule type="duplicateValues" dxfId="16" priority="2"/>
    <cfRule type="duplicateValues" dxfId="15" priority="3"/>
  </conditionalFormatting>
  <conditionalFormatting sqref="A45">
    <cfRule type="duplicateValues" dxfId="14" priority="13"/>
  </conditionalFormatting>
  <conditionalFormatting sqref="A50">
    <cfRule type="duplicateValues" dxfId="13" priority="17"/>
  </conditionalFormatting>
  <conditionalFormatting sqref="A53">
    <cfRule type="duplicateValues" dxfId="12" priority="16"/>
  </conditionalFormatting>
  <conditionalFormatting sqref="A54:A55">
    <cfRule type="duplicateValues" dxfId="11" priority="29"/>
  </conditionalFormatting>
  <conditionalFormatting sqref="A56">
    <cfRule type="duplicateValues" dxfId="10" priority="15"/>
  </conditionalFormatting>
  <conditionalFormatting sqref="A59">
    <cfRule type="duplicateValues" dxfId="9" priority="14"/>
  </conditionalFormatting>
  <conditionalFormatting sqref="A61">
    <cfRule type="duplicateValues" dxfId="8" priority="12"/>
  </conditionalFormatting>
  <conditionalFormatting sqref="A64">
    <cfRule type="duplicateValues" dxfId="7" priority="24"/>
  </conditionalFormatting>
  <conditionalFormatting sqref="A65">
    <cfRule type="duplicateValues" dxfId="6" priority="22"/>
    <cfRule type="duplicateValues" dxfId="5" priority="23"/>
  </conditionalFormatting>
  <conditionalFormatting sqref="A66:A95">
    <cfRule type="duplicateValues" dxfId="4" priority="21"/>
  </conditionalFormatting>
  <conditionalFormatting sqref="A96">
    <cfRule type="duplicateValues" dxfId="3" priority="28"/>
  </conditionalFormatting>
  <conditionalFormatting sqref="A97:A126">
    <cfRule type="duplicateValues" dxfId="2" priority="18"/>
  </conditionalFormatting>
  <conditionalFormatting sqref="A127">
    <cfRule type="duplicateValues" dxfId="1" priority="19"/>
    <cfRule type="duplicateValues" dxfId="0" priority="20"/>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DE</vt: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BHOYROO Dylan</dc:creator>
  <cp:lastModifiedBy>DESPLAN Magguy</cp:lastModifiedBy>
  <cp:revision>3</cp:revision>
  <dcterms:created xsi:type="dcterms:W3CDTF">2023-10-20T05:46:32Z</dcterms:created>
  <dcterms:modified xsi:type="dcterms:W3CDTF">2025-03-11T12:14:01Z</dcterms:modified>
</cp:coreProperties>
</file>