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NDERON\Commun$\Marches\2024\02_SERVICES\Maintenance _DGP_MGX\"/>
    </mc:Choice>
  </mc:AlternateContent>
  <xr:revisionPtr revIDLastSave="0" documentId="13_ncr:1_{D35C3E20-9B5A-4F6F-8F29-276ECC2A44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QE Nettoyage" sheetId="6" r:id="rId1"/>
  </sheets>
  <definedNames>
    <definedName name="_xlnm.Print_Area" localSheetId="0">'DQE Nettoyage'!$A$1:$G$111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4" i="6" l="1"/>
  <c r="G63" i="6"/>
  <c r="G66" i="6"/>
  <c r="G65" i="6"/>
  <c r="G59" i="6"/>
  <c r="G58" i="6"/>
  <c r="G61" i="6"/>
  <c r="G60" i="6"/>
  <c r="G55" i="6"/>
  <c r="G54" i="6"/>
  <c r="F51" i="6"/>
  <c r="G51" i="6" s="1"/>
  <c r="F50" i="6"/>
  <c r="G50" i="6" s="1"/>
  <c r="F49" i="6"/>
  <c r="G49" i="6" s="1"/>
  <c r="G39" i="6"/>
  <c r="G38" i="6"/>
  <c r="G37" i="6"/>
  <c r="G36" i="6"/>
  <c r="G31" i="6"/>
  <c r="G32" i="6"/>
  <c r="G33" i="6"/>
  <c r="G34" i="6"/>
  <c r="G23" i="6"/>
  <c r="G22" i="6"/>
  <c r="G21" i="6"/>
  <c r="G20" i="6"/>
  <c r="G29" i="6"/>
  <c r="G28" i="6"/>
  <c r="G27" i="6"/>
  <c r="G26" i="6"/>
  <c r="G18" i="6"/>
  <c r="G17" i="6"/>
  <c r="G16" i="6"/>
  <c r="G15" i="6"/>
  <c r="G13" i="6"/>
  <c r="G12" i="6"/>
  <c r="G11" i="6"/>
  <c r="G10" i="6"/>
  <c r="G75" i="6"/>
  <c r="G76" i="6"/>
  <c r="G77" i="6"/>
  <c r="G74" i="6"/>
  <c r="G70" i="6"/>
  <c r="G71" i="6"/>
  <c r="G72" i="6"/>
  <c r="G69" i="6"/>
  <c r="H79" i="6"/>
  <c r="H78" i="6"/>
  <c r="G79" i="6" l="1"/>
  <c r="G82" i="6"/>
  <c r="G80" i="6"/>
  <c r="G81" i="6"/>
  <c r="G86" i="6"/>
  <c r="G87" i="6"/>
  <c r="G88" i="6"/>
  <c r="G89" i="6"/>
  <c r="G85" i="6"/>
  <c r="G91" i="6"/>
  <c r="G92" i="6"/>
  <c r="G93" i="6"/>
  <c r="G94" i="6"/>
  <c r="G95" i="6"/>
  <c r="G43" i="6" l="1"/>
  <c r="G44" i="6"/>
  <c r="G45" i="6"/>
  <c r="G46" i="6"/>
  <c r="G42" i="6"/>
  <c r="G97" i="6" l="1"/>
</calcChain>
</file>

<file path=xl/sharedStrings.xml><?xml version="1.0" encoding="utf-8"?>
<sst xmlns="http://schemas.openxmlformats.org/spreadsheetml/2006/main" count="207" uniqueCount="152">
  <si>
    <t>Désignation du poste</t>
  </si>
  <si>
    <t>Unité</t>
  </si>
  <si>
    <t>PU HT</t>
  </si>
  <si>
    <t>Quantité</t>
  </si>
  <si>
    <t>Coût horaire d'un Chef d'équipe</t>
  </si>
  <si>
    <t>Plus value pour le samedi</t>
  </si>
  <si>
    <t>Plus value pour le dimanche et jour férié</t>
  </si>
  <si>
    <t>Plus value pour travaux en hauteur (Ht &gt; 2,5m)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</si>
  <si>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</si>
  <si>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</si>
  <si>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</si>
  <si>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</si>
  <si>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</si>
  <si>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</si>
  <si>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</si>
  <si>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</si>
  <si>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</si>
  <si>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</si>
  <si>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4.1</t>
  </si>
  <si>
    <t xml:space="preserve">IMPORTANT </t>
  </si>
  <si>
    <t>Inférieur à 500m²</t>
  </si>
  <si>
    <t>Supérieur à 2000m² par tranche de 500</t>
  </si>
  <si>
    <t>Inférieur à 500 m²</t>
  </si>
  <si>
    <t>Nettoyage complet après travaux</t>
  </si>
  <si>
    <t>T1</t>
  </si>
  <si>
    <t>T2</t>
  </si>
  <si>
    <t>T3</t>
  </si>
  <si>
    <t>T4</t>
  </si>
  <si>
    <t>T5</t>
  </si>
  <si>
    <t>Inférieur 100 m²</t>
  </si>
  <si>
    <t>Forfait</t>
  </si>
  <si>
    <t>TOTAL HT</t>
  </si>
  <si>
    <t>5.1</t>
  </si>
  <si>
    <t>6.1</t>
  </si>
  <si>
    <t>6.2</t>
  </si>
  <si>
    <t>7.1</t>
  </si>
  <si>
    <t>7.2</t>
  </si>
  <si>
    <t>7.3</t>
  </si>
  <si>
    <t xml:space="preserve">Nettoyage locaux et vitrerie (m² de surface plancher) </t>
  </si>
  <si>
    <t>Shampooinage des moquettes (m² de surface plancher)</t>
  </si>
  <si>
    <t>1. Le montant global issu du quantitatif est un outil destiné au Maître d’ouvrage pour pouvoir comparer les offres et ne constitue pas une prévision de commande.</t>
  </si>
  <si>
    <t>2. Les quantités exprimées correspondent à une estimation des demandes de l'EPFIF pendant la durée du marché et non à une seule commande. Les quantités ne sont pas contractuelles.</t>
  </si>
  <si>
    <t>Nettoyage vitrerie seul (intervention par l'intérieur pour les parois intérieures et extérieures, m² de surface vitrée sur une face)</t>
  </si>
  <si>
    <t>DQE Entretien et nettoyage</t>
  </si>
  <si>
    <r>
      <t xml:space="preserve">500m² </t>
    </r>
    <r>
      <rPr>
        <sz val="10"/>
        <color theme="1"/>
        <rFont val="Aptos Narrow"/>
        <family val="2"/>
      </rPr>
      <t>≤</t>
    </r>
    <r>
      <rPr>
        <sz val="10"/>
        <color theme="1"/>
        <rFont val="Calibri"/>
        <family val="2"/>
        <scheme val="minor"/>
      </rPr>
      <t xml:space="preserve"> Surface &lt; 1000m²</t>
    </r>
  </si>
  <si>
    <t>1000m² ≤ Surface &lt; 2000m²</t>
  </si>
  <si>
    <t>500m² ≤ Surface &lt; 1000m²</t>
  </si>
  <si>
    <t>Inférieur à 200 m²</t>
  </si>
  <si>
    <r>
      <t xml:space="preserve">200m² </t>
    </r>
    <r>
      <rPr>
        <sz val="10"/>
        <color theme="1"/>
        <rFont val="Aptos Narrow"/>
        <family val="2"/>
      </rPr>
      <t>≤</t>
    </r>
    <r>
      <rPr>
        <sz val="10"/>
        <color theme="1"/>
        <rFont val="Calibri"/>
        <family val="2"/>
        <scheme val="minor"/>
      </rPr>
      <t xml:space="preserve"> Surface &lt; 500m²</t>
    </r>
  </si>
  <si>
    <t>Supérieur à 1000m² par tranche de 500</t>
  </si>
  <si>
    <t>Rotations poubelles (sorties/entrées)</t>
  </si>
  <si>
    <t>2 fois/semaine</t>
  </si>
  <si>
    <t>4 fois/semaine</t>
  </si>
  <si>
    <t>8.1</t>
  </si>
  <si>
    <t>8.2</t>
  </si>
  <si>
    <t>Entre 100 et 200 m²</t>
  </si>
  <si>
    <t>Supérieur à 200 m² par tranche de 50 m²</t>
  </si>
  <si>
    <t>Sous-sol ou couvert avec balayeuse de petite dimension</t>
  </si>
  <si>
    <t>Extérieur avec balayeuse</t>
  </si>
  <si>
    <t>Ramassage déchets au sol, vider les poubelles et changer les sacs</t>
  </si>
  <si>
    <t>Dératisation/ Désourisation (m² de surface plancher)</t>
  </si>
  <si>
    <t>Forfait mensuel</t>
  </si>
  <si>
    <t>Heure</t>
  </si>
  <si>
    <t>Plus value pour la nuit</t>
  </si>
  <si>
    <t>1. Tertiaire espaces privatifs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</si>
  <si>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</si>
  <si>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</si>
  <si>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</si>
  <si>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</si>
  <si>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</si>
  <si>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</si>
  <si>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</si>
  <si>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</si>
  <si>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1.3.1</t>
  </si>
  <si>
    <t>1.3.2</t>
  </si>
  <si>
    <t>1.3.3</t>
  </si>
  <si>
    <t>1.3.4</t>
  </si>
  <si>
    <t>Intervention en semaine, en journée</t>
  </si>
  <si>
    <t>Coût horaire d'un agent de nettoyage</t>
  </si>
  <si>
    <t>Marché de nettoyage</t>
  </si>
  <si>
    <t>2. Tertiaire parties communes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</si>
  <si>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</si>
  <si>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</si>
  <si>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</si>
  <si>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</si>
  <si>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</si>
  <si>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</si>
  <si>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</si>
  <si>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</si>
  <si>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</si>
  <si>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</si>
  <si>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</si>
  <si>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</si>
  <si>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3.1.1</t>
  </si>
  <si>
    <t>3.1.2</t>
  </si>
  <si>
    <t>3.1.3</t>
  </si>
  <si>
    <t>3.1.4</t>
  </si>
  <si>
    <t>3.1.5</t>
  </si>
  <si>
    <t>3. Logement privatif</t>
  </si>
  <si>
    <t>4. Logement parties communes</t>
  </si>
  <si>
    <t>4.1.1</t>
  </si>
  <si>
    <t>4.1.2</t>
  </si>
  <si>
    <t>4.1.3</t>
  </si>
  <si>
    <t>5. Gestion des déchets</t>
  </si>
  <si>
    <t>5.1.1</t>
  </si>
  <si>
    <t>5.1.2</t>
  </si>
  <si>
    <t>6. Gestion des nuisibles</t>
  </si>
  <si>
    <t>6.1.1</t>
  </si>
  <si>
    <t>6.1.2</t>
  </si>
  <si>
    <t>6.1.3</t>
  </si>
  <si>
    <t>6.1.4</t>
  </si>
  <si>
    <t>6.2.1</t>
  </si>
  <si>
    <t>7. Nettoyage du Parking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</si>
  <si>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</si>
  <si>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</si>
  <si>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</si>
  <si>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</si>
  <si>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</si>
  <si>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</si>
  <si>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</si>
  <si>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</si>
  <si>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7.3.1</t>
  </si>
  <si>
    <t>7.3.2</t>
  </si>
  <si>
    <t>7.3.3</t>
  </si>
  <si>
    <t>7.3.4</t>
  </si>
  <si>
    <t>8. Prix unitaires servant de base aux prestation de service hors cadre</t>
  </si>
  <si>
    <t>8.1.1</t>
  </si>
  <si>
    <t>8.1.2</t>
  </si>
  <si>
    <t>8.1.3</t>
  </si>
  <si>
    <t>8.1.4</t>
  </si>
  <si>
    <t>8.1.5</t>
  </si>
  <si>
    <t>8.2.1</t>
  </si>
  <si>
    <t>8.2.2</t>
  </si>
  <si>
    <t>8.2.3</t>
  </si>
  <si>
    <t>8.2.4</t>
  </si>
  <si>
    <t>8.2.5</t>
  </si>
  <si>
    <t>Total annuel</t>
  </si>
  <si>
    <t>6.2.2</t>
  </si>
  <si>
    <t>6.2.3</t>
  </si>
  <si>
    <t>6.2.4</t>
  </si>
  <si>
    <r>
      <t>Nettoyage locaux, dégagements, halls, poubelles et vitrerie (m² de surface plancher)</t>
    </r>
    <r>
      <rPr>
        <b/>
        <sz val="11"/>
        <rFont val="Calibri"/>
        <family val="2"/>
        <scheme val="minor"/>
      </rPr>
      <t xml:space="preserve"> cis rotations poubelles</t>
    </r>
  </si>
  <si>
    <t>Désinsectisation tel que cafards, puces,etc. (m² de surface plancher)</t>
  </si>
  <si>
    <r>
      <t>Nettoyage locaux, dégagements, halls, poubelles, …, et vitrerie (m² de surface plancher</t>
    </r>
    <r>
      <rPr>
        <b/>
        <sz val="11"/>
        <rFont val="Calibri"/>
        <family val="2"/>
        <scheme val="minor"/>
      </rPr>
      <t>) cis rotations poubelles</t>
    </r>
  </si>
  <si>
    <t>Réf. CCTP</t>
  </si>
  <si>
    <t>Num. Prix</t>
  </si>
  <si>
    <t>3.5</t>
  </si>
  <si>
    <t>3.6</t>
  </si>
  <si>
    <t>3.7</t>
  </si>
  <si>
    <t>3.3.2 et 3.4.2</t>
  </si>
  <si>
    <t>La présente DQE n'est pas une prévision de commande, mais uniquement un document permettant de comparer les offres de la présente consultation.</t>
  </si>
  <si>
    <t>TVA de 20% appliquée pour le montant TTC</t>
  </si>
  <si>
    <t>Tampon + signature + nom du signataire +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</si>
</sst>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</font>
    <font>
      <b/>
      <u/>
      <sz val="11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Aptos Narrow"/>
      <family val="2"/>
    </font>
    <font>
      <b/>
      <sz val="14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88">
    <xf numFmtId="0" fontId="0" fillId="0" borderId="0" xfId="0"/>
    <xf numFmtId="2" fontId="0" fillId="0" borderId="0" xfId="0" applyNumberFormat="1" applyAlignment="1" applyProtection="1">
      <alignment wrapText="1"/>
      <protection locked="0"/>
    </xf>
    <xf numFmtId="2" fontId="0" fillId="0" borderId="0" xfId="0" applyNumberFormat="1" applyAlignment="1">
      <alignment wrapText="1"/>
    </xf>
    <xf numFmtId="2" fontId="6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wrapText="1"/>
    </xf>
    <xf numFmtId="4" fontId="5" fillId="0" borderId="0" xfId="0" applyNumberFormat="1" applyFont="1" applyAlignment="1">
      <alignment horizontal="left" vertical="center" wrapText="1"/>
    </xf>
    <xf numFmtId="1" fontId="2" fillId="2" borderId="11" xfId="0" applyNumberFormat="1" applyFont="1" applyFill="1" applyBorder="1" applyAlignment="1">
      <alignment horizontal="right" vertical="center"/>
    </xf>
    <xf numFmtId="49" fontId="1" fillId="0" borderId="9" xfId="0" applyNumberFormat="1" applyFont="1" applyBorder="1" applyAlignment="1">
      <alignment vertical="center" wrapText="1"/>
    </xf>
    <xf numFmtId="1" fontId="11" fillId="2" borderId="10" xfId="0" applyNumberFormat="1" applyFont="1" applyFill="1" applyBorder="1" applyAlignment="1">
      <alignment horizontal="left" vertical="center"/>
    </xf>
    <xf numFmtId="1" fontId="11" fillId="2" borderId="1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3" fillId="0" borderId="0" xfId="0" applyFont="1"/>
    <xf numFmtId="49" fontId="1" fillId="0" borderId="0" xfId="0" applyNumberFormat="1" applyFont="1" applyAlignment="1">
      <alignment vertical="center"/>
    </xf>
    <xf numFmtId="44" fontId="4" fillId="0" borderId="0" xfId="1" applyFont="1" applyFill="1" applyBorder="1" applyAlignment="1" applyProtection="1">
      <alignment horizontal="center" vertical="center"/>
      <protection locked="0"/>
    </xf>
    <xf numFmtId="44" fontId="0" fillId="0" borderId="1" xfId="1" applyFont="1" applyBorder="1"/>
    <xf numFmtId="2" fontId="8" fillId="0" borderId="0" xfId="0" applyNumberFormat="1" applyFont="1" applyAlignment="1">
      <alignment horizontal="center" vertical="center" wrapText="1"/>
    </xf>
    <xf numFmtId="0" fontId="4" fillId="0" borderId="0" xfId="0" applyFont="1"/>
    <xf numFmtId="1" fontId="2" fillId="2" borderId="0" xfId="0" applyNumberFormat="1" applyFont="1" applyFill="1" applyAlignment="1">
      <alignment horizontal="right" vertical="center"/>
    </xf>
    <xf numFmtId="49" fontId="1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 wrapText="1"/>
    </xf>
    <xf numFmtId="44" fontId="4" fillId="0" borderId="0" xfId="0" applyNumberFormat="1" applyFont="1"/>
    <xf numFmtId="0" fontId="15" fillId="0" borderId="1" xfId="0" applyFont="1" applyBorder="1" applyAlignment="1">
      <alignment horizontal="center" vertical="center"/>
    </xf>
    <xf numFmtId="44" fontId="8" fillId="0" borderId="1" xfId="1" applyFont="1" applyFill="1" applyBorder="1" applyAlignment="1">
      <alignment horizontal="center" vertical="center" wrapText="1"/>
    </xf>
    <xf numFmtId="4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44" fontId="4" fillId="0" borderId="1" xfId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164" fontId="4" fillId="0" borderId="1" xfId="0" applyNumberFormat="1" applyFont="1" applyBorder="1"/>
    <xf numFmtId="1" fontId="11" fillId="2" borderId="2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right" vertical="center"/>
    </xf>
    <xf numFmtId="49" fontId="1" fillId="0" borderId="4" xfId="0" applyNumberFormat="1" applyFont="1" applyBorder="1" applyAlignment="1">
      <alignment vertical="center" wrapText="1"/>
    </xf>
    <xf numFmtId="44" fontId="1" fillId="0" borderId="10" xfId="1" applyFont="1" applyBorder="1" applyAlignment="1" applyProtection="1">
      <alignment horizontal="center" vertical="center"/>
      <protection locked="0"/>
    </xf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3" xfId="0" applyBorder="1"/>
    <xf numFmtId="0" fontId="0" fillId="0" borderId="14" xfId="0" applyBorder="1"/>
    <xf numFmtId="0" fontId="1" fillId="0" borderId="5" xfId="0" applyFont="1" applyBorder="1"/>
    <xf numFmtId="0" fontId="0" fillId="0" borderId="6" xfId="0" applyBorder="1"/>
    <xf numFmtId="0" fontId="0" fillId="0" borderId="15" xfId="0" applyBorder="1"/>
    <xf numFmtId="1" fontId="11" fillId="2" borderId="10" xfId="0" applyNumberFormat="1" applyFont="1" applyFill="1" applyBorder="1" applyAlignment="1">
      <alignment horizontal="center" vertical="center"/>
    </xf>
    <xf numFmtId="1" fontId="11" fillId="2" borderId="11" xfId="0" applyNumberFormat="1" applyFont="1" applyFill="1" applyBorder="1" applyAlignment="1">
      <alignment horizontal="center" vertical="center"/>
    </xf>
    <xf numFmtId="1" fontId="11" fillId="2" borderId="12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2" fontId="8" fillId="3" borderId="7" xfId="0" applyNumberFormat="1" applyFont="1" applyFill="1" applyBorder="1" applyAlignment="1">
      <alignment horizontal="center" vertical="center" wrapText="1"/>
    </xf>
    <xf numFmtId="2" fontId="8" fillId="3" borderId="8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/>
    </xf>
    <xf numFmtId="0" fontId="16" fillId="6" borderId="8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D4ABA-11C4-4BEA-8351-997F64E2447C}">
  <sheetPr>
    <pageSetUpPr fitToPage="1"/>
  </sheetPr>
  <dimension ref="A1:J111"/>
  <sheetViews>
    <sheetView tabSelected="1" zoomScale="85" zoomScaleNormal="85" workbookViewId="0">
      <pane ySplit="7" topLeftCell="A8" activePane="bottomLeft" state="frozen"/>
      <selection pane="bottomLeft" activeCell="H10" sqref="H10"/>
    </sheetView>
  </sheetViews>
  <sheetFormatPr baseColWidth="10" defaultRowHeight="14.4" x14ac:dyDescent="0.3"/>
  <cols>
    <col min="1" max="2" width="18.88671875" customWidth="1"/>
    <col min="3" max="3" width="37.33203125" customWidth="1"/>
    <col min="4" max="4" width="18" style="8" bestFit="1" customWidth="1"/>
    <col min="5" max="5" width="26.109375" style="8" customWidth="1"/>
    <col min="6" max="6" width="19.109375" bestFit="1" customWidth="1"/>
    <col min="7" max="7" width="18.44140625" customWidth="1"/>
    <col min="8" max="8" width="109.33203125" bestFit="1" customWidth="1"/>
    <col min="9" max="9" width="80.44140625" bestFit="1" customWidth="1"/>
    <col min="10" max="10" width="19.6640625" bestFit="1" customWidth="1"/>
  </cols>
  <sheetData>
    <row r="1" spans="1:8" ht="28.8" x14ac:dyDescent="0.55000000000000004">
      <c r="A1" s="86" t="s">
        <v>79</v>
      </c>
      <c r="B1" s="87"/>
      <c r="C1" s="87"/>
      <c r="D1" s="87"/>
      <c r="E1" s="87"/>
      <c r="F1" s="87"/>
      <c r="G1" s="87"/>
    </row>
    <row r="2" spans="1:8" x14ac:dyDescent="0.3">
      <c r="A2" s="3" t="s">
        <v>19</v>
      </c>
      <c r="B2" s="3"/>
      <c r="C2" s="2"/>
      <c r="D2" s="1"/>
      <c r="E2" s="1"/>
    </row>
    <row r="3" spans="1:8" ht="14.4" customHeight="1" x14ac:dyDescent="0.3">
      <c r="A3" s="72" t="s">
        <v>40</v>
      </c>
      <c r="B3" s="72"/>
      <c r="C3" s="72"/>
      <c r="D3" s="72"/>
      <c r="E3" s="72"/>
      <c r="F3" s="72"/>
      <c r="G3" s="72"/>
      <c r="H3" s="28"/>
    </row>
    <row r="4" spans="1:8" ht="14.4" customHeight="1" x14ac:dyDescent="0.3">
      <c r="A4" s="72" t="s">
        <v>41</v>
      </c>
      <c r="B4" s="72"/>
      <c r="C4" s="72"/>
      <c r="D4" s="72"/>
      <c r="E4" s="72"/>
      <c r="F4" s="72"/>
      <c r="G4" s="72"/>
    </row>
    <row r="5" spans="1:8" ht="13.2" customHeight="1" x14ac:dyDescent="0.3">
      <c r="A5" s="15"/>
      <c r="B5" s="15"/>
      <c r="C5" s="15"/>
      <c r="D5" s="15"/>
      <c r="E5" s="15"/>
      <c r="F5" s="15"/>
      <c r="G5" s="15"/>
      <c r="H5" s="46"/>
    </row>
    <row r="6" spans="1:8" ht="21" x14ac:dyDescent="0.3">
      <c r="A6" s="73" t="s">
        <v>43</v>
      </c>
      <c r="B6" s="74"/>
      <c r="C6" s="74"/>
      <c r="D6" s="74"/>
      <c r="E6" s="74"/>
      <c r="F6" s="74"/>
      <c r="G6" s="74"/>
    </row>
    <row r="7" spans="1:8" x14ac:dyDescent="0.3">
      <c r="A7" s="9" t="s">
        <v>144</v>
      </c>
      <c r="B7" s="51" t="s">
        <v>143</v>
      </c>
      <c r="C7" s="9" t="s">
        <v>0</v>
      </c>
      <c r="D7" s="9" t="s">
        <v>1</v>
      </c>
      <c r="E7" s="9" t="s">
        <v>2</v>
      </c>
      <c r="F7" s="10" t="s">
        <v>3</v>
      </c>
      <c r="G7" s="10" t="s">
        <v>31</v>
      </c>
    </row>
    <row r="8" spans="1:8" ht="18" x14ac:dyDescent="0.3">
      <c r="A8" s="75" t="s">
        <v>64</v>
      </c>
      <c r="B8" s="76"/>
      <c r="C8" s="76"/>
      <c r="D8" s="76"/>
      <c r="E8" s="76"/>
      <c r="F8" s="76"/>
      <c r="G8" s="76"/>
    </row>
    <row r="9" spans="1:8" ht="15.6" x14ac:dyDescent="0.3">
      <c r="A9" s="19" t="s">
        <v>8</v>
      </c>
      <c r="B9" s="64" t="s">
        <v>15</v>
      </c>
      <c r="C9" s="79" t="s">
        <v>38</v>
      </c>
      <c r="D9" s="80"/>
      <c r="E9" s="80"/>
      <c r="F9" s="80"/>
      <c r="G9" s="80"/>
    </row>
    <row r="10" spans="1:8" x14ac:dyDescent="0.3">
      <c r="A10" s="16" t="s">
        <v>65</v>
      </c>
      <c r="B10" s="65"/>
      <c r="C10" s="4" t="s">
        <v>20</v>
      </c>
      <c r="D10" s="69" t="s">
        <v>61</v>
      </c>
      <c r="E10" s="43"/>
      <c r="F10" s="5">
        <v>10</v>
      </c>
      <c r="G10" s="7">
        <f>F10*E10</f>
        <v>0</v>
      </c>
    </row>
    <row r="11" spans="1:8" x14ac:dyDescent="0.3">
      <c r="A11" s="16" t="s">
        <v>66</v>
      </c>
      <c r="B11" s="65"/>
      <c r="C11" s="4" t="s">
        <v>44</v>
      </c>
      <c r="D11" s="70"/>
      <c r="E11" s="43"/>
      <c r="F11" s="5">
        <v>10</v>
      </c>
      <c r="G11" s="7">
        <f>F11*E11</f>
        <v>0</v>
      </c>
    </row>
    <row r="12" spans="1:8" x14ac:dyDescent="0.3">
      <c r="A12" s="16" t="s">
        <v>67</v>
      </c>
      <c r="B12" s="65"/>
      <c r="C12" s="4" t="s">
        <v>45</v>
      </c>
      <c r="D12" s="70"/>
      <c r="E12" s="43"/>
      <c r="F12" s="5">
        <v>10</v>
      </c>
      <c r="G12" s="7">
        <f>F12*E12</f>
        <v>0</v>
      </c>
    </row>
    <row r="13" spans="1:8" x14ac:dyDescent="0.3">
      <c r="A13" s="16" t="s">
        <v>68</v>
      </c>
      <c r="B13" s="65"/>
      <c r="C13" s="4" t="s">
        <v>21</v>
      </c>
      <c r="D13" s="71"/>
      <c r="E13" s="43"/>
      <c r="F13" s="5">
        <v>10</v>
      </c>
      <c r="G13" s="7">
        <f>F13*E13</f>
        <v>0</v>
      </c>
    </row>
    <row r="14" spans="1:8" ht="15.6" x14ac:dyDescent="0.3">
      <c r="A14" s="18" t="s">
        <v>9</v>
      </c>
      <c r="B14" s="65"/>
      <c r="C14" s="77" t="s">
        <v>42</v>
      </c>
      <c r="D14" s="78"/>
      <c r="E14" s="78"/>
      <c r="F14" s="78"/>
      <c r="G14" s="78"/>
    </row>
    <row r="15" spans="1:8" x14ac:dyDescent="0.3">
      <c r="A15" s="16" t="s">
        <v>69</v>
      </c>
      <c r="B15" s="65"/>
      <c r="C15" s="11" t="s">
        <v>47</v>
      </c>
      <c r="D15" s="69" t="s">
        <v>30</v>
      </c>
      <c r="E15" s="43"/>
      <c r="F15" s="5">
        <v>5</v>
      </c>
      <c r="G15" s="7">
        <f>F15*E15</f>
        <v>0</v>
      </c>
      <c r="H15" s="68"/>
    </row>
    <row r="16" spans="1:8" x14ac:dyDescent="0.3">
      <c r="A16" s="16" t="s">
        <v>70</v>
      </c>
      <c r="B16" s="65"/>
      <c r="C16" s="4" t="s">
        <v>48</v>
      </c>
      <c r="D16" s="70"/>
      <c r="E16" s="43"/>
      <c r="F16" s="5">
        <v>5</v>
      </c>
      <c r="G16" s="7">
        <f>F16*E16</f>
        <v>0</v>
      </c>
      <c r="H16" s="68"/>
    </row>
    <row r="17" spans="1:8" x14ac:dyDescent="0.3">
      <c r="A17" s="16" t="s">
        <v>71</v>
      </c>
      <c r="B17" s="65"/>
      <c r="C17" s="4" t="s">
        <v>46</v>
      </c>
      <c r="D17" s="70"/>
      <c r="E17" s="43"/>
      <c r="F17" s="5">
        <v>5</v>
      </c>
      <c r="G17" s="7">
        <f>F17*E17</f>
        <v>0</v>
      </c>
      <c r="H17" s="68"/>
    </row>
    <row r="18" spans="1:8" x14ac:dyDescent="0.3">
      <c r="A18" s="16" t="s">
        <v>72</v>
      </c>
      <c r="B18" s="65"/>
      <c r="C18" s="4" t="s">
        <v>49</v>
      </c>
      <c r="D18" s="71"/>
      <c r="E18" s="43"/>
      <c r="F18" s="5">
        <v>5</v>
      </c>
      <c r="G18" s="7">
        <f>F18*E18</f>
        <v>0</v>
      </c>
      <c r="H18" s="68"/>
    </row>
    <row r="19" spans="1:8" ht="15.6" x14ac:dyDescent="0.3">
      <c r="A19" s="18" t="s">
        <v>10</v>
      </c>
      <c r="B19" s="65"/>
      <c r="C19" s="77" t="s">
        <v>39</v>
      </c>
      <c r="D19" s="78"/>
      <c r="E19" s="78"/>
      <c r="F19" s="78"/>
      <c r="G19" s="78"/>
    </row>
    <row r="20" spans="1:8" x14ac:dyDescent="0.3">
      <c r="A20" s="16" t="s">
        <v>73</v>
      </c>
      <c r="B20" s="65"/>
      <c r="C20" s="17" t="s">
        <v>22</v>
      </c>
      <c r="D20" s="69" t="s">
        <v>61</v>
      </c>
      <c r="E20" s="43"/>
      <c r="F20" s="5">
        <v>10</v>
      </c>
      <c r="G20" s="7">
        <f>F20*E20</f>
        <v>0</v>
      </c>
    </row>
    <row r="21" spans="1:8" x14ac:dyDescent="0.3">
      <c r="A21" s="16" t="s">
        <v>74</v>
      </c>
      <c r="B21" s="65"/>
      <c r="C21" s="17" t="s">
        <v>46</v>
      </c>
      <c r="D21" s="70"/>
      <c r="E21" s="43"/>
      <c r="F21" s="5">
        <v>10</v>
      </c>
      <c r="G21" s="7">
        <f>F21*E21</f>
        <v>0</v>
      </c>
    </row>
    <row r="22" spans="1:8" x14ac:dyDescent="0.3">
      <c r="A22" s="16" t="s">
        <v>75</v>
      </c>
      <c r="B22" s="65"/>
      <c r="C22" s="17" t="s">
        <v>45</v>
      </c>
      <c r="D22" s="70"/>
      <c r="E22" s="43"/>
      <c r="F22" s="5">
        <v>10</v>
      </c>
      <c r="G22" s="7">
        <f>F22*E22</f>
        <v>0</v>
      </c>
    </row>
    <row r="23" spans="1:8" x14ac:dyDescent="0.3">
      <c r="A23" s="16" t="s">
        <v>76</v>
      </c>
      <c r="B23" s="65"/>
      <c r="C23" s="53" t="s">
        <v>21</v>
      </c>
      <c r="D23" s="70"/>
      <c r="E23" s="43"/>
      <c r="F23" s="5">
        <v>10</v>
      </c>
      <c r="G23" s="54">
        <f>F23*E23</f>
        <v>0</v>
      </c>
    </row>
    <row r="24" spans="1:8" ht="18" x14ac:dyDescent="0.3">
      <c r="A24" s="75" t="s">
        <v>80</v>
      </c>
      <c r="B24" s="76"/>
      <c r="C24" s="76"/>
      <c r="D24" s="76"/>
      <c r="E24" s="76"/>
      <c r="F24" s="76"/>
      <c r="G24" s="76"/>
    </row>
    <row r="25" spans="1:8" ht="15.6" customHeight="1" x14ac:dyDescent="0.3">
      <c r="A25" s="19" t="s">
        <v>11</v>
      </c>
      <c r="B25" s="64" t="s">
        <v>16</v>
      </c>
      <c r="C25" s="79" t="s">
        <v>140</v>
      </c>
      <c r="D25" s="80"/>
      <c r="E25" s="80"/>
      <c r="F25" s="80"/>
      <c r="G25" s="80"/>
    </row>
    <row r="26" spans="1:8" ht="15.6" customHeight="1" x14ac:dyDescent="0.3">
      <c r="A26" s="16" t="s">
        <v>81</v>
      </c>
      <c r="B26" s="65"/>
      <c r="C26" s="4" t="s">
        <v>20</v>
      </c>
      <c r="D26" s="69" t="s">
        <v>61</v>
      </c>
      <c r="E26" s="43"/>
      <c r="F26" s="5">
        <v>20</v>
      </c>
      <c r="G26" s="7">
        <f>F26*E26</f>
        <v>0</v>
      </c>
      <c r="H26" s="14"/>
    </row>
    <row r="27" spans="1:8" x14ac:dyDescent="0.3">
      <c r="A27" s="16" t="s">
        <v>82</v>
      </c>
      <c r="B27" s="65"/>
      <c r="C27" s="4" t="s">
        <v>46</v>
      </c>
      <c r="D27" s="70"/>
      <c r="E27" s="43"/>
      <c r="F27" s="5">
        <v>20</v>
      </c>
      <c r="G27" s="7">
        <f>F27*E27</f>
        <v>0</v>
      </c>
    </row>
    <row r="28" spans="1:8" x14ac:dyDescent="0.3">
      <c r="A28" s="16" t="s">
        <v>83</v>
      </c>
      <c r="B28" s="65"/>
      <c r="C28" s="4" t="s">
        <v>45</v>
      </c>
      <c r="D28" s="70"/>
      <c r="E28" s="43"/>
      <c r="F28" s="5">
        <v>20</v>
      </c>
      <c r="G28" s="7">
        <f>F28*E28</f>
        <v>0</v>
      </c>
    </row>
    <row r="29" spans="1:8" x14ac:dyDescent="0.3">
      <c r="A29" s="16" t="s">
        <v>84</v>
      </c>
      <c r="B29" s="65"/>
      <c r="C29" s="4" t="s">
        <v>21</v>
      </c>
      <c r="D29" s="71"/>
      <c r="E29" s="43"/>
      <c r="F29" s="5">
        <v>20</v>
      </c>
      <c r="G29" s="7">
        <f>F29*E29</f>
        <v>0</v>
      </c>
    </row>
    <row r="30" spans="1:8" ht="15.6" x14ac:dyDescent="0.3">
      <c r="A30" s="18" t="s">
        <v>12</v>
      </c>
      <c r="B30" s="65"/>
      <c r="C30" s="77" t="s">
        <v>42</v>
      </c>
      <c r="D30" s="78"/>
      <c r="E30" s="78"/>
      <c r="F30" s="78"/>
      <c r="G30" s="78"/>
    </row>
    <row r="31" spans="1:8" x14ac:dyDescent="0.3">
      <c r="A31" s="16" t="s">
        <v>85</v>
      </c>
      <c r="B31" s="65"/>
      <c r="C31" s="11" t="s">
        <v>47</v>
      </c>
      <c r="D31" s="69" t="s">
        <v>30</v>
      </c>
      <c r="E31" s="43"/>
      <c r="F31" s="5">
        <v>5</v>
      </c>
      <c r="G31" s="7">
        <f>F31*E31</f>
        <v>0</v>
      </c>
    </row>
    <row r="32" spans="1:8" x14ac:dyDescent="0.3">
      <c r="A32" s="16" t="s">
        <v>86</v>
      </c>
      <c r="B32" s="65"/>
      <c r="C32" s="4" t="s">
        <v>48</v>
      </c>
      <c r="D32" s="70"/>
      <c r="E32" s="43"/>
      <c r="F32" s="5">
        <v>5</v>
      </c>
      <c r="G32" s="7">
        <f>F32*E32</f>
        <v>0</v>
      </c>
    </row>
    <row r="33" spans="1:8" x14ac:dyDescent="0.3">
      <c r="A33" s="16" t="s">
        <v>87</v>
      </c>
      <c r="B33" s="65"/>
      <c r="C33" s="4" t="s">
        <v>46</v>
      </c>
      <c r="D33" s="70"/>
      <c r="E33" s="43"/>
      <c r="F33" s="5">
        <v>5</v>
      </c>
      <c r="G33" s="7">
        <f>F33*E33</f>
        <v>0</v>
      </c>
      <c r="H33" s="23"/>
    </row>
    <row r="34" spans="1:8" x14ac:dyDescent="0.3">
      <c r="A34" s="16" t="s">
        <v>88</v>
      </c>
      <c r="B34" s="65"/>
      <c r="C34" s="4" t="s">
        <v>49</v>
      </c>
      <c r="D34" s="71"/>
      <c r="E34" s="43"/>
      <c r="F34" s="5">
        <v>5</v>
      </c>
      <c r="G34" s="7">
        <f>F34*E34</f>
        <v>0</v>
      </c>
      <c r="H34" s="28"/>
    </row>
    <row r="35" spans="1:8" ht="15.6" x14ac:dyDescent="0.3">
      <c r="A35" s="18" t="s">
        <v>13</v>
      </c>
      <c r="B35" s="65"/>
      <c r="C35" s="77" t="s">
        <v>39</v>
      </c>
      <c r="D35" s="78"/>
      <c r="E35" s="78"/>
      <c r="F35" s="78"/>
      <c r="G35" s="78"/>
      <c r="H35" s="23"/>
    </row>
    <row r="36" spans="1:8" x14ac:dyDescent="0.3">
      <c r="A36" s="16" t="s">
        <v>89</v>
      </c>
      <c r="B36" s="65"/>
      <c r="C36" s="17" t="s">
        <v>22</v>
      </c>
      <c r="D36" s="69" t="s">
        <v>61</v>
      </c>
      <c r="E36" s="43"/>
      <c r="F36" s="5">
        <v>20</v>
      </c>
      <c r="G36" s="7">
        <f>F36*E36</f>
        <v>0</v>
      </c>
      <c r="H36" s="28"/>
    </row>
    <row r="37" spans="1:8" x14ac:dyDescent="0.3">
      <c r="A37" s="16" t="s">
        <v>90</v>
      </c>
      <c r="B37" s="65"/>
      <c r="C37" s="17" t="s">
        <v>46</v>
      </c>
      <c r="D37" s="70"/>
      <c r="E37" s="43"/>
      <c r="F37" s="5">
        <v>20</v>
      </c>
      <c r="G37" s="7">
        <f>F37*E37</f>
        <v>0</v>
      </c>
      <c r="H37" s="28"/>
    </row>
    <row r="38" spans="1:8" x14ac:dyDescent="0.3">
      <c r="A38" s="16" t="s">
        <v>91</v>
      </c>
      <c r="B38" s="65"/>
      <c r="C38" s="17" t="s">
        <v>45</v>
      </c>
      <c r="D38" s="70"/>
      <c r="E38" s="43"/>
      <c r="F38" s="5">
        <v>20</v>
      </c>
      <c r="G38" s="7">
        <f>F38*E38</f>
        <v>0</v>
      </c>
      <c r="H38" s="28"/>
    </row>
    <row r="39" spans="1:8" x14ac:dyDescent="0.3">
      <c r="A39" s="16" t="s">
        <v>92</v>
      </c>
      <c r="B39" s="66"/>
      <c r="C39" s="17" t="s">
        <v>21</v>
      </c>
      <c r="D39" s="71"/>
      <c r="E39" s="43"/>
      <c r="F39" s="5">
        <v>20</v>
      </c>
      <c r="G39" s="7">
        <f>F39*E39</f>
        <v>0</v>
      </c>
      <c r="H39" s="28"/>
    </row>
    <row r="40" spans="1:8" ht="18" x14ac:dyDescent="0.3">
      <c r="A40" s="75" t="s">
        <v>98</v>
      </c>
      <c r="B40" s="76"/>
      <c r="C40" s="76"/>
      <c r="D40" s="76"/>
      <c r="E40" s="76"/>
      <c r="F40" s="76"/>
      <c r="G40" s="76"/>
    </row>
    <row r="41" spans="1:8" ht="15.6" x14ac:dyDescent="0.3">
      <c r="A41" s="19" t="s">
        <v>14</v>
      </c>
      <c r="B41" s="64" t="s">
        <v>145</v>
      </c>
      <c r="C41" s="79" t="s">
        <v>23</v>
      </c>
      <c r="D41" s="80"/>
      <c r="E41" s="80"/>
      <c r="F41" s="80"/>
      <c r="G41" s="80"/>
    </row>
    <row r="42" spans="1:8" ht="16.2" customHeight="1" x14ac:dyDescent="0.3">
      <c r="A42" s="16" t="s">
        <v>93</v>
      </c>
      <c r="B42" s="65"/>
      <c r="C42" s="12" t="s">
        <v>24</v>
      </c>
      <c r="D42" s="69" t="s">
        <v>30</v>
      </c>
      <c r="E42" s="44"/>
      <c r="F42" s="5">
        <v>5</v>
      </c>
      <c r="G42" s="7">
        <f>F42*E42</f>
        <v>0</v>
      </c>
    </row>
    <row r="43" spans="1:8" x14ac:dyDescent="0.3">
      <c r="A43" s="16" t="s">
        <v>94</v>
      </c>
      <c r="B43" s="65"/>
      <c r="C43" s="13" t="s">
        <v>25</v>
      </c>
      <c r="D43" s="70"/>
      <c r="E43" s="44"/>
      <c r="F43" s="5">
        <v>5</v>
      </c>
      <c r="G43" s="7">
        <f>F43*E43</f>
        <v>0</v>
      </c>
    </row>
    <row r="44" spans="1:8" x14ac:dyDescent="0.3">
      <c r="A44" s="16" t="s">
        <v>95</v>
      </c>
      <c r="B44" s="65"/>
      <c r="C44" s="13" t="s">
        <v>26</v>
      </c>
      <c r="D44" s="70"/>
      <c r="E44" s="44"/>
      <c r="F44" s="6">
        <v>5</v>
      </c>
      <c r="G44" s="7">
        <f>F44*E44</f>
        <v>0</v>
      </c>
    </row>
    <row r="45" spans="1:8" x14ac:dyDescent="0.3">
      <c r="A45" s="16" t="s">
        <v>96</v>
      </c>
      <c r="B45" s="65"/>
      <c r="C45" s="13" t="s">
        <v>27</v>
      </c>
      <c r="D45" s="70"/>
      <c r="E45" s="44"/>
      <c r="F45" s="6">
        <v>5</v>
      </c>
      <c r="G45" s="7">
        <f>F45*E45</f>
        <v>0</v>
      </c>
    </row>
    <row r="46" spans="1:8" x14ac:dyDescent="0.3">
      <c r="A46" s="16" t="s">
        <v>97</v>
      </c>
      <c r="B46" s="66"/>
      <c r="C46" s="13" t="s">
        <v>28</v>
      </c>
      <c r="D46" s="71"/>
      <c r="E46" s="44"/>
      <c r="F46" s="6">
        <v>5</v>
      </c>
      <c r="G46" s="7">
        <f>F46*E46</f>
        <v>0</v>
      </c>
    </row>
    <row r="47" spans="1:8" ht="18" x14ac:dyDescent="0.3">
      <c r="A47" s="75" t="s">
        <v>99</v>
      </c>
      <c r="B47" s="76"/>
      <c r="C47" s="76"/>
      <c r="D47" s="76"/>
      <c r="E47" s="76"/>
      <c r="F47" s="76"/>
      <c r="G47" s="76"/>
    </row>
    <row r="48" spans="1:8" ht="15.6" x14ac:dyDescent="0.3">
      <c r="A48" s="19" t="s">
        <v>18</v>
      </c>
      <c r="B48" s="64" t="s">
        <v>17</v>
      </c>
      <c r="C48" s="79" t="s">
        <v>142</v>
      </c>
      <c r="D48" s="80"/>
      <c r="E48" s="80"/>
      <c r="F48" s="80"/>
      <c r="G48" s="80"/>
    </row>
    <row r="49" spans="1:7" x14ac:dyDescent="0.3">
      <c r="A49" s="16" t="s">
        <v>100</v>
      </c>
      <c r="B49" s="65"/>
      <c r="C49" s="20" t="s">
        <v>29</v>
      </c>
      <c r="D49" s="69" t="s">
        <v>61</v>
      </c>
      <c r="E49" s="43"/>
      <c r="F49" s="5">
        <f>15*12</f>
        <v>180</v>
      </c>
      <c r="G49" s="7">
        <f>F49*E49</f>
        <v>0</v>
      </c>
    </row>
    <row r="50" spans="1:7" x14ac:dyDescent="0.3">
      <c r="A50" s="16" t="s">
        <v>101</v>
      </c>
      <c r="B50" s="65"/>
      <c r="C50" s="20" t="s">
        <v>55</v>
      </c>
      <c r="D50" s="70"/>
      <c r="E50" s="43"/>
      <c r="F50" s="5">
        <f>10*12</f>
        <v>120</v>
      </c>
      <c r="G50" s="7">
        <f>F50*E50</f>
        <v>0</v>
      </c>
    </row>
    <row r="51" spans="1:7" x14ac:dyDescent="0.3">
      <c r="A51" s="16" t="s">
        <v>102</v>
      </c>
      <c r="B51" s="66"/>
      <c r="C51" s="21" t="s">
        <v>56</v>
      </c>
      <c r="D51" s="71"/>
      <c r="E51" s="43"/>
      <c r="F51" s="5">
        <f>5*12</f>
        <v>60</v>
      </c>
      <c r="G51" s="7">
        <f>F51*E51</f>
        <v>0</v>
      </c>
    </row>
    <row r="52" spans="1:7" ht="18" x14ac:dyDescent="0.3">
      <c r="A52" s="75" t="s">
        <v>103</v>
      </c>
      <c r="B52" s="76"/>
      <c r="C52" s="76"/>
      <c r="D52" s="76"/>
      <c r="E52" s="76"/>
      <c r="F52" s="76"/>
      <c r="G52" s="76"/>
    </row>
    <row r="53" spans="1:7" ht="15.6" x14ac:dyDescent="0.3">
      <c r="A53" s="19" t="s">
        <v>32</v>
      </c>
      <c r="B53" s="64" t="s">
        <v>148</v>
      </c>
      <c r="C53" s="79" t="s">
        <v>50</v>
      </c>
      <c r="D53" s="80"/>
      <c r="E53" s="80"/>
      <c r="F53" s="80"/>
      <c r="G53" s="80"/>
    </row>
    <row r="54" spans="1:7" x14ac:dyDescent="0.3">
      <c r="A54" s="16" t="s">
        <v>104</v>
      </c>
      <c r="B54" s="65"/>
      <c r="C54" s="21" t="s">
        <v>51</v>
      </c>
      <c r="D54" s="69" t="s">
        <v>61</v>
      </c>
      <c r="E54" s="43"/>
      <c r="F54" s="22">
        <v>50</v>
      </c>
      <c r="G54" s="7">
        <f>F54*E54</f>
        <v>0</v>
      </c>
    </row>
    <row r="55" spans="1:7" x14ac:dyDescent="0.3">
      <c r="A55" s="16" t="s">
        <v>105</v>
      </c>
      <c r="B55" s="66"/>
      <c r="C55" s="21" t="s">
        <v>52</v>
      </c>
      <c r="D55" s="71"/>
      <c r="E55" s="43"/>
      <c r="F55" s="22">
        <v>50</v>
      </c>
      <c r="G55" s="7">
        <f>F55*E55</f>
        <v>0</v>
      </c>
    </row>
    <row r="56" spans="1:7" ht="18" x14ac:dyDescent="0.3">
      <c r="A56" s="84" t="s">
        <v>106</v>
      </c>
      <c r="B56" s="85"/>
      <c r="C56" s="85"/>
      <c r="D56" s="85"/>
      <c r="E56" s="85"/>
      <c r="F56" s="85"/>
      <c r="G56" s="85"/>
    </row>
    <row r="57" spans="1:7" ht="15.6" x14ac:dyDescent="0.3">
      <c r="A57" s="18" t="s">
        <v>33</v>
      </c>
      <c r="B57" s="64" t="s">
        <v>147</v>
      </c>
      <c r="C57" s="81" t="s">
        <v>60</v>
      </c>
      <c r="D57" s="81"/>
      <c r="E57" s="81"/>
      <c r="F57" s="81"/>
      <c r="G57" s="81"/>
    </row>
    <row r="58" spans="1:7" x14ac:dyDescent="0.3">
      <c r="A58" s="16" t="s">
        <v>107</v>
      </c>
      <c r="B58" s="65"/>
      <c r="C58" s="4" t="s">
        <v>20</v>
      </c>
      <c r="D58" s="83" t="s">
        <v>61</v>
      </c>
      <c r="E58" s="45"/>
      <c r="F58" s="42">
        <v>50</v>
      </c>
      <c r="G58" s="26">
        <f>F58*E58</f>
        <v>0</v>
      </c>
    </row>
    <row r="59" spans="1:7" x14ac:dyDescent="0.3">
      <c r="A59" s="16" t="s">
        <v>108</v>
      </c>
      <c r="B59" s="65"/>
      <c r="C59" s="4" t="s">
        <v>44</v>
      </c>
      <c r="D59" s="83"/>
      <c r="E59" s="45"/>
      <c r="F59" s="42">
        <v>50</v>
      </c>
      <c r="G59" s="26">
        <f>F59*E59</f>
        <v>0</v>
      </c>
    </row>
    <row r="60" spans="1:7" x14ac:dyDescent="0.3">
      <c r="A60" s="16" t="s">
        <v>109</v>
      </c>
      <c r="B60" s="65"/>
      <c r="C60" s="4" t="s">
        <v>45</v>
      </c>
      <c r="D60" s="83"/>
      <c r="E60" s="45"/>
      <c r="F60" s="42">
        <v>50</v>
      </c>
      <c r="G60" s="26">
        <f>F60*E60</f>
        <v>0</v>
      </c>
    </row>
    <row r="61" spans="1:7" x14ac:dyDescent="0.3">
      <c r="A61" s="16" t="s">
        <v>110</v>
      </c>
      <c r="B61" s="65"/>
      <c r="C61" s="4" t="s">
        <v>21</v>
      </c>
      <c r="D61" s="83"/>
      <c r="E61" s="45"/>
      <c r="F61" s="42">
        <v>50</v>
      </c>
      <c r="G61" s="26">
        <f>F61*E61</f>
        <v>0</v>
      </c>
    </row>
    <row r="62" spans="1:7" ht="15.6" x14ac:dyDescent="0.3">
      <c r="A62" s="18" t="s">
        <v>34</v>
      </c>
      <c r="B62" s="65"/>
      <c r="C62" s="81" t="s">
        <v>141</v>
      </c>
      <c r="D62" s="81"/>
      <c r="E62" s="81"/>
      <c r="F62" s="81"/>
      <c r="G62" s="81"/>
    </row>
    <row r="63" spans="1:7" x14ac:dyDescent="0.3">
      <c r="A63" s="16" t="s">
        <v>111</v>
      </c>
      <c r="B63" s="65"/>
      <c r="C63" s="4" t="s">
        <v>20</v>
      </c>
      <c r="D63" s="83" t="s">
        <v>61</v>
      </c>
      <c r="E63" s="45"/>
      <c r="F63" s="42">
        <v>50</v>
      </c>
      <c r="G63" s="26">
        <f>F63*E63</f>
        <v>0</v>
      </c>
    </row>
    <row r="64" spans="1:7" x14ac:dyDescent="0.3">
      <c r="A64" s="16" t="s">
        <v>137</v>
      </c>
      <c r="B64" s="65"/>
      <c r="C64" s="4" t="s">
        <v>44</v>
      </c>
      <c r="D64" s="83"/>
      <c r="E64" s="45"/>
      <c r="F64" s="42">
        <v>50</v>
      </c>
      <c r="G64" s="26">
        <f>F64*E64</f>
        <v>0</v>
      </c>
    </row>
    <row r="65" spans="1:10" x14ac:dyDescent="0.3">
      <c r="A65" s="16" t="s">
        <v>138</v>
      </c>
      <c r="B65" s="65"/>
      <c r="C65" s="4" t="s">
        <v>45</v>
      </c>
      <c r="D65" s="83"/>
      <c r="E65" s="45"/>
      <c r="F65" s="42">
        <v>50</v>
      </c>
      <c r="G65" s="26">
        <f>F65*E65</f>
        <v>0</v>
      </c>
    </row>
    <row r="66" spans="1:10" x14ac:dyDescent="0.3">
      <c r="A66" s="16" t="s">
        <v>139</v>
      </c>
      <c r="B66" s="66"/>
      <c r="C66" s="4" t="s">
        <v>21</v>
      </c>
      <c r="D66" s="83"/>
      <c r="E66" s="45"/>
      <c r="F66" s="42">
        <v>50</v>
      </c>
      <c r="G66" s="26">
        <f>F66*E66</f>
        <v>0</v>
      </c>
    </row>
    <row r="67" spans="1:10" ht="18" customHeight="1" x14ac:dyDescent="0.3">
      <c r="A67" s="84" t="s">
        <v>112</v>
      </c>
      <c r="B67" s="85"/>
      <c r="C67" s="85"/>
      <c r="D67" s="85"/>
      <c r="E67" s="85"/>
      <c r="F67" s="85"/>
      <c r="G67" s="85"/>
      <c r="H67" s="23"/>
    </row>
    <row r="68" spans="1:10" ht="15.6" x14ac:dyDescent="0.3">
      <c r="A68" s="18" t="s">
        <v>35</v>
      </c>
      <c r="B68" s="64" t="s">
        <v>146</v>
      </c>
      <c r="C68" s="81" t="s">
        <v>57</v>
      </c>
      <c r="D68" s="81"/>
      <c r="E68" s="81"/>
      <c r="F68" s="81"/>
      <c r="G68" s="81"/>
      <c r="H68" s="28"/>
    </row>
    <row r="69" spans="1:10" x14ac:dyDescent="0.3">
      <c r="A69" s="16" t="s">
        <v>113</v>
      </c>
      <c r="B69" s="65"/>
      <c r="C69" s="30" t="s">
        <v>20</v>
      </c>
      <c r="D69" s="83" t="s">
        <v>30</v>
      </c>
      <c r="E69" s="48"/>
      <c r="F69" s="42">
        <v>3</v>
      </c>
      <c r="G69" s="26">
        <f>E69*F69</f>
        <v>0</v>
      </c>
      <c r="H69" s="28"/>
    </row>
    <row r="70" spans="1:10" x14ac:dyDescent="0.3">
      <c r="A70" s="16" t="s">
        <v>114</v>
      </c>
      <c r="B70" s="65"/>
      <c r="C70" s="30" t="s">
        <v>44</v>
      </c>
      <c r="D70" s="83"/>
      <c r="E70" s="48"/>
      <c r="F70" s="42">
        <v>3</v>
      </c>
      <c r="G70" s="26">
        <f>E70*F70</f>
        <v>0</v>
      </c>
      <c r="H70" s="28"/>
    </row>
    <row r="71" spans="1:10" x14ac:dyDescent="0.3">
      <c r="A71" s="16" t="s">
        <v>115</v>
      </c>
      <c r="B71" s="65"/>
      <c r="C71" s="30" t="s">
        <v>45</v>
      </c>
      <c r="D71" s="83"/>
      <c r="E71" s="48"/>
      <c r="F71" s="42">
        <v>3</v>
      </c>
      <c r="G71" s="26">
        <f>E71*F71</f>
        <v>0</v>
      </c>
    </row>
    <row r="72" spans="1:10" ht="14.4" customHeight="1" x14ac:dyDescent="0.3">
      <c r="A72" s="52" t="s">
        <v>116</v>
      </c>
      <c r="B72" s="65"/>
      <c r="C72" s="30" t="s">
        <v>21</v>
      </c>
      <c r="D72" s="83"/>
      <c r="E72" s="48"/>
      <c r="F72" s="42">
        <v>3</v>
      </c>
      <c r="G72" s="26">
        <f>E72*F72</f>
        <v>0</v>
      </c>
      <c r="H72" s="28"/>
    </row>
    <row r="73" spans="1:10" ht="15.6" x14ac:dyDescent="0.3">
      <c r="A73" s="18" t="s">
        <v>36</v>
      </c>
      <c r="B73" s="65"/>
      <c r="C73" s="81" t="s">
        <v>58</v>
      </c>
      <c r="D73" s="81"/>
      <c r="E73" s="81"/>
      <c r="F73" s="81"/>
      <c r="G73" s="81"/>
      <c r="H73" s="23"/>
      <c r="I73" s="23"/>
    </row>
    <row r="74" spans="1:10" x14ac:dyDescent="0.3">
      <c r="A74" s="16" t="s">
        <v>117</v>
      </c>
      <c r="B74" s="65"/>
      <c r="C74" s="30" t="s">
        <v>20</v>
      </c>
      <c r="D74" s="83" t="s">
        <v>30</v>
      </c>
      <c r="E74" s="48"/>
      <c r="F74" s="42">
        <v>3</v>
      </c>
      <c r="G74" s="40">
        <f>E74*F74</f>
        <v>0</v>
      </c>
      <c r="H74" s="23"/>
      <c r="I74" s="23"/>
    </row>
    <row r="75" spans="1:10" x14ac:dyDescent="0.3">
      <c r="A75" s="16" t="s">
        <v>118</v>
      </c>
      <c r="B75" s="65"/>
      <c r="C75" s="30" t="s">
        <v>44</v>
      </c>
      <c r="D75" s="83"/>
      <c r="E75" s="48"/>
      <c r="F75" s="42">
        <v>3</v>
      </c>
      <c r="G75" s="40">
        <f>E75*F75</f>
        <v>0</v>
      </c>
      <c r="H75" s="23"/>
      <c r="I75" s="23"/>
    </row>
    <row r="76" spans="1:10" x14ac:dyDescent="0.3">
      <c r="A76" s="16" t="s">
        <v>119</v>
      </c>
      <c r="B76" s="65"/>
      <c r="C76" s="30" t="s">
        <v>45</v>
      </c>
      <c r="D76" s="83"/>
      <c r="E76" s="48"/>
      <c r="F76" s="42">
        <v>3</v>
      </c>
      <c r="G76" s="40">
        <f>E76*F76</f>
        <v>0</v>
      </c>
      <c r="H76" s="36"/>
      <c r="I76" s="37"/>
      <c r="J76" s="25"/>
    </row>
    <row r="77" spans="1:10" x14ac:dyDescent="0.3">
      <c r="A77" s="52" t="s">
        <v>120</v>
      </c>
      <c r="B77" s="65"/>
      <c r="C77" s="30" t="s">
        <v>21</v>
      </c>
      <c r="D77" s="83"/>
      <c r="E77" s="48"/>
      <c r="F77" s="42">
        <v>10</v>
      </c>
      <c r="G77" s="40">
        <f>E77*F77</f>
        <v>0</v>
      </c>
      <c r="H77" s="28"/>
    </row>
    <row r="78" spans="1:10" ht="15.6" x14ac:dyDescent="0.3">
      <c r="A78" s="18" t="s">
        <v>37</v>
      </c>
      <c r="B78" s="65"/>
      <c r="C78" s="81" t="s">
        <v>59</v>
      </c>
      <c r="D78" s="81"/>
      <c r="E78" s="81"/>
      <c r="F78" s="81"/>
      <c r="G78" s="81"/>
      <c r="H78" s="28">
        <f>17000-5000</f>
        <v>12000</v>
      </c>
    </row>
    <row r="79" spans="1:10" x14ac:dyDescent="0.3">
      <c r="A79" s="16" t="s">
        <v>121</v>
      </c>
      <c r="B79" s="65"/>
      <c r="C79" s="30" t="s">
        <v>20</v>
      </c>
      <c r="D79" s="83" t="s">
        <v>61</v>
      </c>
      <c r="E79" s="49"/>
      <c r="F79" s="42">
        <v>20</v>
      </c>
      <c r="G79" s="41">
        <f>F79*E79</f>
        <v>0</v>
      </c>
      <c r="H79" s="28">
        <f>720/12000</f>
        <v>0.06</v>
      </c>
    </row>
    <row r="80" spans="1:10" x14ac:dyDescent="0.3">
      <c r="A80" s="16" t="s">
        <v>122</v>
      </c>
      <c r="B80" s="65"/>
      <c r="C80" s="30" t="s">
        <v>44</v>
      </c>
      <c r="D80" s="83"/>
      <c r="E80" s="49"/>
      <c r="F80" s="42">
        <v>20</v>
      </c>
      <c r="G80" s="41">
        <f>F80*E80</f>
        <v>0</v>
      </c>
      <c r="H80" s="28"/>
    </row>
    <row r="81" spans="1:8" x14ac:dyDescent="0.3">
      <c r="A81" s="16" t="s">
        <v>123</v>
      </c>
      <c r="B81" s="65"/>
      <c r="C81" s="30" t="s">
        <v>45</v>
      </c>
      <c r="D81" s="83"/>
      <c r="E81" s="49"/>
      <c r="F81" s="42">
        <v>20</v>
      </c>
      <c r="G81" s="41">
        <f>F81*E81</f>
        <v>0</v>
      </c>
      <c r="H81" s="28"/>
    </row>
    <row r="82" spans="1:8" x14ac:dyDescent="0.3">
      <c r="A82" s="52" t="s">
        <v>124</v>
      </c>
      <c r="B82" s="66"/>
      <c r="C82" s="30" t="s">
        <v>21</v>
      </c>
      <c r="D82" s="83"/>
      <c r="E82" s="49"/>
      <c r="F82" s="42">
        <v>60</v>
      </c>
      <c r="G82" s="41">
        <f>F82*E82</f>
        <v>0</v>
      </c>
      <c r="H82" s="28"/>
    </row>
    <row r="83" spans="1:8" ht="18" x14ac:dyDescent="0.3">
      <c r="A83" s="84" t="s">
        <v>125</v>
      </c>
      <c r="B83" s="85"/>
      <c r="C83" s="85"/>
      <c r="D83" s="85"/>
      <c r="E83" s="85"/>
      <c r="F83" s="85"/>
      <c r="G83" s="85"/>
      <c r="H83" s="28"/>
    </row>
    <row r="84" spans="1:8" ht="15.6" x14ac:dyDescent="0.3">
      <c r="A84" s="50" t="s">
        <v>53</v>
      </c>
      <c r="B84" s="64">
        <v>5</v>
      </c>
      <c r="C84" s="81" t="s">
        <v>4</v>
      </c>
      <c r="D84" s="82"/>
      <c r="E84" s="81"/>
      <c r="F84" s="81"/>
      <c r="G84" s="81"/>
      <c r="H84" s="28"/>
    </row>
    <row r="85" spans="1:8" x14ac:dyDescent="0.3">
      <c r="A85" s="29" t="s">
        <v>126</v>
      </c>
      <c r="B85" s="65"/>
      <c r="C85" s="32" t="s">
        <v>77</v>
      </c>
      <c r="D85" s="69" t="s">
        <v>62</v>
      </c>
      <c r="E85" s="43"/>
      <c r="F85" s="22">
        <v>50</v>
      </c>
      <c r="G85" s="7">
        <f>E85*F85</f>
        <v>0</v>
      </c>
      <c r="H85" s="28"/>
    </row>
    <row r="86" spans="1:8" x14ac:dyDescent="0.3">
      <c r="A86" s="29" t="s">
        <v>127</v>
      </c>
      <c r="B86" s="65"/>
      <c r="C86" s="31" t="s">
        <v>5</v>
      </c>
      <c r="D86" s="70"/>
      <c r="E86" s="43"/>
      <c r="F86" s="22">
        <v>5</v>
      </c>
      <c r="G86" s="7">
        <f>E86*F86</f>
        <v>0</v>
      </c>
      <c r="H86" s="28"/>
    </row>
    <row r="87" spans="1:8" x14ac:dyDescent="0.3">
      <c r="A87" s="29" t="s">
        <v>128</v>
      </c>
      <c r="B87" s="65"/>
      <c r="C87" s="31" t="s">
        <v>6</v>
      </c>
      <c r="D87" s="70"/>
      <c r="E87" s="43"/>
      <c r="F87" s="22">
        <v>5</v>
      </c>
      <c r="G87" s="7">
        <f>E87*F87</f>
        <v>0</v>
      </c>
      <c r="H87" s="28"/>
    </row>
    <row r="88" spans="1:8" x14ac:dyDescent="0.3">
      <c r="A88" s="29" t="s">
        <v>129</v>
      </c>
      <c r="B88" s="65"/>
      <c r="C88" s="31" t="s">
        <v>63</v>
      </c>
      <c r="D88" s="70"/>
      <c r="E88" s="43"/>
      <c r="F88" s="22">
        <v>5</v>
      </c>
      <c r="G88" s="7">
        <f>E88*F88</f>
        <v>0</v>
      </c>
      <c r="H88" s="28"/>
    </row>
    <row r="89" spans="1:8" x14ac:dyDescent="0.3">
      <c r="A89" s="29" t="s">
        <v>130</v>
      </c>
      <c r="B89" s="65"/>
      <c r="C89" s="31" t="s">
        <v>7</v>
      </c>
      <c r="D89" s="71"/>
      <c r="E89" s="47"/>
      <c r="F89" s="22">
        <v>5</v>
      </c>
      <c r="G89" s="7">
        <f>E89*F89</f>
        <v>0</v>
      </c>
      <c r="H89" s="28"/>
    </row>
    <row r="90" spans="1:8" ht="15.6" x14ac:dyDescent="0.3">
      <c r="A90" s="18" t="s">
        <v>54</v>
      </c>
      <c r="B90" s="65"/>
      <c r="C90" s="79" t="s">
        <v>78</v>
      </c>
      <c r="D90" s="80"/>
      <c r="E90" s="80"/>
      <c r="F90" s="80"/>
      <c r="G90" s="80"/>
      <c r="H90" s="28"/>
    </row>
    <row r="91" spans="1:8" x14ac:dyDescent="0.3">
      <c r="A91" s="16" t="s">
        <v>131</v>
      </c>
      <c r="B91" s="65"/>
      <c r="C91" s="31" t="s">
        <v>77</v>
      </c>
      <c r="D91" s="69" t="s">
        <v>62</v>
      </c>
      <c r="E91" s="43"/>
      <c r="F91" s="22">
        <v>50</v>
      </c>
      <c r="G91" s="7">
        <f>E91*F91</f>
        <v>0</v>
      </c>
      <c r="H91" s="28"/>
    </row>
    <row r="92" spans="1:8" x14ac:dyDescent="0.3">
      <c r="A92" s="16" t="s">
        <v>132</v>
      </c>
      <c r="B92" s="65"/>
      <c r="C92" s="31" t="s">
        <v>5</v>
      </c>
      <c r="D92" s="70"/>
      <c r="E92" s="43"/>
      <c r="F92" s="22">
        <v>5</v>
      </c>
      <c r="G92" s="7">
        <f>E92*F92</f>
        <v>0</v>
      </c>
      <c r="H92" s="28"/>
    </row>
    <row r="93" spans="1:8" x14ac:dyDescent="0.3">
      <c r="A93" s="16" t="s">
        <v>133</v>
      </c>
      <c r="B93" s="65"/>
      <c r="C93" s="31" t="s">
        <v>6</v>
      </c>
      <c r="D93" s="70"/>
      <c r="E93" s="43"/>
      <c r="F93" s="22">
        <v>5</v>
      </c>
      <c r="G93" s="7">
        <f>E93*F93</f>
        <v>0</v>
      </c>
      <c r="H93" s="28"/>
    </row>
    <row r="94" spans="1:8" x14ac:dyDescent="0.3">
      <c r="A94" s="16" t="s">
        <v>134</v>
      </c>
      <c r="B94" s="65"/>
      <c r="C94" s="31" t="s">
        <v>63</v>
      </c>
      <c r="D94" s="70"/>
      <c r="E94" s="43"/>
      <c r="F94" s="22">
        <v>5</v>
      </c>
      <c r="G94" s="7">
        <f>E94*F94</f>
        <v>0</v>
      </c>
      <c r="H94" s="28"/>
    </row>
    <row r="95" spans="1:8" x14ac:dyDescent="0.3">
      <c r="A95" s="52" t="s">
        <v>135</v>
      </c>
      <c r="B95" s="66"/>
      <c r="C95" s="31" t="s">
        <v>7</v>
      </c>
      <c r="D95" s="71"/>
      <c r="E95" s="47"/>
      <c r="F95" s="22">
        <v>5</v>
      </c>
      <c r="G95" s="7">
        <f>E95*F95</f>
        <v>0</v>
      </c>
      <c r="H95" s="28"/>
    </row>
    <row r="96" spans="1:8" ht="18" x14ac:dyDescent="0.3">
      <c r="A96" s="27"/>
      <c r="B96" s="27"/>
      <c r="C96" s="33"/>
      <c r="D96" s="34"/>
      <c r="E96" s="35"/>
      <c r="F96" s="8"/>
      <c r="G96" s="27"/>
      <c r="H96" s="28"/>
    </row>
    <row r="97" spans="1:8" ht="18" x14ac:dyDescent="0.3">
      <c r="A97" s="27"/>
      <c r="B97" s="27"/>
      <c r="C97" s="33"/>
      <c r="D97" s="34"/>
      <c r="E97" s="35"/>
      <c r="F97" s="38" t="s">
        <v>136</v>
      </c>
      <c r="G97" s="39">
        <f>SUM(G10:G13,G15:G18,G20:G23,G26:G29,G31:G34,G36:G39,G42:G46,G49:G51,G54:G55,G58:G61,G66,G69:G72,G74:G77,G79:G82,G85:G89,G91:G95)</f>
        <v>0</v>
      </c>
      <c r="H97" s="28"/>
    </row>
    <row r="98" spans="1:8" x14ac:dyDescent="0.3">
      <c r="A98" s="23"/>
      <c r="B98" s="23"/>
      <c r="D98" s="24"/>
      <c r="E98" s="24"/>
      <c r="H98" s="28"/>
    </row>
    <row r="99" spans="1:8" x14ac:dyDescent="0.3">
      <c r="A99" s="67"/>
      <c r="B99" s="67"/>
      <c r="C99" s="67"/>
      <c r="H99" s="28"/>
    </row>
    <row r="100" spans="1:8" x14ac:dyDescent="0.3">
      <c r="A100" t="s">
        <v>149</v>
      </c>
      <c r="D100"/>
      <c r="H100" s="28"/>
    </row>
    <row r="101" spans="1:8" x14ac:dyDescent="0.3">
      <c r="D101"/>
      <c r="H101" s="28"/>
    </row>
    <row r="102" spans="1:8" x14ac:dyDescent="0.3">
      <c r="A102" s="55" t="s">
        <v>150</v>
      </c>
      <c r="D102"/>
    </row>
    <row r="103" spans="1:8" x14ac:dyDescent="0.3">
      <c r="D103"/>
    </row>
    <row r="104" spans="1:8" x14ac:dyDescent="0.3">
      <c r="A104" s="56"/>
      <c r="B104" s="57"/>
      <c r="C104" s="58"/>
      <c r="D104"/>
    </row>
    <row r="105" spans="1:8" x14ac:dyDescent="0.3">
      <c r="A105" s="59"/>
      <c r="C105" s="60"/>
      <c r="D105"/>
      <c r="H105" s="23"/>
    </row>
    <row r="106" spans="1:8" x14ac:dyDescent="0.3">
      <c r="A106" s="59"/>
      <c r="C106" s="60"/>
      <c r="D106"/>
    </row>
    <row r="107" spans="1:8" x14ac:dyDescent="0.3">
      <c r="A107" s="59"/>
      <c r="C107" s="60"/>
      <c r="D107"/>
    </row>
    <row r="108" spans="1:8" x14ac:dyDescent="0.3">
      <c r="A108" s="59"/>
      <c r="C108" s="60"/>
      <c r="D108"/>
    </row>
    <row r="109" spans="1:8" x14ac:dyDescent="0.3">
      <c r="A109" s="59"/>
      <c r="C109" s="60"/>
      <c r="D109"/>
    </row>
    <row r="110" spans="1:8" x14ac:dyDescent="0.3">
      <c r="A110" s="59"/>
      <c r="C110" s="60"/>
      <c r="D110"/>
    </row>
    <row r="111" spans="1:8" x14ac:dyDescent="0.3">
      <c r="A111" s="61" t="s">
        <v>151</v>
      </c>
      <c r="B111" s="62"/>
      <c r="C111" s="63"/>
      <c r="D111"/>
    </row>
  </sheetData>
  <mergeCells count="54">
    <mergeCell ref="A1:G1"/>
    <mergeCell ref="D74:D77"/>
    <mergeCell ref="D79:D82"/>
    <mergeCell ref="C62:G62"/>
    <mergeCell ref="A83:G83"/>
    <mergeCell ref="D31:D34"/>
    <mergeCell ref="C9:G9"/>
    <mergeCell ref="C14:G14"/>
    <mergeCell ref="C48:G48"/>
    <mergeCell ref="A47:G47"/>
    <mergeCell ref="C35:G35"/>
    <mergeCell ref="D36:D39"/>
    <mergeCell ref="C25:G25"/>
    <mergeCell ref="C57:G57"/>
    <mergeCell ref="B25:B39"/>
    <mergeCell ref="B48:B51"/>
    <mergeCell ref="C84:G84"/>
    <mergeCell ref="C90:G90"/>
    <mergeCell ref="D85:D89"/>
    <mergeCell ref="D91:D95"/>
    <mergeCell ref="D49:D51"/>
    <mergeCell ref="D54:D55"/>
    <mergeCell ref="D63:D66"/>
    <mergeCell ref="A52:G52"/>
    <mergeCell ref="A67:G67"/>
    <mergeCell ref="C68:G68"/>
    <mergeCell ref="C73:G73"/>
    <mergeCell ref="C78:G78"/>
    <mergeCell ref="D69:D72"/>
    <mergeCell ref="A56:G56"/>
    <mergeCell ref="C53:G53"/>
    <mergeCell ref="D58:D61"/>
    <mergeCell ref="A99:C99"/>
    <mergeCell ref="H15:H18"/>
    <mergeCell ref="D42:D46"/>
    <mergeCell ref="A3:G3"/>
    <mergeCell ref="D10:D13"/>
    <mergeCell ref="D15:D18"/>
    <mergeCell ref="D20:D23"/>
    <mergeCell ref="D26:D29"/>
    <mergeCell ref="A6:G6"/>
    <mergeCell ref="A8:G8"/>
    <mergeCell ref="C30:G30"/>
    <mergeCell ref="A24:G24"/>
    <mergeCell ref="C41:G41"/>
    <mergeCell ref="A4:G4"/>
    <mergeCell ref="A40:G40"/>
    <mergeCell ref="C19:G19"/>
    <mergeCell ref="B84:B95"/>
    <mergeCell ref="B9:B23"/>
    <mergeCell ref="B41:B46"/>
    <mergeCell ref="B68:B82"/>
    <mergeCell ref="B57:B66"/>
    <mergeCell ref="B53:B55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Nettoyage</vt:lpstr>
      <vt:lpstr>'DQE Nettoyage'!Zone_d_impression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mhestrest</dc:creator>
  <cp:lastModifiedBy>Jean-Baptiste DURIEUBLANC</cp:lastModifiedBy>
  <cp:lastPrinted>2024-06-06T20:25:32Z</cp:lastPrinted>
  <dcterms:created xsi:type="dcterms:W3CDTF">2015-02-04T09:52:03Z</dcterms:created>
  <dcterms:modified xsi:type="dcterms:W3CDTF">2024-12-01T22:49:27Z</dcterms:modified>
</cp:coreProperties>
</file>