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PORT\BUREAU\MOBILIER DE BUREAU\2024-2028_Amenagement des espaces de travail\"/>
    </mc:Choice>
  </mc:AlternateContent>
  <bookViews>
    <workbookView xWindow="0" yWindow="0" windowWidth="23040" windowHeight="9195" tabRatio="797" firstSheet="1" activeTab="1"/>
  </bookViews>
  <sheets>
    <sheet name="Infos soumissionnaire" sheetId="11" r:id="rId1"/>
    <sheet name="Règles de saisie" sheetId="23" r:id="rId2"/>
    <sheet name="LOT 2-Postes adaptés" sheetId="20" r:id="rId3"/>
    <sheet name="Lot 2-Accessoires" sheetId="21" r:id="rId4"/>
    <sheet name="Lot 1_Remise sur volume" sheetId="25" r:id="rId5"/>
    <sheet name="LOT 2-Reconditionné_P. détachée" sheetId="24" r:id="rId6"/>
  </sheets>
  <definedNames>
    <definedName name="_xlnm._FilterDatabase" localSheetId="3" hidden="1">'Lot 2-Accessoires'!$B$17:$C$17</definedName>
    <definedName name="_xlnm._FilterDatabase" localSheetId="2" hidden="1">'LOT 2-Postes adaptés'!$B$17:$J$17</definedName>
    <definedName name="_xlnm._FilterDatabase" localSheetId="5" hidden="1">'LOT 2-Reconditionné_P. détachée'!$B$14:$L$14</definedName>
    <definedName name="_xlnm.Print_Titles" localSheetId="2">'LOT 2-Postes adaptés'!$17:$17</definedName>
    <definedName name="_xlnm.Print_Titles" localSheetId="5">'LOT 2-Reconditionné_P. détachée'!$14:$14</definedName>
    <definedName name="sfprix" localSheetId="4">#REF!</definedName>
    <definedName name="sfprix" localSheetId="3">#REF!</definedName>
    <definedName name="sfprix" localSheetId="2">#REF!</definedName>
    <definedName name="sfprix" localSheetId="5">#REF!</definedName>
    <definedName name="sfprix" localSheetId="1">#REF!</definedName>
    <definedName name="sfprix">#REF!</definedName>
    <definedName name="_xlnm.Print_Area" localSheetId="2">'LOT 2-Postes adaptés'!$A$1:$N$65</definedName>
    <definedName name="_xlnm.Print_Area" localSheetId="5">'LOT 2-Reconditionné_P. détachée'!$A$1:$M$67</definedName>
  </definedNames>
  <calcPr calcId="162913"/>
</workbook>
</file>

<file path=xl/calcChain.xml><?xml version="1.0" encoding="utf-8"?>
<calcChain xmlns="http://schemas.openxmlformats.org/spreadsheetml/2006/main">
  <c r="O41" i="21" l="1"/>
  <c r="N35" i="20"/>
  <c r="F69" i="21"/>
  <c r="F68" i="21"/>
  <c r="F67" i="21"/>
  <c r="F66" i="21"/>
  <c r="F64" i="21"/>
  <c r="F63" i="21"/>
  <c r="F62" i="21"/>
  <c r="F61" i="21"/>
  <c r="M39" i="21"/>
  <c r="O39" i="21" s="1"/>
  <c r="M38" i="21"/>
  <c r="O38" i="21" s="1"/>
  <c r="M36" i="21"/>
  <c r="O36" i="21" s="1"/>
  <c r="M35" i="21"/>
  <c r="O35" i="21" s="1"/>
  <c r="M33" i="21"/>
  <c r="O33" i="21" s="1"/>
  <c r="M32" i="21"/>
  <c r="O32" i="21" s="1"/>
  <c r="M31" i="21"/>
  <c r="O31" i="21" s="1"/>
  <c r="M29" i="21"/>
  <c r="O29" i="21" s="1"/>
  <c r="M28" i="21"/>
  <c r="O28" i="21" s="1"/>
  <c r="M26" i="21"/>
  <c r="O26" i="21" s="1"/>
  <c r="M25" i="21"/>
  <c r="O25" i="21" s="1"/>
  <c r="M23" i="21"/>
  <c r="O23" i="21" s="1"/>
  <c r="M22" i="21"/>
  <c r="O22" i="21" s="1"/>
  <c r="M21" i="21"/>
  <c r="O21" i="21" s="1"/>
  <c r="M20" i="21"/>
  <c r="O20" i="21" s="1"/>
  <c r="M19" i="21"/>
  <c r="O19" i="21" s="1"/>
  <c r="M18" i="21"/>
  <c r="O18" i="21" s="1"/>
  <c r="L33" i="20"/>
  <c r="N33" i="20" s="1"/>
  <c r="L32" i="20"/>
  <c r="N32" i="20" s="1"/>
  <c r="L31" i="20"/>
  <c r="N31" i="20" s="1"/>
  <c r="L30" i="20"/>
  <c r="N30" i="20" s="1"/>
  <c r="L29" i="20"/>
  <c r="N29" i="20" s="1"/>
  <c r="L27" i="20"/>
  <c r="N27" i="20" s="1"/>
  <c r="L26" i="20"/>
  <c r="N26" i="20" s="1"/>
  <c r="L25" i="20"/>
  <c r="N25" i="20" s="1"/>
  <c r="L24" i="20"/>
  <c r="N24" i="20" s="1"/>
  <c r="L23" i="20"/>
  <c r="N23" i="20" s="1"/>
  <c r="L22" i="20"/>
  <c r="N22" i="20" s="1"/>
  <c r="L21" i="20"/>
  <c r="N21" i="20" s="1"/>
  <c r="L20" i="20"/>
  <c r="N20" i="20" s="1"/>
  <c r="L18" i="20"/>
  <c r="N18" i="20" s="1"/>
  <c r="F65" i="21" l="1"/>
  <c r="F70" i="21"/>
  <c r="N34" i="20"/>
  <c r="O40" i="21"/>
</calcChain>
</file>

<file path=xl/sharedStrings.xml><?xml version="1.0" encoding="utf-8"?>
<sst xmlns="http://schemas.openxmlformats.org/spreadsheetml/2006/main" count="278" uniqueCount="215">
  <si>
    <t>Règles de remplissage des bordereaux</t>
  </si>
  <si>
    <t>Aucune ligne de produit ne doit être supprimée.</t>
  </si>
  <si>
    <t>INFORMATIONS RELATIVES AU SOUMISSIONNAIRE</t>
  </si>
  <si>
    <t>RAISON SOCIALE SOUMISSIONNAIRE :</t>
  </si>
  <si>
    <t>REFERENCE DE L'OFFRE :</t>
  </si>
  <si>
    <t>ADRESSE POSTALE :</t>
  </si>
  <si>
    <t>CONTACT COMMERCIAL :</t>
  </si>
  <si>
    <t>COORDONNEES :</t>
  </si>
  <si>
    <t>MAIL  1:</t>
  </si>
  <si>
    <t>MAIL  2:</t>
  </si>
  <si>
    <t>TEL :</t>
  </si>
  <si>
    <t>XXXXXXXXX</t>
  </si>
  <si>
    <t>Référence de prix</t>
  </si>
  <si>
    <t>DESIGNATION</t>
  </si>
  <si>
    <t>Quantités annuelles estimées</t>
  </si>
  <si>
    <t>Descriptif produit : équivalences produit cible</t>
  </si>
  <si>
    <r>
      <t xml:space="preserve">Durée de la garantie 
</t>
    </r>
    <r>
      <rPr>
        <b/>
        <sz val="9"/>
        <rFont val="Calibri"/>
        <family val="2"/>
        <scheme val="minor"/>
      </rPr>
      <t>(ans)</t>
    </r>
  </si>
  <si>
    <t>Normes principales
cf Chapitre 4.1 du CDC ou autres</t>
  </si>
  <si>
    <t>Prix public unitaire €HT</t>
  </si>
  <si>
    <t>Remise sur prix public en %</t>
  </si>
  <si>
    <t>PRIX UNITAIRE REMISE €HT</t>
  </si>
  <si>
    <t>Eco-taxe
€ HT</t>
  </si>
  <si>
    <t>PRIX TOTAL
€ HT</t>
  </si>
  <si>
    <t>EXEMPLE</t>
  </si>
  <si>
    <t xml:space="preserve"> PRODUITS NEUFS</t>
  </si>
  <si>
    <t>PRODUITS RECONDITIONNES</t>
  </si>
  <si>
    <t>ANNEXE 2 DU RC : CADRE DE REPONSE FINANCIERE</t>
  </si>
  <si>
    <t>APPEL D'OFFRES OUVERT 
CEA/DAPS/S2MN/MPE/RC/Espaces de travail tertiaires_B24-05174</t>
  </si>
  <si>
    <t>ATTENTION ne pas modifier la structure du fichier. Toutes modifications, ajouts ou supressions entraineront l'irrégularité de l'offre ;</t>
  </si>
  <si>
    <t>Caractéristiques Produit cible</t>
  </si>
  <si>
    <r>
      <t xml:space="preserve">Délai de livraison
</t>
    </r>
    <r>
      <rPr>
        <b/>
        <sz val="9"/>
        <rFont val="Calibri"/>
        <family val="2"/>
        <scheme val="minor"/>
      </rPr>
      <t>(jours)</t>
    </r>
  </si>
  <si>
    <t>Cert2, Cert6
DD1, DD2, DD8, DD10 à DD12,
NS2 à NS3</t>
  </si>
  <si>
    <t>GAMMES ADDITIONNELLES</t>
  </si>
  <si>
    <t>Remise sur prix public (%)</t>
  </si>
  <si>
    <r>
      <t xml:space="preserve"> </t>
    </r>
    <r>
      <rPr>
        <b/>
        <sz val="12"/>
        <color rgb="FF0070C0"/>
        <rFont val="Berlin Sans FB"/>
        <family val="2"/>
      </rPr>
      <t>LOT 2</t>
    </r>
    <r>
      <rPr>
        <b/>
        <sz val="12"/>
        <color rgb="FF0070C0"/>
        <rFont val="Calibri"/>
        <family val="2"/>
        <scheme val="minor"/>
      </rPr>
      <t xml:space="preserve"> - CONSEIL ET FOURNITURE DE SIEGES ERGONOMIQUES ET CHAISES "TOUT PUBLIC"</t>
    </r>
  </si>
  <si>
    <r>
      <t xml:space="preserve">Le soumissionnaire ne peut pas proposer d'autres produits en plus de ceux présents dans le bordereau des produits </t>
    </r>
    <r>
      <rPr>
        <sz val="16"/>
        <color rgb="FFFF0000"/>
        <rFont val="Calibri"/>
        <family val="2"/>
        <scheme val="minor"/>
      </rPr>
      <t>neufs</t>
    </r>
  </si>
  <si>
    <r>
      <t xml:space="preserve">Référence /Gamme
ou ND 
</t>
    </r>
    <r>
      <rPr>
        <b/>
        <sz val="8"/>
        <rFont val="Calibri"/>
        <family val="2"/>
        <scheme val="minor"/>
      </rPr>
      <t>(non disponible)</t>
    </r>
  </si>
  <si>
    <t>SOCIETE_GAMME_XX01</t>
  </si>
  <si>
    <t xml:space="preserve">Plateau stratifié, reglage électrique de 65 à 110 cm </t>
  </si>
  <si>
    <t>10 jours</t>
  </si>
  <si>
    <t>10 ans</t>
  </si>
  <si>
    <t>Plan de travail adaptés</t>
  </si>
  <si>
    <t>3.1</t>
  </si>
  <si>
    <r>
      <rPr>
        <b/>
        <sz val="10"/>
        <color theme="1"/>
        <rFont val="Arial"/>
        <family val="2"/>
      </rPr>
      <t>Poste de travail  Solo120x80 cm</t>
    </r>
    <r>
      <rPr>
        <sz val="10"/>
        <color theme="1"/>
        <rFont val="Arial"/>
        <family val="2"/>
      </rPr>
      <t xml:space="preserve">
</t>
    </r>
  </si>
  <si>
    <t>Plateau stratifié ou mélaminé HR 
Réglage électrique sur une amplitude de 65 à 120 cm environ
Piétement arche réglable en hauteur mécaniquement
Goulotte électrification Horizontale
Remontée des câbles</t>
  </si>
  <si>
    <t>3.2</t>
  </si>
  <si>
    <t>Poste de travail  Solo140x80 cm</t>
  </si>
  <si>
    <t>idem</t>
  </si>
  <si>
    <t>3.3</t>
  </si>
  <si>
    <t>Poste de travail  Solo160x80 cm</t>
  </si>
  <si>
    <t>3.4</t>
  </si>
  <si>
    <t>Poste de travail  Solo180x80 cm</t>
  </si>
  <si>
    <t>3.5</t>
  </si>
  <si>
    <t>Poste de travail  Solo 200x80 cm</t>
  </si>
  <si>
    <t>3.6</t>
  </si>
  <si>
    <r>
      <t xml:space="preserve">Option: </t>
    </r>
    <r>
      <rPr>
        <sz val="10"/>
        <color theme="1"/>
        <rFont val="Arial"/>
        <family val="2"/>
      </rPr>
      <t>PLus-value pour un plan inclinable électriquement</t>
    </r>
  </si>
  <si>
    <t>3.7</t>
  </si>
  <si>
    <r>
      <rPr>
        <b/>
        <sz val="10"/>
        <color theme="1"/>
        <rFont val="Arial"/>
        <family val="2"/>
      </rPr>
      <t xml:space="preserve">option : </t>
    </r>
    <r>
      <rPr>
        <sz val="10"/>
        <color theme="1"/>
        <rFont val="Arial"/>
        <family val="2"/>
      </rPr>
      <t>plus value unitaire pour Top access sur plateau pour un accés aux cablages et  à la connectique</t>
    </r>
  </si>
  <si>
    <t>3.8</t>
  </si>
  <si>
    <r>
      <rPr>
        <b/>
        <sz val="10"/>
        <color theme="1"/>
        <rFont val="Arial"/>
        <family val="2"/>
      </rPr>
      <t xml:space="preserve">option </t>
    </r>
    <r>
      <rPr>
        <sz val="10"/>
        <color theme="1"/>
        <rFont val="Arial"/>
        <family val="2"/>
      </rPr>
      <t>: plus value pour la mise en place d'un boitier de confort 1 PC / 2 USB / 1 passage libre pour remontée du câbles</t>
    </r>
  </si>
  <si>
    <t>Fauteuils adaptés</t>
  </si>
  <si>
    <t>3.9</t>
  </si>
  <si>
    <t>SIEGE D'ADAPTATION AU POSTE DE TRAVAIL</t>
  </si>
  <si>
    <t>Mécanisme synchrone réglable en intensité
- Réglage possible de l'inclinaison de l'assise vers l’avant
Assise réglable en hauteur 40 à 60 cm environ  
Inclinaison négative de l’assise 
Translation d'assise de 40 à 50 cm environ
Coussins d’assise, en mousse haute densité
- Dossier réglable en hauteur  de 9 cm environ
Dossier haut (montant jusqu’à la base du cou) 
-Appuie-Tête réglable en hauteur, en profondeur et au niveau de l’inclinaison
- Hauteur du maintien lombaire ajustable et personnalisable
- Ajustement de la tension de basculement du dossier de 50 à 150kg environ
Piètement métal poli
- Accoudoirs réglables dans les 4 dimensions : hauteur, écartement (au minimum 40 cm), profondeur et orientation
Garantie 10 ans souhaitée</t>
  </si>
  <si>
    <t>3.10</t>
  </si>
  <si>
    <t>SIEGES ADAPTES A DES BESOINS DE COMPENSATION COMPLEXE</t>
  </si>
  <si>
    <r>
      <t xml:space="preserve">Mécanisme asynchrone réglable en intensité
</t>
    </r>
    <r>
      <rPr>
        <u/>
        <sz val="10"/>
        <color indexed="8"/>
        <rFont val="Calibri"/>
        <family val="2"/>
      </rPr>
      <t>Idem ci-dessus</t>
    </r>
    <r>
      <rPr>
        <sz val="10"/>
        <color indexed="8"/>
        <rFont val="Calibri"/>
        <family val="2"/>
      </rPr>
      <t xml:space="preserve"> et diversité des assises
- à base de ressorts de différentes compressions en fonction des zones d’appuis 
- evidée au niveau du coccyx
- évidée dans la partie centrale.
Réglages possibles de l'angle entre l’assise et le dossier
Garantie 10 ans souhaitée</t>
    </r>
  </si>
  <si>
    <t>3.11</t>
  </si>
  <si>
    <t xml:space="preserve">SIEGES ADAPTES  AUX SITUATIONS DE HANDICAPS ET DE DIFFICULTES PHYSIQUES AVEC FREIN </t>
  </si>
  <si>
    <t>Mecanique de bascule décentrée avec reglage de l'intensité
 Assise souple reglable en profondeur et en inclinaison vers l'avant. 
Dossier haut en mousse et maintien lombaire ajustable et personnalisable.
Accoudoirs 4D (ecartement, hauteur, profondeur, rotation). 
Repose tête réglable en hauteur, inclinaison et profondeur. 
Système de frein à main pour verrouiller le siège
Roulettes de grand diamètre pour une très bonne mobilité.
 Verin electrique.
Charge maximale 150kg.</t>
  </si>
  <si>
    <t>3.12</t>
  </si>
  <si>
    <t>SIEGES ADAPTES AU TRAVAIL ASSIS-DEBOUT</t>
  </si>
  <si>
    <t>Assise ronde
Reglages de la hauteur et de l'inclinaison d'assise vers l'avant et vers l’arrière 
Réglages de la hauteur et de l'inclinaison du dossier.
Roulettes libres.</t>
  </si>
  <si>
    <t>3.13</t>
  </si>
  <si>
    <t>Assise en forme de selle de cheval
Reglages de la hauteur et de l'inclinaison d'assise vers l'avant et vers l’arrière.
Réglages de la hauteur et de l'inclinaison du dossier.
Roulettes libres</t>
  </si>
  <si>
    <t>MONTANT TOTAL ESTIME POSTES DE TRAVAIL/SIEGES ADAPTES  € HT</t>
  </si>
  <si>
    <r>
      <t xml:space="preserve">Référence/Gamme 
ou ND 
</t>
    </r>
    <r>
      <rPr>
        <b/>
        <sz val="9"/>
        <rFont val="Calibri"/>
        <family val="2"/>
        <scheme val="minor"/>
      </rPr>
      <t>(non disponible)</t>
    </r>
  </si>
  <si>
    <t>REPOSE-BRAS OU AVANT-BRAS</t>
  </si>
  <si>
    <t>Caractéristiques similaire ou conforme hormis la forme  et amplitude de réglage de X à Y cm</t>
  </si>
  <si>
    <t>Cert2, Cert6
DD3 à DD8, DD10 à DD12,
NS2 à NS3</t>
  </si>
  <si>
    <t>5 jours</t>
  </si>
  <si>
    <t>2 ans</t>
  </si>
  <si>
    <t>3.14</t>
  </si>
  <si>
    <t xml:space="preserve">REPOSE-BRAS fixé par pince
Réglage en hauteur 0 à 7,5 cm environ </t>
  </si>
  <si>
    <t>Gouttière réglable de 10cm à 20 cm environ
Longueur segment  support réglable de de 10 cm à 15 cm environ
Fixation facile par pince de serrage au niveau du plateau pour éviter tout glissement du repose bras.
Forme incurvée
Revêtement simili cuir
Adapté à la souris centrale proposée</t>
  </si>
  <si>
    <t>3.15</t>
  </si>
  <si>
    <t>REPOSE-BRAS  fixé par pince
Réglage en hauteur 7,5 à 45 cm</t>
  </si>
  <si>
    <t>3.16</t>
  </si>
  <si>
    <t xml:space="preserve">REPOSE-BRAS fixé par pattes
Réglage en hauteur 0 à 7,5 cm environ </t>
  </si>
  <si>
    <t>Gouttière réglable de 10 -20cm environ - 
Longueur segment  support réglable de 10 -15 cm environ 
Fixation par patte métallique pouvant se retirer rapidement,
Forme incurvée
Revêtement lycra ou simili cuir
Différentes formes disponibles.</t>
  </si>
  <si>
    <t>3.17</t>
  </si>
  <si>
    <t>REPOSE-BRAS  fixé par pattes
Réglage en hauteur 7,5 à 45 cm</t>
  </si>
  <si>
    <t>3.18</t>
  </si>
  <si>
    <t>REPOSE-BRAS articulé</t>
  </si>
  <si>
    <t>Gouttière mobile en orientation et en profondeur
Réglage precis de la charge
Amplitude importante du mouvement</t>
  </si>
  <si>
    <t>REPOSE POIGNET</t>
  </si>
  <si>
    <t>3.19</t>
  </si>
  <si>
    <t>TAPIS SOURIS GEL</t>
  </si>
  <si>
    <t>3.20</t>
  </si>
  <si>
    <t>REPOSE-POIGNET CONFORT GEL</t>
  </si>
  <si>
    <t>REPOSE JAMBES</t>
  </si>
  <si>
    <t>3.21</t>
  </si>
  <si>
    <t xml:space="preserve">REPOSE JAMBE SIMPLE </t>
  </si>
  <si>
    <t>Supporte 1 jambe
Inclinable
réglable en hauteur et en inclinaison</t>
  </si>
  <si>
    <t>3.22</t>
  </si>
  <si>
    <t>REPOSE JAMBE DOUBLE</t>
  </si>
  <si>
    <t xml:space="preserve"> Supporte 2 jambes
Inclinable
réglable en hauteur et en inclinaison</t>
  </si>
  <si>
    <t>SUPPORT DE DOCUMENTS</t>
  </si>
  <si>
    <t>3.23</t>
  </si>
  <si>
    <t>SUPPORT DOCUMENTS FIXES</t>
  </si>
  <si>
    <t xml:space="preserve">En plexiglass
Inclinaison réglable 
Pouvant accueillir 2 formats A4.
Hauteur minimale de la partie arrière : 6 cm. </t>
  </si>
  <si>
    <t>3.24</t>
  </si>
  <si>
    <t>SUPPORT DOCUMENTS MOBILE</t>
  </si>
  <si>
    <t>Tablette coulissante
Hauteur ajustable
En plexiglass
Inclinaison réglable 
Pouvant accueillir 1 format A4.</t>
  </si>
  <si>
    <t>3.25</t>
  </si>
  <si>
    <t>Idem
Pouvant accueillir 2 formats A4.</t>
  </si>
  <si>
    <t>BRAS SUPPORT D'ECRAN</t>
  </si>
  <si>
    <t>3.26</t>
  </si>
  <si>
    <t>BRAS ARTICULE 1 ECRAN</t>
  </si>
  <si>
    <t>Reglage dans les différentes directions (hauteur, profondeur, orientation, inclinaison) en saisissant uniquement l’ecran. 
systèmes de fixation inclus  par pince de serrage sur le plan de travail</t>
  </si>
  <si>
    <t>3.27</t>
  </si>
  <si>
    <t>BRAS ARTICULE 2 ECRANS</t>
  </si>
  <si>
    <t xml:space="preserve">Reglage independant de chaque écran dans les différentes directions (hauteur, profondeur, orientation, inclinaison) en saisissant uniquement l’ecran. 
systèmes de fixation inclus seront par pince de serrage sur le plan de travail </t>
  </si>
  <si>
    <t xml:space="preserve">SUPPORTS DE MATERIEL </t>
  </si>
  <si>
    <t>3.28</t>
  </si>
  <si>
    <t>SUPPORT UC  RAIL</t>
  </si>
  <si>
    <t>Support UC sur rail coulissant et rotatif</t>
  </si>
  <si>
    <t>3.29</t>
  </si>
  <si>
    <t xml:space="preserve">SUPPORT PC PORTABLE </t>
  </si>
  <si>
    <t>Système de pince pour fixation par serrage sur plateau d’épaisseur minimum 25mm</t>
  </si>
  <si>
    <t>3.200</t>
  </si>
  <si>
    <t>3.300</t>
  </si>
  <si>
    <t>3.400</t>
  </si>
  <si>
    <t>MOBILIER SUR MESURE</t>
  </si>
  <si>
    <t>Remise commerciale (%)</t>
  </si>
  <si>
    <t>Type d'intervenants</t>
  </si>
  <si>
    <t>Qualification - Niveau d'experience</t>
  </si>
  <si>
    <t>Taux journalier moyen (TJM)
€ HT</t>
  </si>
  <si>
    <t>3.30</t>
  </si>
  <si>
    <t>3.31</t>
  </si>
  <si>
    <t>3.32</t>
  </si>
  <si>
    <t>3.33</t>
  </si>
  <si>
    <t>A compléter au besoin</t>
  </si>
  <si>
    <t>Les TJM sont fournis à titre indicatif et comprennent les salaires, les charges sociales, les frais généraux, les diverses primes que le Titulaire verse à son personnel (prime de panier, prime d'ancienneté, ...),   la marge bénéficiaire, les frais de déplacement. Les unités d'oeuvre sont forfaitaires.</t>
  </si>
  <si>
    <t>Unité d'œuvre</t>
  </si>
  <si>
    <t>Intervenant /Outils</t>
  </si>
  <si>
    <t>N jours 
ou N unités</t>
  </si>
  <si>
    <t>TJM ou Prix unitaire
€ HT</t>
  </si>
  <si>
    <t xml:space="preserve">Prix forfaitaire UO
€ HT
</t>
  </si>
  <si>
    <t>Déménagement lié à une mobilité interne sur un même site</t>
  </si>
  <si>
    <t>P3-1</t>
  </si>
  <si>
    <t>Réaffectation de matériel de compensation à un autre collaborateur  sur un même site</t>
  </si>
  <si>
    <t>P3-2</t>
  </si>
  <si>
    <t>Règles spécifiques bordereau produits :</t>
  </si>
  <si>
    <t xml:space="preserve">RAISON SOCIALE  DU SOUMISSIONNAIRE : </t>
  </si>
  <si>
    <r>
      <rPr>
        <b/>
        <sz val="16"/>
        <color rgb="FF0070C0"/>
        <rFont val="Berlin Sans FB Demi"/>
        <family val="2"/>
      </rPr>
      <t>LOT 2</t>
    </r>
    <r>
      <rPr>
        <b/>
        <sz val="16"/>
        <color rgb="FF0070C0"/>
        <rFont val="Calibri"/>
        <family val="2"/>
        <scheme val="minor"/>
      </rPr>
      <t xml:space="preserve"> : CONSEIL ET FOURNITURE DE POSTES DE TRAVAIL  ET ACCESSOIRES ADAPTES AUX SITUATIONS DE HANDICAP ET DE DIFFICULTES PHYSIQUES</t>
    </r>
  </si>
  <si>
    <t>1. Le présent document sert à l'analyse des offres et les prix renseignés engagent le titulaire pour la durée du marché ;</t>
  </si>
  <si>
    <t>2. Le document se remplit uniquement en complétant les cellules vides et orangées ;</t>
  </si>
  <si>
    <t>3. La fiche technique de chaque référence est jointe au dossier de réponse à l'appel d'offres ;</t>
  </si>
  <si>
    <t>5. Les prix unitaires s'entendent livrés, installés (installation compléte), et mis en service dans les locaux dédiés, comprenant  l'ensemble des prestations et services associés communs aux fournitures détaillées au cahier des charges (conseil, accompagnement, visualisation 2D/3D au besoin, test le cas échéant, Formation de l'unité prescriptrice, service apres-vente).</t>
  </si>
  <si>
    <t>6. Les quantités indiquées supra sont données à titre indicatif et correspondent à des estimations de consommation annuelle. Elles n’engagent pas le CEA quant au volume ou la répartition des fournitures à approvisionner et le Titulaire ne pourrait s’en prévaloir dans le cas où les fournitures effectivement commandées représenteraient un volume inférieur.</t>
  </si>
  <si>
    <r>
      <t xml:space="preserve">7. Le soumissionnaire devra renseigner a minima </t>
    </r>
    <r>
      <rPr>
        <b/>
        <u/>
        <sz val="11"/>
        <color rgb="FFFF0000"/>
        <rFont val="Calibri"/>
        <family val="2"/>
        <scheme val="minor"/>
      </rPr>
      <t>80% des Références prix</t>
    </r>
    <r>
      <rPr>
        <b/>
        <sz val="11"/>
        <color rgb="FFFF0000"/>
        <rFont val="Calibri"/>
        <family val="2"/>
        <scheme val="minor"/>
      </rPr>
      <t>; les produits pour lesquels les références prix sont non renseignées ou  les équivalences produit sont trop éloignées, se verront attribuer le prix le plus élevé de toutes les offres; 
Au-dela de 20% de (Références prix non renseignées ou pour lesquels les équivalences sont trop éloignées du produit cible), l'offre sera NON CONFORME</t>
    </r>
  </si>
  <si>
    <t>8. Mobilier reconditionné et/ou Pièces détachées : le soumissionnaire indiquera la disponibilité (O=oui/N=non) pour les références identifiées par les cellules correspondantes de couleur orangée. Ces références seront décrites dans l'onglet specifique</t>
  </si>
  <si>
    <r>
      <t xml:space="preserve">7. Le soumissionnaire devra renseigner a minima </t>
    </r>
    <r>
      <rPr>
        <u/>
        <sz val="13"/>
        <color rgb="FFFF0000"/>
        <rFont val="Calibri"/>
        <family val="2"/>
        <scheme val="minor"/>
      </rPr>
      <t>80% des Références prix</t>
    </r>
    <r>
      <rPr>
        <sz val="13"/>
        <color rgb="FFFF0000"/>
        <rFont val="Calibri"/>
        <family val="2"/>
        <scheme val="minor"/>
      </rPr>
      <t>; les produits pour lesquels les références prix sont non renseignées ou  les équivalences produit sont trop éloignées, se verront attribuer le prix le plus élevé de toutes les offres; 
Au-dela de 20% de (Références prix non renseignées ou pour lesquels les équivalences sont trop éloignées du produit cible), l'offre sera NON CONFORME</t>
    </r>
  </si>
  <si>
    <r>
      <t>BPU  POSTES DE TRAVAIL</t>
    </r>
    <r>
      <rPr>
        <b/>
        <sz val="18"/>
        <color theme="0"/>
        <rFont val="Calibri"/>
        <family val="2"/>
        <scheme val="minor"/>
      </rPr>
      <t xml:space="preserve"> ADAPTES</t>
    </r>
    <r>
      <rPr>
        <b/>
        <sz val="14"/>
        <color theme="0"/>
        <rFont val="Calibri"/>
        <family val="2"/>
        <scheme val="minor"/>
      </rPr>
      <t xml:space="preserve"> NEUFS</t>
    </r>
  </si>
  <si>
    <t>Le présent document sert à visualiser votre offres en matière de mobilier reconditionné disponible au moment de l'offre :</t>
  </si>
  <si>
    <t xml:space="preserve"> - Pièces détachées correspondant aux références des famille/sous-familles de produits neufs et leur prix unitaire : cellules vertes à renseigner</t>
  </si>
  <si>
    <t xml:space="preserve"> - Mobilier reconditionné correspondant aux références produits neufs et leur parix unitaire au moment de la remise de l'offre</t>
  </si>
  <si>
    <t>Rajouter autant de lignes que nécessaire</t>
  </si>
  <si>
    <t>Les prix unitaires s'entendent livrés, installés (installation complète), et mis en service dans les locaux dédiés, comprenant  l'ensemble des prestations et services associés communs aux fournitures détaillées au CHAPITRE 6 du cahier des charges
 (conseil, accompagnement, visualisation 2D/3D au besoin, test le cas échéant, Formation de l'unité prescriptrice, service apres-vente).</t>
  </si>
  <si>
    <t>FAMILLES ET SOU-FAMILLES DE PRODUITS</t>
  </si>
  <si>
    <t>Désignation</t>
  </si>
  <si>
    <t>Prix  €HT</t>
  </si>
  <si>
    <t>Eco-taxe 
€HT</t>
  </si>
  <si>
    <t>PRIX UNITAIRE  €HT</t>
  </si>
  <si>
    <t>Référence/Nom produit</t>
  </si>
  <si>
    <r>
      <t xml:space="preserve">Délai de livraison
</t>
    </r>
    <r>
      <rPr>
        <b/>
        <sz val="9"/>
        <rFont val="Calibri"/>
        <family val="2"/>
        <scheme val="minor"/>
      </rPr>
      <t>(jours calendaires)</t>
    </r>
  </si>
  <si>
    <t>Description des produits</t>
  </si>
  <si>
    <t>PIECES DETACHEES POUR PRODUIT NEUF</t>
  </si>
  <si>
    <t>MOBILIER RECONDITIONNE</t>
  </si>
  <si>
    <t>4. Les délais de livraison de la famille de produits Postes de travail et  Sièges, seront au maximum de 6 semaines (42 jours calendaires). Pour toute autre rubrique, 8 semaines maximum</t>
  </si>
  <si>
    <t>MONTANT TOTAL ESTIME
€ HT</t>
  </si>
  <si>
    <t>MONTANT TOTAL ESTIME LOT 2 - POSTES DE TRAVAIL ET ACCESSOIRES  ADAPTES € HT</t>
  </si>
  <si>
    <t>MONTANT TOTAL ESTIME LOT 2 - ACCESSOIRES  ADAPTES € HT</t>
  </si>
  <si>
    <t>AF LOT 2 -PRESTATIONS  COMPLEMENTAIRES</t>
  </si>
  <si>
    <t>PLAN DE TRAVAIL X</t>
  </si>
  <si>
    <r>
      <t xml:space="preserve">BPU  ACCESSOIRES </t>
    </r>
    <r>
      <rPr>
        <b/>
        <sz val="18"/>
        <color theme="0"/>
        <rFont val="Calibri"/>
        <family val="2"/>
        <scheme val="minor"/>
      </rPr>
      <t xml:space="preserve">ADAPTES </t>
    </r>
    <r>
      <rPr>
        <b/>
        <sz val="14"/>
        <color theme="0"/>
        <rFont val="Calibri"/>
        <family val="2"/>
        <scheme val="minor"/>
      </rPr>
      <t>NEUFS et Annexe financiere PRESTATIONS COMPLEMENTAIRES</t>
    </r>
  </si>
  <si>
    <t>Remise sur prix catalogue (%)</t>
  </si>
  <si>
    <t>Intervenant de type 1 à préciser</t>
  </si>
  <si>
    <t>Intervenant de type 2 à préciser</t>
  </si>
  <si>
    <t>Intervenant de type 3 à préciser</t>
  </si>
  <si>
    <t>Intervenant de type 4  à préciser</t>
  </si>
  <si>
    <t>% de matières recyclées</t>
  </si>
  <si>
    <t>LOT 2 - CONSEIL ET FOURNITURES DE POSTES DE TRAVAIL ET ACCESSOIRES ADAPTES"</t>
  </si>
  <si>
    <r>
      <rPr>
        <b/>
        <sz val="16"/>
        <color rgb="FF0070C0"/>
        <rFont val="Berlin Sans FB Demi"/>
        <family val="2"/>
      </rPr>
      <t>LOT 2</t>
    </r>
    <r>
      <rPr>
        <b/>
        <sz val="16"/>
        <color rgb="FF0070C0"/>
        <rFont val="Calibri"/>
        <family val="2"/>
        <scheme val="minor"/>
      </rPr>
      <t xml:space="preserve"> : CONSEIL ET FOURNITURE DE POSTES DE TRAVAIL ET ACCESSOIRES ADAPTES</t>
    </r>
  </si>
  <si>
    <t>GAMMES ADDITIONNELLES  - MOBILIERS RECONDITIONNES - PIECES DETACHEES - MOBILIER SUR MESURE</t>
  </si>
  <si>
    <t>Taux de Remise minimum sur prix catalogue (%)</t>
  </si>
  <si>
    <t>Taux de Remise sur Mobilier neuf (%)</t>
  </si>
  <si>
    <t>PIECES DETACHEES</t>
  </si>
  <si>
    <t>Taux de Remise sur prix catalogue (%)</t>
  </si>
  <si>
    <t>Taux de Remise commerciale (%)</t>
  </si>
  <si>
    <t>4.1</t>
  </si>
  <si>
    <t>4.2</t>
  </si>
  <si>
    <t>4.3</t>
  </si>
  <si>
    <t>4.4</t>
  </si>
  <si>
    <t>AF  - Remise sur volume annuel (ou de fin d'année, RFA)</t>
  </si>
  <si>
    <t>Borne minimale</t>
  </si>
  <si>
    <t>Borne maximale</t>
  </si>
  <si>
    <t>Il s'agit d'indiquer les taux de remise sur le volume annuel de commandes, par tranches de montants.
Cette remise par tranche sera appliqué au montant total estimé du Volet 1 (Prestations) + Volet 2 (Mobiliers neufs) de votre offre</t>
  </si>
  <si>
    <t>Les lignes en orangé doivent être renseignées par  le soumissionnaire</t>
  </si>
  <si>
    <t xml:space="preserve">Remise  en %, </t>
  </si>
  <si>
    <t>CA en  € HT réalisé par le titulaire avec l’ensemble des entités concernées par l'accord-cadre</t>
  </si>
  <si>
    <t>A partir de 400 001</t>
  </si>
  <si>
    <r>
      <t>L'annexe financière est constituée de six onglets comme suit :
   - Le présent onglet
   - Une fiche d'identification du soumissionnaire ;
  - Les bordereaux relatifs à :</t>
    </r>
    <r>
      <rPr>
        <b/>
        <sz val="14"/>
        <color theme="1"/>
        <rFont val="Calibri"/>
        <family val="2"/>
        <scheme val="minor"/>
      </rPr>
      <t xml:space="preserve">
   1- Volet Fournitures : Postes de travail</t>
    </r>
    <r>
      <rPr>
        <sz val="14"/>
        <color theme="1"/>
        <rFont val="Calibri"/>
        <family val="2"/>
        <scheme val="minor"/>
      </rPr>
      <t xml:space="preserve"> </t>
    </r>
    <r>
      <rPr>
        <b/>
        <sz val="14"/>
        <color theme="1"/>
        <rFont val="Calibri"/>
        <family val="2"/>
        <scheme val="minor"/>
      </rPr>
      <t xml:space="preserve">et accessoires (Onglets 2 et 3) </t>
    </r>
    <r>
      <rPr>
        <sz val="14"/>
        <color theme="1"/>
        <rFont val="Calibri"/>
        <family val="2"/>
        <scheme val="minor"/>
      </rPr>
      <t xml:space="preserve">: 
 </t>
    </r>
    <r>
      <rPr>
        <u/>
        <sz val="14"/>
        <color theme="1"/>
        <rFont val="Calibri"/>
        <family val="2"/>
        <scheme val="minor"/>
      </rPr>
      <t>BPU ou  prix unitaire par produit neuf</t>
    </r>
    <r>
      <rPr>
        <sz val="14"/>
        <color theme="1"/>
        <rFont val="Calibri"/>
        <family val="2"/>
        <scheme val="minor"/>
      </rPr>
      <t xml:space="preserve"> :  Prix public, Taux de remise, ecotaxe, Prix remisé pour les Mobiliers neufs d'espaces de travail individuels, collectifs , informels avec :
             Caractéristiques produit cible équivalent le cas échéant
             - Descriptif équivalences avec le produit cible le cas échéant
             - Délais de livraison (jours calendaires)
             - Durée de Garantie
             - Normes correspondantes
             - Pourcentage de matières recyclées contenues dans le produit
             - Prix public unitaire
             - Taux de remise sur ls prix du mobilier neuf
             - Prix unitaire remisé
             - Eco-taxe
             - Mobiliers reconditionnés par produit: Disponibilité (O, oui)/N, non)  
            -  Pièces détachées par produit: Disponibilté (O/N) 
            - Taux de remise sur le prix public des produits des gammes addtionnelles
            - Taux de remise sur les pièces détachées
            - Taux de remise commerciale sur les mobiliers sur mesure
</t>
    </r>
    <r>
      <rPr>
        <b/>
        <sz val="14"/>
        <color theme="1"/>
        <rFont val="Calibri"/>
        <family val="2"/>
        <scheme val="minor"/>
      </rPr>
      <t>2 - Volet Prestations complementaires (Onglet 3)</t>
    </r>
    <r>
      <rPr>
        <sz val="14"/>
        <color theme="1"/>
        <rFont val="Calibri"/>
        <family val="2"/>
        <scheme val="minor"/>
      </rPr>
      <t xml:space="preserve">
             - Taux journaliers des intervenants (TJM)
            - Prix forfaitaires de prestations complémentaires
</t>
    </r>
    <r>
      <rPr>
        <u/>
        <sz val="14"/>
        <color theme="1"/>
        <rFont val="Calibri"/>
        <family val="2"/>
        <scheme val="minor"/>
      </rPr>
      <t>Remise sur Volume annuel</t>
    </r>
    <r>
      <rPr>
        <sz val="14"/>
        <color theme="1"/>
        <rFont val="Calibri"/>
        <family val="2"/>
        <scheme val="minor"/>
      </rPr>
      <t xml:space="preserve">
</t>
    </r>
    <r>
      <rPr>
        <u/>
        <sz val="14"/>
        <color theme="1"/>
        <rFont val="Calibri"/>
        <family val="2"/>
        <scheme val="minor"/>
      </rPr>
      <t xml:space="preserve">BPU mobilier reconditionné et pièces détachées, pour chaque famille/sous-famille hors accessoires :
</t>
    </r>
    <r>
      <rPr>
        <sz val="14"/>
        <color theme="1"/>
        <rFont val="Calibri"/>
        <family val="2"/>
        <scheme val="minor"/>
      </rPr>
      <t xml:space="preserve">            -  liste de pièces détachées disponibles et prix unitaires correspondants au moment de l'offre
            - Description mobiliers reconditionnés disponibles et prix unitaires correspondants</t>
    </r>
  </si>
  <si>
    <t>Aucune modification ne doit être apportée à la structure des tableaux hormis l'ajout de lignes lorsque indiqué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</si>
</sst>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43" formatCode="_-* #,##0.00_-;\-* #,##0.00_-;_-* &quot;-&quot;??_-;_-@_-"/>
    <numFmt numFmtId="164" formatCode="_-* #,##0.00\ _€_-;\-* #,##0.00\ _€_-;_-* &quot;-&quot;??\ _€_-;_-@_-"/>
    <numFmt numFmtId="165" formatCode="_-* #,##0\ _€_-;\-* #,##0\ _€_-;_-* &quot;-&quot;??\ _€_-;_-@_-"/>
    <numFmt numFmtId="166" formatCode="0.000"/>
    <numFmt numFmtId="167" formatCode="_-* #,##0\ _€_-;\-* #,##0\ _€_-;_-* &quot;-&quot;\ _€_-;_-@_-"/>
    <numFmt numFmtId="168" formatCode="0.0%"/>
  </numFmts>
  <fonts count="87" x14ac:knownFonts="1">
    <font>
      <sz val="11"/>
      <color theme="1"/>
      <name val="Calibri"/>
      <family val="2"/>
      <scheme val="minor"/>
    </font>
    <font>
      <b/>
      <sz val="11"/>
      <color theme="1"/>
      <name val="Calibri"/>
      <family val="2"/>
      <scheme val="minor"/>
    </font>
    <font>
      <sz val="10"/>
      <color indexed="8"/>
      <name val="Arial"/>
      <family val="2"/>
    </font>
    <font>
      <b/>
      <sz val="11"/>
      <color rgb="FFFF0000"/>
      <name val="Calibri"/>
      <family val="2"/>
      <scheme val="minor"/>
    </font>
    <font>
      <sz val="11"/>
      <color theme="1"/>
      <name val="Calibri"/>
      <family val="2"/>
      <scheme val="minor"/>
    </font>
    <font>
      <b/>
      <sz val="1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b/>
      <sz val="10"/>
      <color theme="1"/>
      <name val="Calibri"/>
      <family val="2"/>
      <scheme val="minor"/>
    </font>
    <font>
      <sz val="11"/>
      <color rgb="FF0070C0"/>
      <name val="Calibri"/>
      <family val="2"/>
      <scheme val="minor"/>
    </font>
    <font>
      <b/>
      <sz val="11"/>
      <color rgb="FF0070C0"/>
      <name val="Calibri"/>
      <family val="2"/>
      <scheme val="minor"/>
    </font>
    <font>
      <sz val="9"/>
      <color rgb="FF0070C0"/>
      <name val="Calibri"/>
      <family val="2"/>
      <scheme val="minor"/>
    </font>
    <font>
      <b/>
      <sz val="11"/>
      <color theme="0"/>
      <name val="Calibri"/>
      <family val="2"/>
      <scheme val="minor"/>
    </font>
    <font>
      <b/>
      <sz val="14"/>
      <color theme="1"/>
      <name val="Calibri"/>
      <family val="2"/>
      <scheme val="minor"/>
    </font>
    <font>
      <b/>
      <sz val="9"/>
      <name val="Calibri"/>
      <family val="2"/>
      <scheme val="minor"/>
    </font>
    <font>
      <b/>
      <sz val="12"/>
      <name val="Calibri"/>
      <family val="2"/>
      <scheme val="minor"/>
    </font>
    <font>
      <b/>
      <sz val="12"/>
      <color theme="0"/>
      <name val="Calibri"/>
      <family val="2"/>
      <scheme val="minor"/>
    </font>
    <font>
      <b/>
      <sz val="12"/>
      <color theme="1"/>
      <name val="Calibri"/>
      <family val="2"/>
      <scheme val="minor"/>
    </font>
    <font>
      <b/>
      <sz val="11"/>
      <color indexed="8"/>
      <name val="Calibri"/>
      <family val="2"/>
      <scheme val="minor"/>
    </font>
    <font>
      <b/>
      <sz val="14"/>
      <color rgb="FF0070C0"/>
      <name val="Calibri"/>
      <family val="2"/>
      <scheme val="minor"/>
    </font>
    <font>
      <sz val="14"/>
      <color theme="1"/>
      <name val="Calibri"/>
      <family val="2"/>
      <scheme val="minor"/>
    </font>
    <font>
      <b/>
      <sz val="16"/>
      <color theme="1"/>
      <name val="Calibri"/>
      <family val="2"/>
      <scheme val="minor"/>
    </font>
    <font>
      <b/>
      <sz val="12"/>
      <color rgb="FF0070C0"/>
      <name val="Calibri"/>
      <family val="2"/>
      <scheme val="minor"/>
    </font>
    <font>
      <b/>
      <sz val="16"/>
      <color theme="0"/>
      <name val="Calibri"/>
      <family val="2"/>
      <scheme val="minor"/>
    </font>
    <font>
      <b/>
      <sz val="16"/>
      <color rgb="FFFF0000"/>
      <name val="Calibri"/>
      <family val="2"/>
      <scheme val="minor"/>
    </font>
    <font>
      <sz val="16"/>
      <color theme="1"/>
      <name val="Calibri"/>
      <family val="2"/>
      <scheme val="minor"/>
    </font>
    <font>
      <b/>
      <sz val="18"/>
      <color rgb="FF0070C0"/>
      <name val="Calibri"/>
      <family val="2"/>
      <scheme val="minor"/>
    </font>
    <font>
      <sz val="11"/>
      <color rgb="FFFF0000"/>
      <name val="Calibri"/>
      <family val="2"/>
      <scheme val="minor"/>
    </font>
    <font>
      <sz val="11"/>
      <color theme="0"/>
      <name val="Calibri"/>
      <family val="2"/>
      <scheme val="minor"/>
    </font>
    <font>
      <b/>
      <sz val="12"/>
      <color indexed="8"/>
      <name val="Calibri"/>
      <family val="2"/>
      <scheme val="minor"/>
    </font>
    <font>
      <b/>
      <sz val="12"/>
      <color rgb="FF0070C0"/>
      <name val="Berlin Sans FB"/>
      <family val="2"/>
    </font>
    <font>
      <sz val="16"/>
      <color rgb="FFFF0000"/>
      <name val="Calibri"/>
      <family val="2"/>
      <scheme val="minor"/>
    </font>
    <font>
      <b/>
      <sz val="14"/>
      <color rgb="FFFF0000"/>
      <name val="Calibri"/>
      <family val="2"/>
      <scheme val="minor"/>
    </font>
    <font>
      <sz val="10"/>
      <color theme="0"/>
      <name val="Calibri"/>
      <family val="2"/>
      <scheme val="minor"/>
    </font>
    <font>
      <sz val="10"/>
      <color rgb="FF0070C0"/>
      <name val="Calibri"/>
      <family val="2"/>
      <scheme val="minor"/>
    </font>
    <font>
      <b/>
      <u/>
      <sz val="11"/>
      <color rgb="FFFF0000"/>
      <name val="Calibri"/>
      <family val="2"/>
      <scheme val="minor"/>
    </font>
    <font>
      <b/>
      <sz val="8"/>
      <name val="Calibri"/>
      <family val="2"/>
      <scheme val="minor"/>
    </font>
    <font>
      <b/>
      <sz val="11"/>
      <color indexed="8"/>
      <name val="Calibri"/>
      <family val="2"/>
    </font>
    <font>
      <sz val="10"/>
      <color rgb="FF0070C0"/>
      <name val="Arial"/>
      <family val="2"/>
    </font>
    <font>
      <sz val="9"/>
      <color rgb="FF0070C0"/>
      <name val="Arial"/>
      <family val="2"/>
    </font>
    <font>
      <sz val="11"/>
      <color rgb="FF0070C0"/>
      <name val="Arial"/>
      <family val="2"/>
    </font>
    <font>
      <b/>
      <sz val="10"/>
      <color theme="1"/>
      <name val="Arial"/>
      <family val="2"/>
    </font>
    <font>
      <b/>
      <sz val="9"/>
      <color theme="1"/>
      <name val="Arial"/>
      <family val="2"/>
    </font>
    <font>
      <i/>
      <sz val="10"/>
      <color rgb="FFFF0000"/>
      <name val="Arial"/>
      <family val="2"/>
    </font>
    <font>
      <sz val="11"/>
      <color theme="1"/>
      <name val="Arial"/>
      <family val="2"/>
    </font>
    <font>
      <sz val="10"/>
      <color theme="1"/>
      <name val="Arial"/>
      <family val="2"/>
    </font>
    <font>
      <sz val="10"/>
      <name val="Arial"/>
      <family val="2"/>
    </font>
    <font>
      <sz val="9"/>
      <color theme="1"/>
      <name val="Arial"/>
      <family val="2"/>
    </font>
    <font>
      <sz val="11"/>
      <color indexed="8"/>
      <name val="Calibri"/>
      <family val="2"/>
    </font>
    <font>
      <sz val="10"/>
      <color indexed="8"/>
      <name val="Calibri"/>
      <family val="2"/>
    </font>
    <font>
      <u/>
      <sz val="10"/>
      <color indexed="8"/>
      <name val="Calibri"/>
      <family val="2"/>
    </font>
    <font>
      <b/>
      <sz val="12"/>
      <color theme="0"/>
      <name val="Arial"/>
      <family val="2"/>
    </font>
    <font>
      <sz val="9"/>
      <color theme="0"/>
      <name val="Arial"/>
      <family val="2"/>
    </font>
    <font>
      <b/>
      <sz val="12"/>
      <color indexed="8"/>
      <name val="Calibri"/>
      <family val="2"/>
    </font>
    <font>
      <b/>
      <sz val="9"/>
      <color rgb="FF0070C0"/>
      <name val="Calibri"/>
      <family val="2"/>
      <scheme val="minor"/>
    </font>
    <font>
      <sz val="11"/>
      <name val="Calibri"/>
      <family val="2"/>
    </font>
    <font>
      <sz val="10"/>
      <name val="Calibri"/>
      <family val="2"/>
      <scheme val="minor"/>
    </font>
    <font>
      <sz val="11"/>
      <name val="Calibri"/>
      <family val="2"/>
      <scheme val="minor"/>
    </font>
    <font>
      <b/>
      <sz val="11"/>
      <color theme="1"/>
      <name val="Arial"/>
      <family val="2"/>
    </font>
    <font>
      <b/>
      <sz val="10"/>
      <color rgb="FFFF0000"/>
      <name val="Calibri"/>
      <family val="2"/>
      <scheme val="minor"/>
    </font>
    <font>
      <b/>
      <sz val="9"/>
      <color theme="0"/>
      <name val="Calibri"/>
      <family val="2"/>
      <scheme val="minor"/>
    </font>
    <font>
      <sz val="10"/>
      <color theme="0"/>
      <name val="Arial"/>
      <family val="2"/>
    </font>
    <font>
      <b/>
      <sz val="10"/>
      <color theme="0"/>
      <name val="Arial"/>
      <family val="2"/>
    </font>
    <font>
      <b/>
      <sz val="12"/>
      <color theme="1"/>
      <name val="Arial"/>
      <family val="2"/>
    </font>
    <font>
      <sz val="9"/>
      <name val="Calibri"/>
      <family val="2"/>
      <scheme val="minor"/>
    </font>
    <font>
      <sz val="10"/>
      <color rgb="FFFF0000"/>
      <name val="Calibri"/>
      <family val="2"/>
      <scheme val="minor"/>
    </font>
    <font>
      <sz val="9"/>
      <color rgb="FFFF0000"/>
      <name val="Calibri"/>
      <family val="2"/>
      <scheme val="minor"/>
    </font>
    <font>
      <b/>
      <sz val="14"/>
      <name val="Calibri"/>
      <family val="2"/>
      <scheme val="minor"/>
    </font>
    <font>
      <u/>
      <sz val="14"/>
      <color theme="1"/>
      <name val="Calibri"/>
      <family val="2"/>
      <scheme val="minor"/>
    </font>
    <font>
      <b/>
      <sz val="16"/>
      <color rgb="FF0070C0"/>
      <name val="Calibri"/>
      <family val="2"/>
      <scheme val="minor"/>
    </font>
    <font>
      <b/>
      <sz val="16"/>
      <color rgb="FF0070C0"/>
      <name val="Berlin Sans FB Demi"/>
      <family val="2"/>
    </font>
    <font>
      <b/>
      <sz val="14"/>
      <color theme="0"/>
      <name val="Calibri"/>
      <family val="2"/>
      <scheme val="minor"/>
    </font>
    <font>
      <sz val="13"/>
      <color rgb="FFFF0000"/>
      <name val="Calibri"/>
      <family val="2"/>
      <scheme val="minor"/>
    </font>
    <font>
      <sz val="13"/>
      <name val="Calibri"/>
      <family val="2"/>
      <scheme val="minor"/>
    </font>
    <font>
      <sz val="13"/>
      <color theme="1"/>
      <name val="Calibri"/>
      <family val="2"/>
      <scheme val="minor"/>
    </font>
    <font>
      <u/>
      <sz val="13"/>
      <color rgb="FFFF0000"/>
      <name val="Calibri"/>
      <family val="2"/>
      <scheme val="minor"/>
    </font>
    <font>
      <b/>
      <sz val="18"/>
      <color theme="0"/>
      <name val="Calibri"/>
      <family val="2"/>
      <scheme val="minor"/>
    </font>
    <font>
      <sz val="14"/>
      <color rgb="FFFF0000"/>
      <name val="Calibri"/>
      <family val="2"/>
      <scheme val="minor"/>
    </font>
    <font>
      <i/>
      <sz val="11"/>
      <color theme="1"/>
      <name val="Calibri"/>
      <family val="2"/>
      <scheme val="minor"/>
    </font>
    <font>
      <sz val="12"/>
      <color theme="1"/>
      <name val="Calibri"/>
      <family val="2"/>
      <scheme val="minor"/>
    </font>
    <font>
      <sz val="12"/>
      <color theme="0"/>
      <name val="Calibri"/>
      <family val="2"/>
      <scheme val="minor"/>
    </font>
    <font>
      <sz val="14"/>
      <color theme="0"/>
      <name val="Calibri"/>
      <family val="2"/>
      <scheme val="minor"/>
    </font>
    <font>
      <sz val="14"/>
      <name val="Calibri"/>
      <family val="2"/>
      <scheme val="minor"/>
    </font>
    <font>
      <b/>
      <i/>
      <sz val="14"/>
      <color theme="0"/>
      <name val="Calibri"/>
      <family val="2"/>
      <scheme val="minor"/>
    </font>
    <font>
      <b/>
      <sz val="10"/>
      <name val="Calibri"/>
      <family val="2"/>
      <scheme val="minor"/>
    </font>
    <font>
      <b/>
      <u/>
      <sz val="10"/>
      <color rgb="FFFF0000"/>
      <name val="Arial"/>
      <family val="2"/>
    </font>
  </fonts>
  <fills count="20">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0070C0"/>
        <bgColor indexed="64"/>
      </patternFill>
    </fill>
    <fill>
      <patternFill patternType="solid">
        <fgColor theme="9" tint="0.79998168889431442"/>
        <bgColor indexed="0"/>
      </patternFill>
    </fill>
    <fill>
      <patternFill patternType="solid">
        <fgColor theme="9" tint="0.79998168889431442"/>
        <bgColor indexed="64"/>
      </patternFill>
    </fill>
    <fill>
      <patternFill patternType="solid">
        <fgColor theme="2" tint="-9.9978637043366805E-2"/>
        <bgColor indexed="0"/>
      </patternFill>
    </fill>
    <fill>
      <patternFill patternType="solid">
        <fgColor theme="0" tint="-4.9989318521683403E-2"/>
        <bgColor indexed="64"/>
      </patternFill>
    </fill>
    <fill>
      <patternFill patternType="solid">
        <fgColor theme="0" tint="-0.34998626667073579"/>
        <bgColor indexed="64"/>
      </patternFill>
    </fill>
    <fill>
      <patternFill patternType="solid">
        <fgColor indexed="9"/>
        <bgColor indexed="0"/>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9847407452621"/>
        <bgColor indexed="0"/>
      </patternFill>
    </fill>
    <fill>
      <patternFill patternType="solid">
        <fgColor theme="9" tint="0.39997558519241921"/>
        <bgColor indexed="64"/>
      </patternFill>
    </fill>
    <fill>
      <patternFill patternType="solid">
        <fgColor rgb="FF92D050"/>
        <bgColor indexed="64"/>
      </patternFill>
    </fill>
    <fill>
      <patternFill patternType="solid">
        <fgColor theme="3" tint="0.79998168889431442"/>
        <bgColor indexed="64"/>
      </patternFill>
    </fill>
    <fill>
      <patternFill patternType="solid">
        <fgColor rgb="FF00B0F0"/>
        <bgColor indexed="64"/>
      </patternFill>
    </fill>
    <fill>
      <patternFill patternType="solid">
        <fgColor theme="9" tint="0.59999389629810485"/>
        <bgColor indexed="64"/>
      </patternFill>
    </fill>
  </fills>
  <borders count="50">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0" fontId="2" fillId="0" borderId="0"/>
    <xf numFmtId="0" fontId="4" fillId="0" borderId="0"/>
    <xf numFmtId="43" fontId="4" fillId="0" borderId="0" applyFont="0" applyFill="0" applyBorder="0" applyAlignment="0" applyProtection="0"/>
    <xf numFmtId="9" fontId="4" fillId="0" borderId="0" applyFont="0" applyFill="0" applyBorder="0" applyAlignment="0" applyProtection="0"/>
  </cellStyleXfs>
  <cellXfs count="472">
    <xf numFmtId="0" fontId="0" fillId="0" borderId="0" xfId="0"/>
    <xf numFmtId="0" fontId="10" fillId="0" borderId="0" xfId="0" applyFont="1" applyAlignment="1">
      <alignment vertical="center"/>
    </xf>
    <xf numFmtId="0" fontId="14" fillId="0" borderId="0" xfId="0" applyFont="1" applyAlignment="1">
      <alignment vertical="center"/>
    </xf>
    <xf numFmtId="0" fontId="5" fillId="7" borderId="18" xfId="2" applyFont="1" applyFill="1" applyBorder="1" applyAlignment="1">
      <alignment horizontal="center" vertical="center" wrapText="1"/>
    </xf>
    <xf numFmtId="9" fontId="0" fillId="0" borderId="0" xfId="5" applyFont="1" applyAlignment="1">
      <alignment vertical="center"/>
    </xf>
    <xf numFmtId="164" fontId="7" fillId="0" borderId="0" xfId="0" applyNumberFormat="1" applyFont="1" applyAlignment="1">
      <alignment vertical="center"/>
    </xf>
    <xf numFmtId="0" fontId="0" fillId="9" borderId="0" xfId="0" applyFill="1"/>
    <xf numFmtId="0" fontId="18" fillId="9" borderId="0" xfId="0" applyFont="1" applyFill="1"/>
    <xf numFmtId="0" fontId="1" fillId="0" borderId="0" xfId="0" applyFont="1"/>
    <xf numFmtId="0" fontId="22" fillId="0" borderId="0" xfId="0" applyFont="1"/>
    <xf numFmtId="0" fontId="11" fillId="0" borderId="0" xfId="0" applyFont="1" applyAlignment="1">
      <alignment vertical="center"/>
    </xf>
    <xf numFmtId="0" fontId="22" fillId="0" borderId="0" xfId="0" applyFont="1" applyAlignment="1">
      <alignment vertical="center" wrapText="1"/>
    </xf>
    <xf numFmtId="0" fontId="25" fillId="0" borderId="0" xfId="0" applyFont="1"/>
    <xf numFmtId="0" fontId="5" fillId="0" borderId="0" xfId="0" applyFont="1" applyBorder="1" applyAlignment="1">
      <alignment horizontal="left" vertical="center" wrapText="1"/>
    </xf>
    <xf numFmtId="0" fontId="26" fillId="0" borderId="0" xfId="0" applyFont="1"/>
    <xf numFmtId="0" fontId="23" fillId="0" borderId="0" xfId="0" applyFont="1" applyAlignment="1">
      <alignment horizontal="center" vertical="center" wrapText="1"/>
    </xf>
    <xf numFmtId="0" fontId="23" fillId="0" borderId="0" xfId="0" applyFont="1" applyAlignment="1">
      <alignment horizontal="center" vertical="center"/>
    </xf>
    <xf numFmtId="0" fontId="0" fillId="0" borderId="0" xfId="0" applyFont="1" applyAlignment="1">
      <alignment vertical="center"/>
    </xf>
    <xf numFmtId="164" fontId="0" fillId="0" borderId="0" xfId="0" applyNumberFormat="1" applyFont="1" applyAlignment="1">
      <alignment vertical="center"/>
    </xf>
    <xf numFmtId="0" fontId="8" fillId="0" borderId="0" xfId="0" applyFont="1" applyAlignment="1">
      <alignment vertical="center"/>
    </xf>
    <xf numFmtId="0" fontId="21" fillId="0" borderId="0" xfId="0" applyFont="1" applyAlignment="1">
      <alignment horizontal="center" vertical="center"/>
    </xf>
    <xf numFmtId="164" fontId="9" fillId="0" borderId="0" xfId="0" applyNumberFormat="1" applyFont="1" applyAlignment="1">
      <alignment vertical="center"/>
    </xf>
    <xf numFmtId="9" fontId="7" fillId="0" borderId="0" xfId="5" applyFont="1" applyAlignment="1">
      <alignment vertical="center"/>
    </xf>
    <xf numFmtId="0" fontId="1" fillId="0" borderId="0" xfId="0" applyFont="1" applyBorder="1" applyAlignment="1">
      <alignment horizontal="left" vertical="center" wrapText="1"/>
    </xf>
    <xf numFmtId="0" fontId="30" fillId="7" borderId="18" xfId="1" applyFont="1" applyFill="1" applyBorder="1" applyAlignment="1">
      <alignment horizontal="center" vertical="center"/>
    </xf>
    <xf numFmtId="0" fontId="5" fillId="3" borderId="18" xfId="0" applyFont="1" applyFill="1" applyBorder="1" applyAlignment="1">
      <alignment horizontal="center" vertical="center" wrapText="1"/>
    </xf>
    <xf numFmtId="0" fontId="19" fillId="7" borderId="18" xfId="2" applyFont="1" applyFill="1" applyBorder="1" applyAlignment="1">
      <alignment horizontal="center" vertical="center" wrapText="1"/>
    </xf>
    <xf numFmtId="1" fontId="12" fillId="5" borderId="4" xfId="1" applyNumberFormat="1" applyFont="1" applyFill="1" applyBorder="1" applyAlignment="1">
      <alignment horizontal="center" vertical="center" wrapText="1"/>
    </xf>
    <xf numFmtId="0" fontId="0" fillId="0" borderId="4" xfId="0" applyFont="1" applyBorder="1" applyAlignment="1">
      <alignment vertical="center"/>
    </xf>
    <xf numFmtId="0" fontId="0" fillId="0" borderId="2" xfId="0" applyFont="1" applyBorder="1" applyAlignment="1">
      <alignment vertical="center"/>
    </xf>
    <xf numFmtId="0" fontId="0" fillId="0" borderId="2" xfId="0" applyFont="1" applyBorder="1" applyAlignment="1">
      <alignment horizontal="left" vertical="center"/>
    </xf>
    <xf numFmtId="0" fontId="0" fillId="0" borderId="0" xfId="0" applyFont="1" applyBorder="1" applyAlignment="1">
      <alignment vertical="center"/>
    </xf>
    <xf numFmtId="164" fontId="0" fillId="8" borderId="1" xfId="0" applyNumberFormat="1" applyFont="1" applyFill="1" applyBorder="1" applyAlignment="1">
      <alignment vertical="center"/>
    </xf>
    <xf numFmtId="9" fontId="0" fillId="8" borderId="1" xfId="5" applyFont="1" applyFill="1" applyBorder="1" applyAlignment="1">
      <alignment vertical="center"/>
    </xf>
    <xf numFmtId="0" fontId="0" fillId="8" borderId="1" xfId="0" applyFont="1" applyFill="1" applyBorder="1" applyAlignment="1">
      <alignment vertical="center"/>
    </xf>
    <xf numFmtId="0" fontId="23" fillId="0" borderId="0" xfId="0" applyFont="1" applyAlignment="1">
      <alignment horizontal="center" vertical="center" wrapText="1"/>
    </xf>
    <xf numFmtId="0" fontId="18" fillId="0" borderId="0" xfId="0" applyFont="1" applyAlignment="1">
      <alignment horizontal="right" vertical="center"/>
    </xf>
    <xf numFmtId="0" fontId="0" fillId="0" borderId="0" xfId="0" applyFont="1" applyAlignment="1">
      <alignment horizontal="center" vertical="center"/>
    </xf>
    <xf numFmtId="0" fontId="20" fillId="0" borderId="0" xfId="0" applyFont="1" applyAlignment="1">
      <alignment vertical="center"/>
    </xf>
    <xf numFmtId="0" fontId="29" fillId="4" borderId="0" xfId="0" applyFont="1" applyFill="1" applyAlignment="1">
      <alignment horizontal="left" vertical="center" wrapText="1"/>
    </xf>
    <xf numFmtId="0" fontId="29" fillId="4" borderId="0" xfId="0" applyFont="1" applyFill="1" applyAlignment="1">
      <alignment horizontal="center" vertical="center"/>
    </xf>
    <xf numFmtId="0" fontId="29" fillId="4" borderId="0" xfId="0" applyFont="1" applyFill="1" applyAlignment="1">
      <alignment vertical="center"/>
    </xf>
    <xf numFmtId="164" fontId="34" fillId="4" borderId="0" xfId="0" applyNumberFormat="1" applyFont="1" applyFill="1" applyAlignment="1">
      <alignment vertical="center"/>
    </xf>
    <xf numFmtId="9" fontId="34" fillId="4" borderId="0" xfId="5" applyFont="1" applyFill="1" applyAlignment="1">
      <alignment vertical="center"/>
    </xf>
    <xf numFmtId="0" fontId="17" fillId="0" borderId="0" xfId="0" applyFont="1" applyFill="1" applyAlignment="1">
      <alignment horizontal="center" vertical="center"/>
    </xf>
    <xf numFmtId="0" fontId="29" fillId="0" borderId="0" xfId="0" applyFont="1" applyFill="1" applyAlignment="1">
      <alignment vertical="center" wrapText="1"/>
    </xf>
    <xf numFmtId="0" fontId="29" fillId="0" borderId="0" xfId="0" applyFont="1" applyFill="1" applyAlignment="1">
      <alignment horizontal="left" vertical="center" wrapText="1"/>
    </xf>
    <xf numFmtId="0" fontId="29" fillId="0" borderId="0" xfId="0" applyFont="1" applyFill="1" applyAlignment="1">
      <alignment horizontal="center" vertical="center"/>
    </xf>
    <xf numFmtId="0" fontId="29" fillId="0" borderId="0" xfId="0" applyFont="1" applyFill="1" applyAlignment="1">
      <alignment vertical="center"/>
    </xf>
    <xf numFmtId="164" fontId="34" fillId="0" borderId="0" xfId="0" applyNumberFormat="1" applyFont="1" applyFill="1" applyAlignment="1">
      <alignment vertical="center"/>
    </xf>
    <xf numFmtId="9" fontId="34" fillId="0" borderId="0" xfId="5" applyFont="1" applyFill="1" applyAlignment="1">
      <alignment vertical="center"/>
    </xf>
    <xf numFmtId="0" fontId="0" fillId="0" borderId="0" xfId="0" applyFont="1" applyFill="1" applyAlignment="1">
      <alignment vertical="center"/>
    </xf>
    <xf numFmtId="0" fontId="10" fillId="0" borderId="0" xfId="0" applyFont="1" applyBorder="1" applyAlignment="1" applyProtection="1">
      <alignment horizontal="center" vertical="center"/>
    </xf>
    <xf numFmtId="0" fontId="11" fillId="0" borderId="0" xfId="0" applyFont="1" applyBorder="1" applyAlignment="1" applyProtection="1">
      <alignment horizontal="left" vertical="center"/>
    </xf>
    <xf numFmtId="0" fontId="10" fillId="0" borderId="0" xfId="0" applyFont="1" applyBorder="1" applyAlignment="1" applyProtection="1">
      <alignment horizontal="left" vertical="center"/>
    </xf>
    <xf numFmtId="165" fontId="10" fillId="0" borderId="0" xfId="4" applyNumberFormat="1" applyFont="1" applyBorder="1" applyAlignment="1" applyProtection="1">
      <alignment horizontal="left" vertical="center"/>
    </xf>
    <xf numFmtId="164" fontId="35" fillId="0" borderId="0" xfId="4" applyNumberFormat="1" applyFont="1" applyBorder="1" applyAlignment="1" applyProtection="1">
      <alignment horizontal="left" vertical="center"/>
    </xf>
    <xf numFmtId="9" fontId="35" fillId="0" borderId="0" xfId="5" applyFont="1" applyBorder="1" applyAlignment="1" applyProtection="1">
      <alignment horizontal="left" vertical="center"/>
    </xf>
    <xf numFmtId="164" fontId="35" fillId="0" borderId="0" xfId="0" applyNumberFormat="1" applyFont="1" applyBorder="1" applyAlignment="1" applyProtection="1">
      <alignment horizontal="left" vertical="center"/>
    </xf>
    <xf numFmtId="0" fontId="0" fillId="0" borderId="0" xfId="0" applyAlignment="1">
      <alignment horizontal="center" vertical="center"/>
    </xf>
    <xf numFmtId="0" fontId="0" fillId="0" borderId="0" xfId="0" applyAlignment="1">
      <alignment vertical="center"/>
    </xf>
    <xf numFmtId="0" fontId="6" fillId="0" borderId="0" xfId="0" applyFont="1" applyAlignment="1">
      <alignment vertical="center" wrapText="1"/>
    </xf>
    <xf numFmtId="0" fontId="9" fillId="3" borderId="33" xfId="0" applyFont="1" applyFill="1" applyBorder="1" applyAlignment="1">
      <alignment horizontal="center" vertical="center" wrapText="1"/>
    </xf>
    <xf numFmtId="0" fontId="16" fillId="7" borderId="18" xfId="1" applyFont="1" applyFill="1" applyBorder="1" applyAlignment="1">
      <alignment horizontal="center" vertical="center" wrapText="1"/>
    </xf>
    <xf numFmtId="0" fontId="5" fillId="3" borderId="17" xfId="0" applyFont="1" applyFill="1" applyBorder="1" applyAlignment="1">
      <alignment horizontal="center" vertical="center" wrapText="1"/>
    </xf>
    <xf numFmtId="0" fontId="16" fillId="7" borderId="18" xfId="2" applyFont="1" applyFill="1" applyBorder="1" applyAlignment="1">
      <alignment horizontal="center" vertical="center" wrapText="1"/>
    </xf>
    <xf numFmtId="164" fontId="38" fillId="7" borderId="18" xfId="2" applyNumberFormat="1" applyFont="1" applyFill="1" applyBorder="1" applyAlignment="1">
      <alignment horizontal="center" vertical="center" wrapText="1"/>
    </xf>
    <xf numFmtId="9" fontId="38" fillId="7" borderId="18" xfId="5" applyFont="1" applyFill="1" applyBorder="1" applyAlignment="1">
      <alignment horizontal="center" vertical="center" wrapText="1"/>
    </xf>
    <xf numFmtId="164" fontId="38" fillId="7" borderId="19" xfId="2" applyNumberFormat="1" applyFont="1" applyFill="1" applyBorder="1" applyAlignment="1">
      <alignment horizontal="center" vertical="center" wrapText="1"/>
    </xf>
    <xf numFmtId="0" fontId="5" fillId="0" borderId="0" xfId="0" applyFont="1" applyAlignment="1">
      <alignment vertical="center"/>
    </xf>
    <xf numFmtId="2" fontId="39" fillId="2" borderId="4" xfId="0" applyNumberFormat="1" applyFont="1" applyFill="1" applyBorder="1" applyAlignment="1">
      <alignment horizontal="center" vertical="center" wrapText="1"/>
    </xf>
    <xf numFmtId="0" fontId="39" fillId="2" borderId="4" xfId="0" applyFont="1" applyFill="1" applyBorder="1" applyAlignment="1">
      <alignment horizontal="left" vertical="center" wrapText="1"/>
    </xf>
    <xf numFmtId="0" fontId="40" fillId="2" borderId="4" xfId="0" applyFont="1" applyFill="1" applyBorder="1" applyAlignment="1">
      <alignment horizontal="left" vertical="center" wrapText="1"/>
    </xf>
    <xf numFmtId="0" fontId="39" fillId="0" borderId="2" xfId="0" applyNumberFormat="1" applyFont="1" applyFill="1" applyBorder="1" applyAlignment="1">
      <alignment horizontal="center" vertical="center"/>
    </xf>
    <xf numFmtId="1" fontId="12" fillId="5" borderId="4" xfId="1" applyNumberFormat="1" applyFont="1" applyFill="1" applyBorder="1" applyAlignment="1">
      <alignment horizontal="center" vertical="center"/>
    </xf>
    <xf numFmtId="164" fontId="39" fillId="6" borderId="2" xfId="0" applyNumberFormat="1" applyFont="1" applyFill="1" applyBorder="1" applyAlignment="1">
      <alignment vertical="center"/>
    </xf>
    <xf numFmtId="9" fontId="39" fillId="6" borderId="2" xfId="5" applyFont="1" applyFill="1" applyBorder="1" applyAlignment="1">
      <alignment vertical="center"/>
    </xf>
    <xf numFmtId="164" fontId="39" fillId="2" borderId="2" xfId="0" applyNumberFormat="1" applyFont="1" applyFill="1" applyBorder="1" applyAlignment="1">
      <alignment vertical="center"/>
    </xf>
    <xf numFmtId="164" fontId="39" fillId="0" borderId="2" xfId="0" applyNumberFormat="1" applyFont="1" applyFill="1" applyBorder="1" applyAlignment="1">
      <alignment vertical="center"/>
    </xf>
    <xf numFmtId="0" fontId="41" fillId="0" borderId="0" xfId="0" applyFont="1" applyAlignment="1">
      <alignment vertical="center"/>
    </xf>
    <xf numFmtId="0" fontId="42" fillId="12" borderId="5" xfId="0" applyFont="1" applyFill="1" applyBorder="1" applyAlignment="1">
      <alignment horizontal="center" vertical="center"/>
    </xf>
    <xf numFmtId="0" fontId="42" fillId="12" borderId="1" xfId="0" applyFont="1" applyFill="1" applyBorder="1" applyAlignment="1">
      <alignment horizontal="left" vertical="center"/>
    </xf>
    <xf numFmtId="0" fontId="43" fillId="12" borderId="1" xfId="0" applyFont="1" applyFill="1" applyBorder="1" applyAlignment="1">
      <alignment horizontal="left" vertical="center"/>
    </xf>
    <xf numFmtId="0" fontId="44" fillId="12" borderId="1" xfId="0" applyNumberFormat="1" applyFont="1" applyFill="1" applyBorder="1" applyAlignment="1">
      <alignment horizontal="center" vertical="center"/>
    </xf>
    <xf numFmtId="0" fontId="45" fillId="12" borderId="1" xfId="0" applyFont="1" applyFill="1" applyBorder="1" applyAlignment="1">
      <alignment vertical="center"/>
    </xf>
    <xf numFmtId="164" fontId="46" fillId="12" borderId="1" xfId="0" applyNumberFormat="1" applyFont="1" applyFill="1" applyBorder="1" applyAlignment="1">
      <alignment vertical="center"/>
    </xf>
    <xf numFmtId="9" fontId="46" fillId="12" borderId="1" xfId="5" applyFont="1" applyFill="1" applyBorder="1" applyAlignment="1">
      <alignment vertical="center"/>
    </xf>
    <xf numFmtId="164" fontId="46" fillId="12" borderId="3" xfId="0" applyNumberFormat="1" applyFont="1" applyFill="1" applyBorder="1" applyAlignment="1">
      <alignment vertical="center"/>
    </xf>
    <xf numFmtId="0" fontId="45" fillId="0" borderId="0" xfId="0" applyFont="1" applyAlignment="1">
      <alignment vertical="center"/>
    </xf>
    <xf numFmtId="2" fontId="47" fillId="2" borderId="4" xfId="0" applyNumberFormat="1" applyFont="1" applyFill="1" applyBorder="1" applyAlignment="1">
      <alignment horizontal="center" vertical="center" wrapText="1"/>
    </xf>
    <xf numFmtId="0" fontId="46" fillId="2" borderId="4" xfId="0" applyFont="1" applyFill="1" applyBorder="1" applyAlignment="1">
      <alignment horizontal="left" vertical="center" wrapText="1"/>
    </xf>
    <xf numFmtId="0" fontId="48" fillId="2" borderId="4" xfId="0" applyFont="1" applyFill="1" applyBorder="1" applyAlignment="1">
      <alignment horizontal="left" vertical="center" wrapText="1"/>
    </xf>
    <xf numFmtId="0" fontId="46" fillId="0" borderId="2" xfId="0" applyNumberFormat="1" applyFont="1" applyFill="1" applyBorder="1" applyAlignment="1">
      <alignment horizontal="center" vertical="center"/>
    </xf>
    <xf numFmtId="0" fontId="45" fillId="6" borderId="2" xfId="0" applyFont="1" applyFill="1" applyBorder="1" applyAlignment="1">
      <alignment vertical="center"/>
    </xf>
    <xf numFmtId="164" fontId="46" fillId="6" borderId="2" xfId="0" applyNumberFormat="1" applyFont="1" applyFill="1" applyBorder="1" applyAlignment="1">
      <alignment vertical="center"/>
    </xf>
    <xf numFmtId="9" fontId="46" fillId="6" borderId="2" xfId="5" applyFont="1" applyFill="1" applyBorder="1" applyAlignment="1">
      <alignment vertical="center"/>
    </xf>
    <xf numFmtId="164" fontId="46" fillId="2" borderId="2" xfId="0" applyNumberFormat="1" applyFont="1" applyFill="1" applyBorder="1" applyAlignment="1">
      <alignment vertical="center"/>
    </xf>
    <xf numFmtId="164" fontId="46" fillId="0" borderId="2" xfId="0" applyNumberFormat="1" applyFont="1" applyFill="1" applyBorder="1" applyAlignment="1">
      <alignment vertical="center"/>
    </xf>
    <xf numFmtId="0" fontId="42" fillId="0" borderId="4" xfId="0" applyFont="1" applyFill="1" applyBorder="1" applyAlignment="1">
      <alignment horizontal="left" vertical="center" wrapText="1"/>
    </xf>
    <xf numFmtId="0" fontId="48" fillId="0" borderId="4" xfId="0" applyFont="1" applyFill="1" applyBorder="1" applyAlignment="1">
      <alignment horizontal="left" vertical="center" wrapText="1"/>
    </xf>
    <xf numFmtId="0" fontId="42" fillId="2" borderId="6" xfId="0" applyFont="1" applyFill="1" applyBorder="1" applyAlignment="1">
      <alignment horizontal="left" vertical="center"/>
    </xf>
    <xf numFmtId="0" fontId="43" fillId="2" borderId="2" xfId="0" applyFont="1" applyFill="1" applyBorder="1" applyAlignment="1">
      <alignment horizontal="left" vertical="center"/>
    </xf>
    <xf numFmtId="0" fontId="47" fillId="2" borderId="2" xfId="0" applyNumberFormat="1" applyFont="1" applyFill="1" applyBorder="1" applyAlignment="1">
      <alignment horizontal="center" vertical="center"/>
    </xf>
    <xf numFmtId="0" fontId="45" fillId="2" borderId="0" xfId="0" applyFont="1" applyFill="1" applyAlignment="1">
      <alignment vertical="center"/>
    </xf>
    <xf numFmtId="0" fontId="42" fillId="12" borderId="5" xfId="0" applyFont="1" applyFill="1" applyBorder="1" applyAlignment="1">
      <alignment horizontal="left" vertical="center"/>
    </xf>
    <xf numFmtId="0" fontId="0" fillId="0" borderId="2" xfId="0" applyBorder="1" applyAlignment="1">
      <alignment horizontal="center" vertical="center"/>
    </xf>
    <xf numFmtId="0" fontId="49" fillId="0" borderId="2" xfId="1" applyFont="1" applyFill="1" applyBorder="1" applyAlignment="1">
      <alignment vertical="center" wrapText="1"/>
    </xf>
    <xf numFmtId="0" fontId="50" fillId="10" borderId="2" xfId="1" applyFont="1" applyFill="1" applyBorder="1" applyAlignment="1">
      <alignment horizontal="left" vertical="center" wrapText="1"/>
    </xf>
    <xf numFmtId="0" fontId="0" fillId="0" borderId="2" xfId="0" applyFill="1" applyBorder="1" applyAlignment="1">
      <alignment vertical="center" wrapText="1"/>
    </xf>
    <xf numFmtId="0" fontId="7" fillId="2" borderId="2" xfId="0" applyFont="1" applyFill="1" applyBorder="1" applyAlignment="1">
      <alignment vertical="center" wrapText="1"/>
    </xf>
    <xf numFmtId="0" fontId="0" fillId="0" borderId="0" xfId="0" applyFill="1" applyAlignment="1">
      <alignment vertical="center"/>
    </xf>
    <xf numFmtId="0" fontId="7" fillId="0" borderId="2" xfId="0" applyFont="1" applyFill="1" applyBorder="1" applyAlignment="1">
      <alignment vertical="center" wrapText="1"/>
    </xf>
    <xf numFmtId="0" fontId="0" fillId="3" borderId="2" xfId="0" applyFill="1" applyBorder="1" applyAlignment="1">
      <alignment horizontal="center" vertical="center"/>
    </xf>
    <xf numFmtId="0" fontId="0" fillId="3" borderId="5" xfId="0" applyFill="1" applyBorder="1" applyAlignment="1">
      <alignment vertical="center" wrapText="1"/>
    </xf>
    <xf numFmtId="0" fontId="6" fillId="3" borderId="1" xfId="0" applyFont="1" applyFill="1" applyBorder="1" applyAlignment="1">
      <alignment vertical="center" wrapText="1"/>
    </xf>
    <xf numFmtId="0" fontId="46" fillId="3" borderId="1" xfId="0" applyNumberFormat="1" applyFont="1" applyFill="1" applyBorder="1" applyAlignment="1">
      <alignment horizontal="center" vertical="center"/>
    </xf>
    <xf numFmtId="0" fontId="45" fillId="3" borderId="1" xfId="0" applyFont="1" applyFill="1" applyBorder="1" applyAlignment="1">
      <alignment vertical="center"/>
    </xf>
    <xf numFmtId="164" fontId="46" fillId="3" borderId="1" xfId="0" applyNumberFormat="1" applyFont="1" applyFill="1" applyBorder="1" applyAlignment="1">
      <alignment vertical="center"/>
    </xf>
    <xf numFmtId="9" fontId="46" fillId="3" borderId="1" xfId="5" applyFont="1" applyFill="1" applyBorder="1" applyAlignment="1">
      <alignment vertical="center"/>
    </xf>
    <xf numFmtId="164" fontId="42" fillId="3" borderId="1" xfId="0" applyNumberFormat="1" applyFont="1" applyFill="1" applyBorder="1" applyAlignment="1">
      <alignment horizontal="right" vertical="center"/>
    </xf>
    <xf numFmtId="164" fontId="46" fillId="3" borderId="17" xfId="0" applyNumberFormat="1" applyFont="1"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vertical="center" wrapText="1"/>
    </xf>
    <xf numFmtId="0" fontId="6" fillId="0" borderId="0" xfId="0" applyFont="1" applyFill="1" applyBorder="1" applyAlignment="1">
      <alignment vertical="center" wrapText="1"/>
    </xf>
    <xf numFmtId="0" fontId="46" fillId="0" borderId="0" xfId="0" applyNumberFormat="1" applyFont="1" applyFill="1" applyBorder="1" applyAlignment="1">
      <alignment horizontal="center" vertical="center"/>
    </xf>
    <xf numFmtId="0" fontId="45" fillId="0" borderId="0" xfId="0" applyFont="1" applyFill="1" applyBorder="1" applyAlignment="1">
      <alignment vertical="center"/>
    </xf>
    <xf numFmtId="164" fontId="46" fillId="0" borderId="0" xfId="0" applyNumberFormat="1" applyFont="1" applyFill="1" applyBorder="1" applyAlignment="1">
      <alignment vertical="center"/>
    </xf>
    <xf numFmtId="9" fontId="46" fillId="0" borderId="0" xfId="5" applyFont="1" applyFill="1" applyBorder="1" applyAlignment="1">
      <alignment vertical="center"/>
    </xf>
    <xf numFmtId="164" fontId="42" fillId="0" borderId="0" xfId="0" applyNumberFormat="1" applyFont="1" applyFill="1" applyBorder="1" applyAlignment="1">
      <alignment horizontal="right" vertical="center"/>
    </xf>
    <xf numFmtId="0" fontId="6" fillId="0" borderId="0" xfId="0" applyFont="1" applyAlignment="1">
      <alignment vertical="center"/>
    </xf>
    <xf numFmtId="0" fontId="53" fillId="4" borderId="0" xfId="0" applyFont="1" applyFill="1" applyAlignment="1">
      <alignment vertical="center"/>
    </xf>
    <xf numFmtId="0" fontId="53" fillId="0" borderId="0" xfId="0" applyFont="1" applyFill="1" applyAlignment="1">
      <alignment vertical="center"/>
    </xf>
    <xf numFmtId="0" fontId="45" fillId="0" borderId="0" xfId="0" applyFont="1" applyFill="1" applyAlignment="1">
      <alignment vertical="center"/>
    </xf>
    <xf numFmtId="164" fontId="54" fillId="7" borderId="18" xfId="2" applyNumberFormat="1" applyFont="1" applyFill="1" applyBorder="1" applyAlignment="1">
      <alignment horizontal="center" vertical="center" wrapText="1"/>
    </xf>
    <xf numFmtId="9" fontId="54" fillId="7" borderId="18" xfId="5" applyFont="1" applyFill="1" applyBorder="1" applyAlignment="1">
      <alignment horizontal="center" vertical="center" wrapText="1"/>
    </xf>
    <xf numFmtId="164" fontId="54" fillId="7" borderId="19" xfId="2" applyNumberFormat="1" applyFont="1" applyFill="1" applyBorder="1" applyAlignment="1">
      <alignment horizontal="center" vertical="center" wrapText="1"/>
    </xf>
    <xf numFmtId="0" fontId="1" fillId="0" borderId="0" xfId="0" applyFont="1" applyAlignment="1">
      <alignment vertical="center"/>
    </xf>
    <xf numFmtId="0" fontId="5" fillId="13" borderId="2" xfId="0" applyFont="1" applyFill="1" applyBorder="1" applyAlignment="1">
      <alignment horizontal="center" vertical="center"/>
    </xf>
    <xf numFmtId="0" fontId="5" fillId="13" borderId="2" xfId="0" applyFont="1" applyFill="1" applyBorder="1" applyAlignment="1">
      <alignment vertical="center"/>
    </xf>
    <xf numFmtId="0" fontId="55" fillId="13" borderId="2" xfId="0" applyFont="1" applyFill="1" applyBorder="1" applyAlignment="1">
      <alignment vertical="center" wrapText="1"/>
    </xf>
    <xf numFmtId="0" fontId="10" fillId="13" borderId="2" xfId="0" applyFont="1" applyFill="1" applyBorder="1" applyAlignment="1">
      <alignment horizontal="center" vertical="center"/>
    </xf>
    <xf numFmtId="1" fontId="12" fillId="14" borderId="4" xfId="1" applyNumberFormat="1" applyFont="1" applyFill="1" applyBorder="1" applyAlignment="1">
      <alignment horizontal="center" vertical="center"/>
    </xf>
    <xf numFmtId="0" fontId="12" fillId="13" borderId="2" xfId="0" applyFont="1" applyFill="1" applyBorder="1" applyAlignment="1">
      <alignment vertical="center" wrapText="1"/>
    </xf>
    <xf numFmtId="1" fontId="12" fillId="14" borderId="4" xfId="1" applyNumberFormat="1" applyFont="1" applyFill="1" applyBorder="1" applyAlignment="1">
      <alignment horizontal="center" vertical="center" wrapText="1"/>
    </xf>
    <xf numFmtId="0" fontId="12" fillId="13" borderId="2" xfId="0" applyFont="1" applyFill="1" applyBorder="1" applyAlignment="1">
      <alignment horizontal="center" vertical="center" wrapText="1"/>
    </xf>
    <xf numFmtId="164" fontId="10" fillId="13" borderId="2" xfId="0" applyNumberFormat="1" applyFont="1" applyFill="1" applyBorder="1" applyAlignment="1">
      <alignment vertical="center"/>
    </xf>
    <xf numFmtId="9" fontId="10" fillId="13" borderId="2" xfId="5" applyFont="1" applyFill="1" applyBorder="1" applyAlignment="1">
      <alignment horizontal="center" vertical="center"/>
    </xf>
    <xf numFmtId="164" fontId="0" fillId="13" borderId="2" xfId="0" applyNumberFormat="1" applyFont="1" applyFill="1" applyBorder="1" applyAlignment="1">
      <alignment vertical="center"/>
    </xf>
    <xf numFmtId="0" fontId="56" fillId="0" borderId="2" xfId="2" applyFont="1" applyFill="1" applyBorder="1" applyAlignment="1">
      <alignment vertical="center" wrapText="1"/>
    </xf>
    <xf numFmtId="0" fontId="57" fillId="0" borderId="2" xfId="0" applyFont="1" applyBorder="1" applyAlignment="1">
      <alignment vertical="center" wrapText="1"/>
    </xf>
    <xf numFmtId="0" fontId="0" fillId="0" borderId="2" xfId="0" applyFont="1" applyBorder="1" applyAlignment="1">
      <alignment horizontal="center" vertical="center"/>
    </xf>
    <xf numFmtId="0" fontId="0" fillId="6" borderId="2" xfId="0" applyFont="1" applyFill="1" applyBorder="1" applyAlignment="1">
      <alignment vertical="center"/>
    </xf>
    <xf numFmtId="0" fontId="6" fillId="6" borderId="2" xfId="0" applyFont="1" applyFill="1" applyBorder="1" applyAlignment="1">
      <alignment vertical="center"/>
    </xf>
    <xf numFmtId="164" fontId="0" fillId="6" borderId="2" xfId="0" applyNumberFormat="1" applyFont="1" applyFill="1" applyBorder="1" applyAlignment="1">
      <alignment vertical="center"/>
    </xf>
    <xf numFmtId="9" fontId="0" fillId="6" borderId="2" xfId="5" applyFont="1" applyFill="1" applyBorder="1" applyAlignment="1">
      <alignment vertical="center"/>
    </xf>
    <xf numFmtId="164" fontId="0" fillId="2" borderId="2" xfId="0" applyNumberFormat="1" applyFont="1" applyFill="1" applyBorder="1" applyAlignment="1">
      <alignment vertical="center"/>
    </xf>
    <xf numFmtId="164" fontId="0" fillId="0" borderId="2" xfId="0" applyNumberFormat="1" applyFont="1" applyBorder="1" applyAlignment="1">
      <alignment vertical="center"/>
    </xf>
    <xf numFmtId="0" fontId="7" fillId="0" borderId="2" xfId="0" applyFont="1" applyBorder="1" applyAlignment="1">
      <alignment vertical="center" wrapText="1"/>
    </xf>
    <xf numFmtId="0" fontId="56" fillId="0" borderId="16" xfId="2" applyFont="1" applyFill="1" applyBorder="1" applyAlignment="1">
      <alignment vertical="center" wrapText="1"/>
    </xf>
    <xf numFmtId="0" fontId="7" fillId="0" borderId="16" xfId="0" applyFont="1" applyBorder="1" applyAlignment="1">
      <alignment vertical="center" wrapText="1"/>
    </xf>
    <xf numFmtId="0" fontId="0" fillId="6" borderId="16" xfId="0" applyFont="1" applyFill="1" applyBorder="1" applyAlignment="1">
      <alignment vertical="center"/>
    </xf>
    <xf numFmtId="0" fontId="6" fillId="6" borderId="16" xfId="0" applyFont="1" applyFill="1" applyBorder="1" applyAlignment="1">
      <alignment vertical="center"/>
    </xf>
    <xf numFmtId="164" fontId="0" fillId="6" borderId="16" xfId="0" applyNumberFormat="1" applyFont="1" applyFill="1" applyBorder="1" applyAlignment="1">
      <alignment vertical="center"/>
    </xf>
    <xf numFmtId="9" fontId="0" fillId="6" borderId="16" xfId="5" applyFont="1" applyFill="1" applyBorder="1" applyAlignment="1">
      <alignment vertical="center"/>
    </xf>
    <xf numFmtId="0" fontId="0" fillId="13" borderId="5" xfId="0" applyFont="1" applyFill="1" applyBorder="1" applyAlignment="1">
      <alignment vertical="center"/>
    </xf>
    <xf numFmtId="0" fontId="1" fillId="13" borderId="2" xfId="0" applyFont="1" applyFill="1" applyBorder="1" applyAlignment="1">
      <alignment vertical="center"/>
    </xf>
    <xf numFmtId="0" fontId="7" fillId="13" borderId="2" xfId="0" applyFont="1" applyFill="1" applyBorder="1" applyAlignment="1">
      <alignment vertical="center" wrapText="1"/>
    </xf>
    <xf numFmtId="0" fontId="0" fillId="13" borderId="2" xfId="0" applyFont="1" applyFill="1" applyBorder="1" applyAlignment="1">
      <alignment horizontal="center" vertical="center"/>
    </xf>
    <xf numFmtId="0" fontId="0" fillId="13" borderId="2" xfId="0" applyFont="1" applyFill="1" applyBorder="1" applyAlignment="1">
      <alignment vertical="center"/>
    </xf>
    <xf numFmtId="0" fontId="6" fillId="13" borderId="2" xfId="0" applyFont="1" applyFill="1" applyBorder="1" applyAlignment="1">
      <alignment vertical="center"/>
    </xf>
    <xf numFmtId="9" fontId="0" fillId="13" borderId="2" xfId="5" applyFont="1" applyFill="1" applyBorder="1" applyAlignment="1">
      <alignment vertical="center"/>
    </xf>
    <xf numFmtId="164" fontId="0" fillId="13" borderId="1" xfId="0" applyNumberFormat="1" applyFont="1" applyFill="1" applyBorder="1" applyAlignment="1">
      <alignment vertical="center"/>
    </xf>
    <xf numFmtId="164" fontId="0" fillId="13" borderId="3" xfId="0" applyNumberFormat="1" applyFont="1" applyFill="1" applyBorder="1" applyAlignment="1">
      <alignment vertical="center"/>
    </xf>
    <xf numFmtId="0" fontId="7" fillId="0" borderId="4" xfId="0" applyFont="1" applyBorder="1" applyAlignment="1">
      <alignment vertical="center" wrapText="1"/>
    </xf>
    <xf numFmtId="0" fontId="0" fillId="0" borderId="4" xfId="0" applyFont="1" applyBorder="1" applyAlignment="1">
      <alignment horizontal="center" vertical="center"/>
    </xf>
    <xf numFmtId="0" fontId="0" fillId="6" borderId="4" xfId="0" applyFont="1" applyFill="1" applyBorder="1" applyAlignment="1">
      <alignment vertical="center"/>
    </xf>
    <xf numFmtId="0" fontId="6" fillId="6" borderId="4" xfId="0" applyFont="1" applyFill="1" applyBorder="1" applyAlignment="1">
      <alignment vertical="center"/>
    </xf>
    <xf numFmtId="164" fontId="0" fillId="6" borderId="4" xfId="0" applyNumberFormat="1" applyFont="1" applyFill="1" applyBorder="1" applyAlignment="1">
      <alignment vertical="center"/>
    </xf>
    <xf numFmtId="9" fontId="0" fillId="6" borderId="4" xfId="5" applyFont="1" applyFill="1" applyBorder="1" applyAlignment="1">
      <alignment vertical="center"/>
    </xf>
    <xf numFmtId="0" fontId="0" fillId="0" borderId="0" xfId="0" applyFont="1" applyAlignment="1">
      <alignment horizontal="left" vertical="center"/>
    </xf>
    <xf numFmtId="0" fontId="7" fillId="0" borderId="2" xfId="0" applyFont="1" applyBorder="1" applyAlignment="1">
      <alignment horizontal="left" vertical="center" wrapText="1"/>
    </xf>
    <xf numFmtId="0" fontId="6" fillId="13" borderId="2" xfId="0" applyFont="1" applyFill="1" applyBorder="1" applyAlignment="1">
      <alignment vertical="center" wrapText="1"/>
    </xf>
    <xf numFmtId="0" fontId="58" fillId="2" borderId="16" xfId="0" applyFont="1" applyFill="1" applyBorder="1" applyAlignment="1">
      <alignment vertical="center"/>
    </xf>
    <xf numFmtId="0" fontId="0" fillId="3" borderId="16" xfId="0" applyFill="1" applyBorder="1" applyAlignment="1">
      <alignment vertical="center"/>
    </xf>
    <xf numFmtId="0" fontId="0" fillId="3" borderId="34" xfId="0" applyFill="1" applyBorder="1" applyAlignment="1">
      <alignment vertical="center" wrapText="1"/>
    </xf>
    <xf numFmtId="0" fontId="6" fillId="3" borderId="35" xfId="0" applyFont="1" applyFill="1" applyBorder="1" applyAlignment="1">
      <alignment vertical="center" wrapText="1"/>
    </xf>
    <xf numFmtId="0" fontId="45" fillId="3" borderId="35" xfId="0" applyFont="1" applyFill="1" applyBorder="1" applyAlignment="1">
      <alignment horizontal="center" vertical="center"/>
    </xf>
    <xf numFmtId="0" fontId="45" fillId="3" borderId="35" xfId="0" applyFont="1" applyFill="1" applyBorder="1" applyAlignment="1">
      <alignment vertical="center"/>
    </xf>
    <xf numFmtId="0" fontId="48" fillId="3" borderId="35" xfId="0" applyFont="1" applyFill="1" applyBorder="1" applyAlignment="1">
      <alignment vertical="center"/>
    </xf>
    <xf numFmtId="164" fontId="45" fillId="3" borderId="35" xfId="0" applyNumberFormat="1" applyFont="1" applyFill="1" applyBorder="1" applyAlignment="1">
      <alignment vertical="center"/>
    </xf>
    <xf numFmtId="9" fontId="45" fillId="3" borderId="35" xfId="5" applyFont="1" applyFill="1" applyBorder="1" applyAlignment="1">
      <alignment vertical="center"/>
    </xf>
    <xf numFmtId="164" fontId="59" fillId="3" borderId="35" xfId="0" applyNumberFormat="1" applyFont="1" applyFill="1" applyBorder="1" applyAlignment="1">
      <alignment horizontal="right" vertical="center"/>
    </xf>
    <xf numFmtId="0" fontId="18" fillId="11" borderId="7" xfId="0" applyFont="1" applyFill="1" applyBorder="1" applyAlignment="1">
      <alignment horizontal="center" vertical="center"/>
    </xf>
    <xf numFmtId="0" fontId="0" fillId="11" borderId="8" xfId="0" applyFill="1" applyBorder="1" applyAlignment="1">
      <alignment vertical="center" wrapText="1"/>
    </xf>
    <xf numFmtId="0" fontId="6" fillId="11" borderId="8" xfId="0" applyFont="1" applyFill="1" applyBorder="1" applyAlignment="1">
      <alignment vertical="center" wrapText="1"/>
    </xf>
    <xf numFmtId="0" fontId="45" fillId="11" borderId="8" xfId="0" applyFont="1" applyFill="1" applyBorder="1" applyAlignment="1">
      <alignment horizontal="center" vertical="center"/>
    </xf>
    <xf numFmtId="0" fontId="45" fillId="11" borderId="8" xfId="0" applyFont="1" applyFill="1" applyBorder="1" applyAlignment="1">
      <alignment vertical="center"/>
    </xf>
    <xf numFmtId="0" fontId="48" fillId="11" borderId="8" xfId="0" applyFont="1" applyFill="1" applyBorder="1" applyAlignment="1">
      <alignment vertical="center"/>
    </xf>
    <xf numFmtId="164" fontId="45" fillId="11" borderId="8" xfId="0" applyNumberFormat="1" applyFont="1" applyFill="1" applyBorder="1" applyAlignment="1">
      <alignment vertical="center"/>
    </xf>
    <xf numFmtId="9" fontId="45" fillId="11" borderId="8" xfId="5" applyFont="1" applyFill="1" applyBorder="1" applyAlignment="1">
      <alignment vertical="center"/>
    </xf>
    <xf numFmtId="164" fontId="59" fillId="11" borderId="8" xfId="0" applyNumberFormat="1" applyFont="1" applyFill="1" applyBorder="1" applyAlignment="1">
      <alignment horizontal="right" vertical="center"/>
    </xf>
    <xf numFmtId="164" fontId="45" fillId="11" borderId="17" xfId="0" applyNumberFormat="1" applyFont="1" applyFill="1" applyBorder="1" applyAlignment="1">
      <alignment vertical="center"/>
    </xf>
    <xf numFmtId="0" fontId="17" fillId="4" borderId="20" xfId="0" applyFont="1" applyFill="1" applyBorder="1" applyAlignment="1">
      <alignment horizontal="center" vertical="center"/>
    </xf>
    <xf numFmtId="0" fontId="17" fillId="4" borderId="21" xfId="0" applyFont="1" applyFill="1" applyBorder="1" applyAlignment="1">
      <alignment horizontal="left" vertical="center"/>
    </xf>
    <xf numFmtId="0" fontId="60" fillId="4" borderId="21" xfId="0" applyNumberFormat="1" applyFont="1" applyFill="1" applyBorder="1" applyAlignment="1">
      <alignment horizontal="center" vertical="center"/>
    </xf>
    <xf numFmtId="0" fontId="13" fillId="4" borderId="21" xfId="0" applyFont="1" applyFill="1" applyBorder="1" applyAlignment="1">
      <alignment vertical="center"/>
    </xf>
    <xf numFmtId="0" fontId="61" fillId="4" borderId="21" xfId="0" applyFont="1" applyFill="1" applyBorder="1" applyAlignment="1">
      <alignment vertical="center"/>
    </xf>
    <xf numFmtId="164" fontId="13" fillId="4" borderId="21" xfId="0" applyNumberFormat="1" applyFont="1" applyFill="1" applyBorder="1" applyAlignment="1">
      <alignment vertical="center"/>
    </xf>
    <xf numFmtId="9" fontId="13" fillId="4" borderId="21" xfId="5" applyFont="1" applyFill="1" applyBorder="1" applyAlignment="1">
      <alignment vertical="center"/>
    </xf>
    <xf numFmtId="164" fontId="13" fillId="4" borderId="9" xfId="0" applyNumberFormat="1" applyFont="1" applyFill="1" applyBorder="1" applyAlignment="1">
      <alignment vertical="center"/>
    </xf>
    <xf numFmtId="0" fontId="1" fillId="8" borderId="2" xfId="0" applyFont="1" applyFill="1" applyBorder="1" applyAlignment="1">
      <alignment vertical="center" wrapText="1"/>
    </xf>
    <xf numFmtId="0" fontId="18" fillId="8" borderId="2" xfId="0" applyFont="1" applyFill="1" applyBorder="1" applyAlignment="1">
      <alignment horizontal="left" vertical="center" wrapText="1"/>
    </xf>
    <xf numFmtId="0" fontId="28" fillId="8" borderId="1" xfId="0" applyFont="1" applyFill="1" applyBorder="1" applyAlignment="1">
      <alignment horizontal="center" vertical="center"/>
    </xf>
    <xf numFmtId="0" fontId="6" fillId="8" borderId="1" xfId="0" applyFont="1" applyFill="1" applyBorder="1" applyAlignment="1">
      <alignment vertical="center"/>
    </xf>
    <xf numFmtId="164" fontId="1" fillId="8" borderId="1" xfId="0" applyNumberFormat="1" applyFont="1" applyFill="1" applyBorder="1" applyAlignment="1">
      <alignment horizontal="right" vertical="center"/>
    </xf>
    <xf numFmtId="9" fontId="1" fillId="6" borderId="38" xfId="5" applyFont="1" applyFill="1" applyBorder="1" applyAlignment="1">
      <alignment horizontal="center" vertical="center"/>
    </xf>
    <xf numFmtId="9" fontId="1" fillId="6" borderId="17" xfId="5" applyFont="1" applyFill="1" applyBorder="1" applyAlignment="1">
      <alignment horizontal="center" vertical="center"/>
    </xf>
    <xf numFmtId="0" fontId="1" fillId="8" borderId="5" xfId="0" applyFont="1" applyFill="1" applyBorder="1" applyAlignment="1">
      <alignment vertical="center" wrapText="1"/>
    </xf>
    <xf numFmtId="0" fontId="0" fillId="8" borderId="1" xfId="0" applyFont="1" applyFill="1" applyBorder="1" applyAlignment="1">
      <alignment horizontal="center" vertical="center"/>
    </xf>
    <xf numFmtId="164" fontId="7" fillId="8" borderId="1" xfId="0" applyNumberFormat="1" applyFont="1" applyFill="1" applyBorder="1" applyAlignment="1">
      <alignment vertical="center"/>
    </xf>
    <xf numFmtId="9" fontId="7" fillId="8" borderId="1" xfId="5" applyFont="1" applyFill="1" applyBorder="1" applyAlignment="1">
      <alignment vertical="center"/>
    </xf>
    <xf numFmtId="9" fontId="18" fillId="6" borderId="17" xfId="5" applyFont="1" applyFill="1" applyBorder="1" applyAlignment="1">
      <alignment horizontal="center" vertical="center"/>
    </xf>
    <xf numFmtId="0" fontId="52" fillId="4" borderId="0" xfId="0" applyFont="1" applyFill="1" applyAlignment="1">
      <alignment horizontal="left" vertical="center"/>
    </xf>
    <xf numFmtId="0" fontId="62" fillId="4" borderId="0" xfId="0" applyNumberFormat="1" applyFont="1" applyFill="1" applyBorder="1" applyAlignment="1">
      <alignment horizontal="center" vertical="center"/>
    </xf>
    <xf numFmtId="44" fontId="53" fillId="4" borderId="0" xfId="0" applyNumberFormat="1" applyFont="1" applyFill="1" applyBorder="1" applyAlignment="1">
      <alignment vertical="center"/>
    </xf>
    <xf numFmtId="164" fontId="62" fillId="4" borderId="0" xfId="0" applyNumberFormat="1" applyFont="1" applyFill="1" applyBorder="1" applyAlignment="1">
      <alignment vertical="center"/>
    </xf>
    <xf numFmtId="9" fontId="63" fillId="4" borderId="0" xfId="5" applyFont="1" applyFill="1" applyBorder="1" applyAlignment="1">
      <alignment vertical="center"/>
    </xf>
    <xf numFmtId="164" fontId="62" fillId="4" borderId="0" xfId="0" applyNumberFormat="1" applyFont="1" applyFill="1" applyAlignment="1">
      <alignment vertical="center"/>
    </xf>
    <xf numFmtId="0" fontId="52" fillId="0" borderId="0" xfId="0" applyFont="1" applyFill="1" applyAlignment="1">
      <alignment horizontal="center" vertical="center"/>
    </xf>
    <xf numFmtId="0" fontId="62" fillId="0" borderId="0" xfId="0" applyFont="1" applyFill="1" applyAlignment="1">
      <alignment vertical="center" wrapText="1"/>
    </xf>
    <xf numFmtId="0" fontId="62" fillId="0" borderId="0" xfId="0" applyNumberFormat="1" applyFont="1" applyFill="1" applyBorder="1" applyAlignment="1">
      <alignment horizontal="center" vertical="center"/>
    </xf>
    <xf numFmtId="44" fontId="53" fillId="0" borderId="0" xfId="0" applyNumberFormat="1" applyFont="1" applyFill="1" applyBorder="1" applyAlignment="1">
      <alignment vertical="center"/>
    </xf>
    <xf numFmtId="164" fontId="62" fillId="0" borderId="0" xfId="0" applyNumberFormat="1" applyFont="1" applyFill="1" applyBorder="1" applyAlignment="1">
      <alignment vertical="center"/>
    </xf>
    <xf numFmtId="9" fontId="63" fillId="0" borderId="0" xfId="5" applyFont="1" applyFill="1" applyBorder="1" applyAlignment="1">
      <alignment vertical="center"/>
    </xf>
    <xf numFmtId="164" fontId="62" fillId="0" borderId="0" xfId="0" applyNumberFormat="1" applyFont="1" applyFill="1" applyAlignment="1">
      <alignment vertical="center"/>
    </xf>
    <xf numFmtId="0" fontId="64" fillId="0" borderId="0" xfId="0" applyFont="1" applyFill="1" applyAlignment="1">
      <alignment horizontal="center" vertical="center"/>
    </xf>
    <xf numFmtId="0" fontId="59" fillId="3" borderId="2" xfId="0" applyFont="1" applyFill="1" applyBorder="1" applyAlignment="1">
      <alignment horizontal="center" vertical="center" wrapText="1"/>
    </xf>
    <xf numFmtId="0" fontId="42" fillId="3" borderId="2" xfId="0" applyNumberFormat="1" applyFont="1" applyFill="1" applyBorder="1" applyAlignment="1">
      <alignment horizontal="center" vertical="center" wrapText="1"/>
    </xf>
    <xf numFmtId="44" fontId="48" fillId="0" borderId="0" xfId="0" applyNumberFormat="1" applyFont="1" applyFill="1" applyBorder="1" applyAlignment="1">
      <alignment vertical="center"/>
    </xf>
    <xf numFmtId="9" fontId="42" fillId="0" borderId="0" xfId="5" applyFont="1" applyFill="1" applyBorder="1" applyAlignment="1">
      <alignment vertical="center"/>
    </xf>
    <xf numFmtId="164" fontId="46" fillId="0" borderId="0" xfId="0" applyNumberFormat="1" applyFont="1" applyAlignment="1">
      <alignment vertical="center"/>
    </xf>
    <xf numFmtId="0" fontId="46" fillId="0" borderId="2" xfId="0" applyFont="1" applyFill="1" applyBorder="1" applyAlignment="1">
      <alignment horizontal="center" vertical="center"/>
    </xf>
    <xf numFmtId="0" fontId="48" fillId="6" borderId="2" xfId="0" applyFont="1" applyFill="1" applyBorder="1" applyAlignment="1">
      <alignment vertical="center"/>
    </xf>
    <xf numFmtId="164" fontId="46" fillId="6" borderId="2" xfId="0" applyNumberFormat="1" applyFont="1" applyFill="1" applyBorder="1" applyAlignment="1">
      <alignment horizontal="center" vertical="center"/>
    </xf>
    <xf numFmtId="164" fontId="46" fillId="0" borderId="0" xfId="0" applyNumberFormat="1" applyFont="1" applyFill="1" applyBorder="1" applyAlignment="1">
      <alignment vertical="center" wrapText="1"/>
    </xf>
    <xf numFmtId="0" fontId="45" fillId="0" borderId="0" xfId="0" applyFont="1" applyBorder="1" applyAlignment="1">
      <alignment horizontal="center" vertical="center"/>
    </xf>
    <xf numFmtId="164" fontId="9" fillId="0" borderId="0" xfId="0" applyNumberFormat="1" applyFont="1" applyBorder="1" applyAlignment="1">
      <alignment horizontal="left" vertical="center" wrapText="1"/>
    </xf>
    <xf numFmtId="9" fontId="46" fillId="0" borderId="0" xfId="5" applyFont="1" applyBorder="1" applyAlignment="1">
      <alignment vertical="center"/>
    </xf>
    <xf numFmtId="164" fontId="46" fillId="0" borderId="0" xfId="0" applyNumberFormat="1" applyFont="1" applyBorder="1" applyAlignment="1">
      <alignment vertical="center"/>
    </xf>
    <xf numFmtId="0" fontId="45" fillId="0" borderId="0" xfId="0" applyFont="1" applyBorder="1" applyAlignment="1">
      <alignment vertical="center"/>
    </xf>
    <xf numFmtId="0" fontId="28" fillId="0" borderId="0" xfId="0" applyFont="1" applyAlignment="1">
      <alignment horizontal="center" vertical="center"/>
    </xf>
    <xf numFmtId="0" fontId="16" fillId="3" borderId="2" xfId="0" applyFont="1" applyFill="1" applyBorder="1" applyAlignment="1">
      <alignment vertical="center" wrapText="1"/>
    </xf>
    <xf numFmtId="0" fontId="5" fillId="3" borderId="2" xfId="0" applyFont="1" applyFill="1" applyBorder="1" applyAlignment="1">
      <alignment horizontal="center" vertical="center" wrapText="1"/>
    </xf>
    <xf numFmtId="0" fontId="57" fillId="6" borderId="3" xfId="0" applyFont="1" applyFill="1" applyBorder="1" applyAlignment="1">
      <alignment vertical="center" wrapText="1"/>
    </xf>
    <xf numFmtId="0" fontId="58" fillId="6" borderId="2" xfId="0" applyFont="1" applyFill="1" applyBorder="1" applyAlignment="1">
      <alignment horizontal="center" vertical="center"/>
    </xf>
    <xf numFmtId="164" fontId="58" fillId="6" borderId="2" xfId="0" applyNumberFormat="1" applyFont="1" applyFill="1" applyBorder="1" applyAlignment="1">
      <alignment vertical="center"/>
    </xf>
    <xf numFmtId="164" fontId="58" fillId="2" borderId="2" xfId="0" applyNumberFormat="1" applyFont="1" applyFill="1" applyBorder="1" applyAlignment="1">
      <alignment vertical="center"/>
    </xf>
    <xf numFmtId="164" fontId="58" fillId="2" borderId="16" xfId="0" applyNumberFormat="1" applyFont="1" applyFill="1" applyBorder="1" applyAlignment="1">
      <alignment vertical="center"/>
    </xf>
    <xf numFmtId="0" fontId="58" fillId="0" borderId="2" xfId="0" applyFont="1" applyBorder="1" applyAlignment="1">
      <alignment horizontal="center" vertical="center"/>
    </xf>
    <xf numFmtId="0" fontId="5" fillId="3" borderId="5" xfId="0" applyFont="1" applyFill="1" applyBorder="1" applyAlignment="1">
      <alignment vertical="center" wrapText="1"/>
    </xf>
    <xf numFmtId="0" fontId="65" fillId="3" borderId="3" xfId="0" applyFont="1" applyFill="1" applyBorder="1" applyAlignment="1">
      <alignment vertical="center" wrapText="1"/>
    </xf>
    <xf numFmtId="164" fontId="58" fillId="3" borderId="5" xfId="0" applyNumberFormat="1" applyFont="1" applyFill="1" applyBorder="1" applyAlignment="1">
      <alignment vertical="center"/>
    </xf>
    <xf numFmtId="164" fontId="58" fillId="3" borderId="2" xfId="0" applyNumberFormat="1" applyFont="1" applyFill="1" applyBorder="1" applyAlignment="1">
      <alignment vertical="center"/>
    </xf>
    <xf numFmtId="0" fontId="58" fillId="0" borderId="0" xfId="0" applyFont="1" applyAlignment="1">
      <alignment horizontal="center" vertical="center"/>
    </xf>
    <xf numFmtId="0" fontId="66" fillId="6" borderId="3" xfId="0" applyFont="1" applyFill="1" applyBorder="1" applyAlignment="1">
      <alignment vertical="center" wrapText="1"/>
    </xf>
    <xf numFmtId="0" fontId="28" fillId="6" borderId="2" xfId="0" applyFont="1" applyFill="1" applyBorder="1" applyAlignment="1">
      <alignment horizontal="center" vertical="center"/>
    </xf>
    <xf numFmtId="164" fontId="28" fillId="6" borderId="2" xfId="0" applyNumberFormat="1" applyFont="1" applyFill="1" applyBorder="1" applyAlignment="1">
      <alignment vertical="center"/>
    </xf>
    <xf numFmtId="164" fontId="58" fillId="2" borderId="4" xfId="0" applyNumberFormat="1" applyFont="1" applyFill="1" applyBorder="1" applyAlignment="1">
      <alignment vertical="center"/>
    </xf>
    <xf numFmtId="0" fontId="58" fillId="0" borderId="16" xfId="0" applyFont="1" applyBorder="1" applyAlignment="1">
      <alignment horizontal="center" vertical="center"/>
    </xf>
    <xf numFmtId="0" fontId="5" fillId="3" borderId="34" xfId="0" applyFont="1" applyFill="1" applyBorder="1" applyAlignment="1">
      <alignment vertical="center" wrapText="1"/>
    </xf>
    <xf numFmtId="0" fontId="67" fillId="3" borderId="36" xfId="0" applyFont="1" applyFill="1" applyBorder="1" applyAlignment="1">
      <alignment vertical="center" wrapText="1"/>
    </xf>
    <xf numFmtId="164" fontId="28" fillId="3" borderId="34" xfId="0" applyNumberFormat="1" applyFont="1" applyFill="1" applyBorder="1" applyAlignment="1">
      <alignment vertical="center"/>
    </xf>
    <xf numFmtId="164" fontId="58" fillId="3" borderId="16" xfId="0" applyNumberFormat="1" applyFont="1" applyFill="1" applyBorder="1" applyAlignment="1">
      <alignment vertical="center"/>
    </xf>
    <xf numFmtId="0" fontId="70" fillId="0" borderId="0" xfId="0" applyFont="1" applyAlignment="1">
      <alignment horizontal="center" vertical="center" wrapText="1"/>
    </xf>
    <xf numFmtId="164" fontId="0" fillId="0" borderId="0" xfId="0" applyNumberFormat="1"/>
    <xf numFmtId="164" fontId="0" fillId="0" borderId="0" xfId="0" applyNumberFormat="1" applyAlignment="1">
      <alignment vertical="center"/>
    </xf>
    <xf numFmtId="0" fontId="3" fillId="0" borderId="0" xfId="0" applyFont="1" applyBorder="1" applyAlignment="1">
      <alignment horizontal="left" vertical="center" wrapText="1"/>
    </xf>
    <xf numFmtId="0" fontId="0" fillId="0" borderId="0" xfId="0" applyFont="1" applyBorder="1" applyAlignment="1">
      <alignment horizontal="center" vertical="center"/>
    </xf>
    <xf numFmtId="0" fontId="58" fillId="0" borderId="0" xfId="0" applyFont="1" applyBorder="1" applyAlignment="1">
      <alignment horizontal="center" vertical="center"/>
    </xf>
    <xf numFmtId="0" fontId="0" fillId="0" borderId="0" xfId="0" applyBorder="1" applyAlignment="1">
      <alignment vertical="center"/>
    </xf>
    <xf numFmtId="0" fontId="0" fillId="4" borderId="0" xfId="0" applyFont="1" applyFill="1" applyAlignment="1">
      <alignment vertical="center"/>
    </xf>
    <xf numFmtId="0" fontId="72" fillId="4" borderId="0" xfId="0" applyFont="1" applyFill="1" applyAlignment="1">
      <alignment horizontal="left" vertical="center"/>
    </xf>
    <xf numFmtId="0" fontId="73" fillId="0" borderId="0" xfId="0" applyFont="1" applyBorder="1" applyAlignment="1">
      <alignment horizontal="left" vertical="center" wrapText="1"/>
    </xf>
    <xf numFmtId="0" fontId="58" fillId="0" borderId="0" xfId="0" applyFont="1" applyBorder="1" applyAlignment="1" applyProtection="1">
      <alignment horizontal="center" vertical="center"/>
    </xf>
    <xf numFmtId="165" fontId="74" fillId="0" borderId="0" xfId="4" applyNumberFormat="1" applyFont="1" applyBorder="1" applyAlignment="1" applyProtection="1">
      <alignment horizontal="left" vertical="center"/>
    </xf>
    <xf numFmtId="164" fontId="74" fillId="0" borderId="0" xfId="4" applyNumberFormat="1" applyFont="1" applyBorder="1" applyAlignment="1" applyProtection="1">
      <alignment horizontal="left" vertical="center"/>
    </xf>
    <xf numFmtId="9" fontId="74" fillId="0" borderId="0" xfId="5" applyFont="1" applyBorder="1" applyAlignment="1" applyProtection="1">
      <alignment horizontal="left" vertical="center"/>
    </xf>
    <xf numFmtId="164" fontId="74" fillId="0" borderId="0" xfId="0" applyNumberFormat="1" applyFont="1" applyBorder="1" applyAlignment="1" applyProtection="1">
      <alignment horizontal="left" vertical="center"/>
    </xf>
    <xf numFmtId="0" fontId="58" fillId="0" borderId="0" xfId="0" applyFont="1" applyBorder="1" applyAlignment="1" applyProtection="1">
      <alignment horizontal="left" vertical="center"/>
    </xf>
    <xf numFmtId="0" fontId="74" fillId="0" borderId="0" xfId="0" applyFont="1" applyBorder="1" applyAlignment="1" applyProtection="1">
      <alignment horizontal="left" vertical="center"/>
    </xf>
    <xf numFmtId="0" fontId="5" fillId="0" borderId="5" xfId="0" applyFont="1" applyBorder="1" applyAlignment="1">
      <alignment horizontal="left" vertical="center" wrapText="1"/>
    </xf>
    <xf numFmtId="0" fontId="45" fillId="4" borderId="0" xfId="0" applyFont="1" applyFill="1" applyAlignment="1">
      <alignment vertical="center"/>
    </xf>
    <xf numFmtId="0" fontId="58" fillId="0" borderId="0" xfId="0" applyFont="1" applyAlignment="1">
      <alignment horizontal="center"/>
    </xf>
    <xf numFmtId="0" fontId="5" fillId="0" borderId="0" xfId="0" applyFont="1" applyAlignment="1">
      <alignment horizontal="left" vertical="center"/>
    </xf>
    <xf numFmtId="0" fontId="58" fillId="0" borderId="0" xfId="0" applyFont="1" applyAlignment="1">
      <alignment horizontal="left"/>
    </xf>
    <xf numFmtId="0" fontId="11" fillId="0" borderId="0" xfId="0" applyFont="1" applyAlignment="1">
      <alignment horizontal="left" vertical="center"/>
    </xf>
    <xf numFmtId="0" fontId="5" fillId="0" borderId="0" xfId="0" applyFont="1" applyBorder="1" applyAlignment="1">
      <alignment horizontal="left" vertical="center"/>
    </xf>
    <xf numFmtId="0" fontId="39" fillId="0" borderId="4" xfId="0" applyNumberFormat="1" applyFont="1" applyFill="1" applyBorder="1" applyAlignment="1">
      <alignment horizontal="center" vertical="center"/>
    </xf>
    <xf numFmtId="0" fontId="15" fillId="3" borderId="33" xfId="0" applyFont="1" applyFill="1" applyBorder="1" applyAlignment="1">
      <alignment horizontal="center" vertical="center" wrapText="1"/>
    </xf>
    <xf numFmtId="0" fontId="19" fillId="7" borderId="40" xfId="1" applyFont="1" applyFill="1" applyBorder="1" applyAlignment="1">
      <alignment horizontal="center" vertical="center" wrapText="1"/>
    </xf>
    <xf numFmtId="164" fontId="1" fillId="7" borderId="17" xfId="2" applyNumberFormat="1"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21"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5" fillId="0" borderId="0" xfId="0" applyFont="1" applyFill="1" applyBorder="1" applyAlignment="1">
      <alignment horizontal="left" vertical="center"/>
    </xf>
    <xf numFmtId="0" fontId="0"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39" fillId="0" borderId="39" xfId="0" applyNumberFormat="1" applyFont="1" applyFill="1" applyBorder="1" applyAlignment="1">
      <alignment horizontal="center" vertical="center"/>
    </xf>
    <xf numFmtId="0" fontId="44" fillId="0" borderId="0" xfId="0" applyNumberFormat="1" applyFont="1" applyFill="1" applyBorder="1" applyAlignment="1">
      <alignment horizontal="center" vertical="center"/>
    </xf>
    <xf numFmtId="0" fontId="46" fillId="0" borderId="39" xfId="0" applyNumberFormat="1" applyFont="1" applyFill="1" applyBorder="1" applyAlignment="1">
      <alignment horizontal="center" vertical="center"/>
    </xf>
    <xf numFmtId="0" fontId="5" fillId="7" borderId="33" xfId="1" applyFont="1" applyFill="1" applyBorder="1" applyAlignment="1">
      <alignment horizontal="left" vertical="center" wrapText="1"/>
    </xf>
    <xf numFmtId="0" fontId="15" fillId="7" borderId="18" xfId="2" applyFont="1" applyFill="1" applyBorder="1" applyAlignment="1">
      <alignment horizontal="center" vertical="center" wrapText="1"/>
    </xf>
    <xf numFmtId="164" fontId="5" fillId="7" borderId="18" xfId="2" applyNumberFormat="1" applyFont="1" applyFill="1" applyBorder="1" applyAlignment="1">
      <alignment horizontal="center" vertical="center" wrapText="1"/>
    </xf>
    <xf numFmtId="0" fontId="0" fillId="2" borderId="0" xfId="0" applyFill="1" applyAlignment="1">
      <alignment vertical="center"/>
    </xf>
    <xf numFmtId="0" fontId="5" fillId="0" borderId="0" xfId="0" applyFont="1" applyFill="1" applyBorder="1" applyAlignment="1">
      <alignment horizontal="left" vertical="center" wrapText="1"/>
    </xf>
    <xf numFmtId="0" fontId="5" fillId="0" borderId="15" xfId="0" applyFont="1" applyBorder="1" applyAlignment="1">
      <alignment horizontal="left" vertical="center" wrapText="1"/>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xf>
    <xf numFmtId="0" fontId="1" fillId="0" borderId="15"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0" fillId="0" borderId="15" xfId="0" applyFont="1" applyFill="1" applyBorder="1" applyAlignment="1">
      <alignment horizontal="center" vertical="center" wrapText="1"/>
    </xf>
    <xf numFmtId="164" fontId="1" fillId="0" borderId="0" xfId="0" applyNumberFormat="1" applyFont="1" applyFill="1" applyBorder="1" applyAlignment="1">
      <alignment horizontal="left" vertical="center" wrapText="1"/>
    </xf>
    <xf numFmtId="2" fontId="47" fillId="2" borderId="16" xfId="0" applyNumberFormat="1" applyFont="1" applyFill="1" applyBorder="1" applyAlignment="1">
      <alignment horizontal="center" vertical="center" wrapText="1"/>
    </xf>
    <xf numFmtId="0" fontId="46" fillId="2" borderId="16" xfId="0" applyFont="1" applyFill="1" applyBorder="1" applyAlignment="1">
      <alignment horizontal="left" vertical="center" wrapText="1"/>
    </xf>
    <xf numFmtId="2" fontId="47" fillId="2" borderId="39" xfId="0" applyNumberFormat="1" applyFont="1" applyFill="1" applyBorder="1" applyAlignment="1">
      <alignment horizontal="center" vertical="center" wrapText="1"/>
    </xf>
    <xf numFmtId="0" fontId="42" fillId="0" borderId="39" xfId="0" applyFont="1" applyFill="1" applyBorder="1" applyAlignment="1">
      <alignment horizontal="left" vertical="center" wrapText="1"/>
    </xf>
    <xf numFmtId="0" fontId="48" fillId="6" borderId="4" xfId="0" applyFont="1" applyFill="1" applyBorder="1" applyAlignment="1">
      <alignment horizontal="left" vertical="center" wrapText="1"/>
    </xf>
    <xf numFmtId="0" fontId="46" fillId="6" borderId="2" xfId="0" applyNumberFormat="1" applyFont="1" applyFill="1" applyBorder="1" applyAlignment="1">
      <alignment horizontal="center" vertical="center"/>
    </xf>
    <xf numFmtId="0" fontId="42" fillId="16" borderId="5" xfId="0" applyFont="1" applyFill="1" applyBorder="1" applyAlignment="1">
      <alignment horizontal="center" vertical="center"/>
    </xf>
    <xf numFmtId="0" fontId="42" fillId="16" borderId="1" xfId="0" applyFont="1" applyFill="1" applyBorder="1" applyAlignment="1">
      <alignment horizontal="left" vertical="center"/>
    </xf>
    <xf numFmtId="0" fontId="43" fillId="16" borderId="1" xfId="0" applyFont="1" applyFill="1" applyBorder="1" applyAlignment="1">
      <alignment horizontal="left" vertical="center"/>
    </xf>
    <xf numFmtId="0" fontId="44" fillId="16" borderId="1" xfId="0" applyNumberFormat="1" applyFont="1" applyFill="1" applyBorder="1" applyAlignment="1">
      <alignment horizontal="center" vertical="center"/>
    </xf>
    <xf numFmtId="0" fontId="45" fillId="16" borderId="1" xfId="0" applyFont="1" applyFill="1" applyBorder="1" applyAlignment="1">
      <alignment vertical="center"/>
    </xf>
    <xf numFmtId="164" fontId="46" fillId="16" borderId="1" xfId="0" applyNumberFormat="1" applyFont="1" applyFill="1" applyBorder="1" applyAlignment="1">
      <alignment vertical="center"/>
    </xf>
    <xf numFmtId="164" fontId="45" fillId="3" borderId="38" xfId="0" applyNumberFormat="1" applyFont="1" applyFill="1" applyBorder="1" applyAlignment="1">
      <alignment vertical="center"/>
    </xf>
    <xf numFmtId="0" fontId="39" fillId="6" borderId="2" xfId="0" applyFont="1" applyFill="1" applyBorder="1" applyAlignment="1">
      <alignment vertical="center" wrapText="1"/>
    </xf>
    <xf numFmtId="0" fontId="1" fillId="0" borderId="0"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23" fillId="0" borderId="0" xfId="0" applyFont="1" applyAlignment="1">
      <alignment horizontal="center" vertical="center" wrapText="1"/>
    </xf>
    <xf numFmtId="0" fontId="70" fillId="0" borderId="0" xfId="0" applyFont="1" applyAlignment="1">
      <alignment horizontal="center" vertical="center" wrapText="1"/>
    </xf>
    <xf numFmtId="0" fontId="28" fillId="0" borderId="0" xfId="0" applyFont="1" applyAlignment="1">
      <alignment horizontal="center"/>
    </xf>
    <xf numFmtId="0" fontId="0" fillId="0" borderId="0" xfId="0" applyAlignment="1">
      <alignment wrapText="1"/>
    </xf>
    <xf numFmtId="0" fontId="6" fillId="0" borderId="0" xfId="0" applyFont="1" applyAlignment="1">
      <alignment horizontal="left" vertical="center" wrapText="1"/>
    </xf>
    <xf numFmtId="0" fontId="6" fillId="2" borderId="0" xfId="0" applyFont="1" applyFill="1"/>
    <xf numFmtId="164" fontId="57" fillId="0" borderId="0" xfId="0" applyNumberFormat="1" applyFont="1"/>
    <xf numFmtId="9" fontId="57" fillId="0" borderId="0" xfId="5" applyFont="1"/>
    <xf numFmtId="164" fontId="7" fillId="0" borderId="0" xfId="0" applyNumberFormat="1" applyFont="1"/>
    <xf numFmtId="0" fontId="79" fillId="0" borderId="0" xfId="0" applyFont="1" applyAlignment="1">
      <alignment horizontal="center" vertical="center"/>
    </xf>
    <xf numFmtId="0" fontId="0" fillId="0" borderId="0" xfId="0" applyFont="1" applyBorder="1" applyAlignment="1">
      <alignment horizontal="left" vertical="top" wrapText="1"/>
    </xf>
    <xf numFmtId="0" fontId="80" fillId="0" borderId="0" xfId="0" applyFont="1" applyAlignment="1">
      <alignment vertical="center"/>
    </xf>
    <xf numFmtId="0" fontId="72" fillId="4" borderId="0" xfId="0" applyFont="1" applyFill="1" applyAlignment="1">
      <alignment vertical="center"/>
    </xf>
    <xf numFmtId="0" fontId="81" fillId="4" borderId="0" xfId="0" applyFont="1" applyFill="1" applyAlignment="1">
      <alignment vertical="center"/>
    </xf>
    <xf numFmtId="164" fontId="81" fillId="4" borderId="0" xfId="0" applyNumberFormat="1" applyFont="1" applyFill="1" applyAlignment="1">
      <alignment vertical="center"/>
    </xf>
    <xf numFmtId="0" fontId="1" fillId="17" borderId="41" xfId="0" applyFont="1" applyFill="1" applyBorder="1" applyAlignment="1">
      <alignment horizontal="center" vertical="center" wrapText="1"/>
    </xf>
    <xf numFmtId="0" fontId="33" fillId="18" borderId="7" xfId="0" applyFont="1" applyFill="1" applyBorder="1" applyAlignment="1">
      <alignment horizontal="center" vertical="center"/>
    </xf>
    <xf numFmtId="0" fontId="82" fillId="18" borderId="8" xfId="0" applyFont="1" applyFill="1" applyBorder="1"/>
    <xf numFmtId="0" fontId="82" fillId="18" borderId="8" xfId="0" applyFont="1" applyFill="1" applyBorder="1" applyAlignment="1">
      <alignment horizontal="left"/>
    </xf>
    <xf numFmtId="164" fontId="83" fillId="18" borderId="8" xfId="0" applyNumberFormat="1" applyFont="1" applyFill="1" applyBorder="1"/>
    <xf numFmtId="9" fontId="83" fillId="18" borderId="8" xfId="5" applyFont="1" applyFill="1" applyBorder="1"/>
    <xf numFmtId="164" fontId="13" fillId="18" borderId="8" xfId="0" applyNumberFormat="1" applyFont="1" applyFill="1" applyBorder="1"/>
    <xf numFmtId="0" fontId="84" fillId="18" borderId="8" xfId="0" applyFont="1" applyFill="1" applyBorder="1" applyAlignment="1">
      <alignment horizontal="left" vertical="center"/>
    </xf>
    <xf numFmtId="0" fontId="84" fillId="18" borderId="9" xfId="0" applyFont="1" applyFill="1" applyBorder="1" applyAlignment="1">
      <alignment horizontal="left" vertical="center"/>
    </xf>
    <xf numFmtId="166" fontId="28" fillId="0" borderId="2" xfId="0" applyNumberFormat="1" applyFont="1" applyBorder="1" applyAlignment="1">
      <alignment horizontal="center" vertical="center"/>
    </xf>
    <xf numFmtId="0" fontId="58" fillId="8" borderId="5" xfId="0" applyFont="1" applyFill="1" applyBorder="1" applyAlignment="1">
      <alignment horizontal="center" vertical="center"/>
    </xf>
    <xf numFmtId="0" fontId="6" fillId="8" borderId="1" xfId="0" applyFont="1" applyFill="1" applyBorder="1" applyAlignment="1">
      <alignment horizontal="left" vertical="center"/>
    </xf>
    <xf numFmtId="164" fontId="57" fillId="8" borderId="1" xfId="0" applyNumberFormat="1" applyFont="1" applyFill="1" applyBorder="1" applyAlignment="1">
      <alignment vertical="center"/>
    </xf>
    <xf numFmtId="9" fontId="57" fillId="8" borderId="1" xfId="5" applyFont="1" applyFill="1" applyBorder="1" applyAlignment="1">
      <alignment vertical="center"/>
    </xf>
    <xf numFmtId="164" fontId="85" fillId="8" borderId="1" xfId="0" applyNumberFormat="1" applyFont="1" applyFill="1" applyBorder="1" applyAlignment="1">
      <alignment horizontal="right" vertical="center"/>
    </xf>
    <xf numFmtId="9" fontId="18" fillId="6" borderId="44" xfId="5" applyFont="1" applyFill="1" applyBorder="1" applyAlignment="1">
      <alignment horizontal="center" vertical="center"/>
    </xf>
    <xf numFmtId="0" fontId="79" fillId="0" borderId="20" xfId="0" applyFont="1" applyBorder="1" applyAlignment="1">
      <alignment horizontal="center" vertical="center"/>
    </xf>
    <xf numFmtId="0" fontId="79" fillId="0" borderId="21" xfId="0" applyFont="1" applyBorder="1" applyAlignment="1">
      <alignment horizontal="center" vertical="center"/>
    </xf>
    <xf numFmtId="9" fontId="18" fillId="6" borderId="45" xfId="5" applyFont="1" applyFill="1" applyBorder="1" applyAlignment="1">
      <alignment horizontal="center" vertical="center"/>
    </xf>
    <xf numFmtId="0" fontId="79" fillId="0" borderId="22" xfId="0" applyFont="1" applyBorder="1" applyAlignment="1">
      <alignment horizontal="center" vertical="center"/>
    </xf>
    <xf numFmtId="0" fontId="58" fillId="8" borderId="1" xfId="0" applyFont="1" applyFill="1" applyBorder="1" applyAlignment="1">
      <alignment horizontal="center" vertical="center"/>
    </xf>
    <xf numFmtId="9" fontId="18" fillId="6" borderId="46" xfId="5" applyFont="1" applyFill="1" applyBorder="1" applyAlignment="1">
      <alignment horizontal="center" vertical="center"/>
    </xf>
    <xf numFmtId="0" fontId="0" fillId="0" borderId="0" xfId="0" applyAlignment="1">
      <alignment vertical="center" wrapText="1"/>
    </xf>
    <xf numFmtId="0" fontId="6" fillId="2" borderId="0" xfId="0" applyFont="1" applyFill="1" applyAlignment="1">
      <alignment vertical="center"/>
    </xf>
    <xf numFmtId="0" fontId="6" fillId="2" borderId="0" xfId="0" applyFont="1" applyFill="1" applyAlignment="1">
      <alignment horizontal="left" vertical="center"/>
    </xf>
    <xf numFmtId="164" fontId="57" fillId="0" borderId="0" xfId="0" applyNumberFormat="1" applyFont="1" applyAlignment="1">
      <alignment vertical="center"/>
    </xf>
    <xf numFmtId="9" fontId="57" fillId="0" borderId="0" xfId="5" applyFont="1" applyAlignment="1">
      <alignment vertical="center"/>
    </xf>
    <xf numFmtId="164" fontId="85" fillId="0" borderId="0" xfId="0" applyNumberFormat="1" applyFont="1" applyAlignment="1">
      <alignment horizontal="right" vertical="center"/>
    </xf>
    <xf numFmtId="0" fontId="86" fillId="0" borderId="0" xfId="0" applyFont="1"/>
    <xf numFmtId="0" fontId="1" fillId="17" borderId="48" xfId="0" applyFont="1" applyFill="1" applyBorder="1" applyAlignment="1">
      <alignment horizontal="center" vertical="center" wrapText="1"/>
    </xf>
    <xf numFmtId="0" fontId="1" fillId="17" borderId="3" xfId="0" applyFont="1" applyFill="1" applyBorder="1" applyAlignment="1">
      <alignment horizontal="center" vertical="center" wrapText="1"/>
    </xf>
    <xf numFmtId="0" fontId="1" fillId="17" borderId="43" xfId="0" applyFont="1" applyFill="1" applyBorder="1" applyAlignment="1">
      <alignment horizontal="center" vertical="center" wrapText="1"/>
    </xf>
    <xf numFmtId="0" fontId="0" fillId="0" borderId="0" xfId="0" applyFill="1" applyBorder="1"/>
    <xf numFmtId="0" fontId="0" fillId="6" borderId="7" xfId="0" applyFill="1" applyBorder="1" applyAlignment="1"/>
    <xf numFmtId="0" fontId="0" fillId="6" borderId="8" xfId="0" applyFill="1" applyBorder="1" applyAlignment="1"/>
    <xf numFmtId="0" fontId="0" fillId="6" borderId="9" xfId="0" applyFill="1" applyBorder="1" applyAlignment="1"/>
    <xf numFmtId="0" fontId="23" fillId="0" borderId="0" xfId="0" applyFont="1" applyAlignment="1">
      <alignment horizontal="center" vertical="center" wrapText="1"/>
    </xf>
    <xf numFmtId="0" fontId="23" fillId="0" borderId="0" xfId="0" applyFont="1" applyAlignment="1">
      <alignment horizontal="center" vertical="center"/>
    </xf>
    <xf numFmtId="0" fontId="0" fillId="6" borderId="20" xfId="0" applyFill="1" applyBorder="1" applyAlignment="1"/>
    <xf numFmtId="0" fontId="0" fillId="6" borderId="21" xfId="0" applyFill="1" applyBorder="1" applyAlignment="1"/>
    <xf numFmtId="0" fontId="0" fillId="6" borderId="23" xfId="0" applyFill="1" applyBorder="1" applyAlignment="1"/>
    <xf numFmtId="0" fontId="0" fillId="6" borderId="25" xfId="0" applyFill="1" applyBorder="1" applyAlignment="1">
      <alignment horizontal="center"/>
    </xf>
    <xf numFmtId="0" fontId="0" fillId="6" borderId="10" xfId="0" applyFill="1" applyBorder="1" applyAlignment="1">
      <alignment horizontal="center"/>
    </xf>
    <xf numFmtId="0" fontId="0" fillId="6" borderId="11" xfId="0" applyFill="1" applyBorder="1" applyAlignment="1">
      <alignment horizontal="center"/>
    </xf>
    <xf numFmtId="0" fontId="0" fillId="6" borderId="7" xfId="0" applyFill="1" applyBorder="1" applyAlignment="1">
      <alignment horizontal="center"/>
    </xf>
    <xf numFmtId="0" fontId="0" fillId="6" borderId="8" xfId="0" applyFill="1" applyBorder="1" applyAlignment="1">
      <alignment horizontal="center"/>
    </xf>
    <xf numFmtId="0" fontId="0" fillId="6" borderId="9" xfId="0" applyFill="1" applyBorder="1" applyAlignment="1">
      <alignment horizontal="center"/>
    </xf>
    <xf numFmtId="0" fontId="0" fillId="6" borderId="22" xfId="0" applyFill="1" applyBorder="1" applyAlignment="1">
      <alignment horizontal="center"/>
    </xf>
    <xf numFmtId="0" fontId="0" fillId="6" borderId="0" xfId="0" applyFill="1" applyAlignment="1">
      <alignment horizontal="center"/>
    </xf>
    <xf numFmtId="0" fontId="0" fillId="6" borderId="24" xfId="0" applyFill="1" applyBorder="1" applyAlignment="1">
      <alignment horizontal="center"/>
    </xf>
    <xf numFmtId="0" fontId="0" fillId="6" borderId="28" xfId="0" applyFill="1" applyBorder="1" applyAlignment="1"/>
    <xf numFmtId="0" fontId="0" fillId="6" borderId="29" xfId="0" applyFill="1" applyBorder="1" applyAlignment="1"/>
    <xf numFmtId="0" fontId="0" fillId="6" borderId="30" xfId="0" applyFill="1" applyBorder="1" applyAlignment="1"/>
    <xf numFmtId="0" fontId="0" fillId="6" borderId="26" xfId="0" applyFill="1" applyBorder="1" applyAlignment="1"/>
    <xf numFmtId="0" fontId="0" fillId="6" borderId="12" xfId="0" applyFill="1" applyBorder="1" applyAlignment="1"/>
    <xf numFmtId="0" fontId="0" fillId="6" borderId="27" xfId="0" applyFill="1" applyBorder="1" applyAlignment="1"/>
    <xf numFmtId="0" fontId="0" fillId="6" borderId="31" xfId="0" applyFill="1" applyBorder="1" applyAlignment="1"/>
    <xf numFmtId="0" fontId="0" fillId="6" borderId="6" xfId="0" applyFill="1" applyBorder="1" applyAlignment="1"/>
    <xf numFmtId="0" fontId="0" fillId="6" borderId="32" xfId="0" applyFill="1" applyBorder="1" applyAlignment="1"/>
    <xf numFmtId="0" fontId="20" fillId="0" borderId="0" xfId="0" applyFont="1" applyAlignment="1">
      <alignment horizontal="center" vertical="center" wrapText="1"/>
    </xf>
    <xf numFmtId="0" fontId="20" fillId="0" borderId="0" xfId="0" applyFont="1" applyAlignment="1">
      <alignment horizontal="center" vertical="center"/>
    </xf>
    <xf numFmtId="0" fontId="27" fillId="0" borderId="0" xfId="0" applyFont="1" applyAlignment="1">
      <alignment horizontal="center" vertical="center" wrapText="1"/>
    </xf>
    <xf numFmtId="0" fontId="24" fillId="9" borderId="0" xfId="0" applyFont="1" applyFill="1" applyAlignment="1">
      <alignment horizontal="center" vertical="center"/>
    </xf>
    <xf numFmtId="0" fontId="22" fillId="0" borderId="0" xfId="0" applyFont="1" applyAlignment="1"/>
    <xf numFmtId="0" fontId="21" fillId="0" borderId="34" xfId="0" applyFont="1" applyBorder="1" applyAlignment="1">
      <alignment vertical="center" wrapText="1"/>
    </xf>
    <xf numFmtId="0" fontId="21" fillId="0" borderId="35" xfId="0" applyFont="1" applyBorder="1" applyAlignment="1">
      <alignment vertical="center" wrapText="1"/>
    </xf>
    <xf numFmtId="0" fontId="21" fillId="0" borderId="36" xfId="0" applyFont="1" applyBorder="1" applyAlignment="1">
      <alignment vertical="center" wrapText="1"/>
    </xf>
    <xf numFmtId="0" fontId="21" fillId="0" borderId="15" xfId="0" applyFont="1" applyBorder="1" applyAlignment="1">
      <alignment vertical="center" wrapText="1"/>
    </xf>
    <xf numFmtId="0" fontId="21" fillId="0" borderId="0" xfId="0" applyFont="1" applyAlignment="1">
      <alignment vertical="center" wrapText="1"/>
    </xf>
    <xf numFmtId="0" fontId="21" fillId="0" borderId="37" xfId="0" applyFont="1" applyBorder="1" applyAlignment="1">
      <alignment vertical="center" wrapText="1"/>
    </xf>
    <xf numFmtId="0" fontId="21" fillId="0" borderId="13" xfId="0" applyFont="1" applyBorder="1" applyAlignment="1">
      <alignment vertical="center" wrapText="1"/>
    </xf>
    <xf numFmtId="0" fontId="21" fillId="0" borderId="6" xfId="0" applyFont="1" applyBorder="1" applyAlignment="1">
      <alignment vertical="center" wrapText="1"/>
    </xf>
    <xf numFmtId="0" fontId="21" fillId="0" borderId="14" xfId="0" applyFont="1" applyBorder="1" applyAlignment="1">
      <alignment vertical="center" wrapText="1"/>
    </xf>
    <xf numFmtId="0" fontId="72" fillId="18" borderId="8" xfId="0" applyFont="1" applyFill="1" applyBorder="1" applyAlignment="1">
      <alignment horizontal="left" vertical="center" wrapText="1"/>
    </xf>
    <xf numFmtId="0" fontId="46" fillId="0" borderId="5" xfId="0" applyFont="1" applyFill="1" applyBorder="1" applyAlignment="1">
      <alignment horizontal="left" vertical="center" wrapText="1"/>
    </xf>
    <xf numFmtId="0" fontId="46" fillId="0" borderId="3" xfId="0" applyFont="1" applyFill="1" applyBorder="1" applyAlignment="1">
      <alignment horizontal="left" vertical="center" wrapText="1"/>
    </xf>
    <xf numFmtId="0" fontId="70" fillId="0" borderId="0" xfId="0" applyFont="1" applyAlignment="1">
      <alignment horizontal="center" vertical="center" wrapText="1"/>
    </xf>
    <xf numFmtId="0" fontId="21" fillId="6" borderId="5" xfId="0" applyFont="1" applyFill="1" applyBorder="1" applyAlignment="1">
      <alignment horizontal="left" vertical="center" indent="4"/>
    </xf>
    <xf numFmtId="0" fontId="21" fillId="6" borderId="1" xfId="0" applyFont="1" applyFill="1" applyBorder="1" applyAlignment="1">
      <alignment horizontal="left" vertical="center" indent="4"/>
    </xf>
    <xf numFmtId="0" fontId="21" fillId="6" borderId="3" xfId="0" applyFont="1" applyFill="1" applyBorder="1" applyAlignment="1">
      <alignment horizontal="left" vertical="center" indent="4"/>
    </xf>
    <xf numFmtId="0" fontId="5"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5" fillId="0" borderId="0" xfId="0" applyFont="1" applyBorder="1" applyAlignment="1">
      <alignment horizontal="left" vertical="center" wrapText="1"/>
    </xf>
    <xf numFmtId="0" fontId="1" fillId="0" borderId="0" xfId="0" applyFont="1" applyBorder="1" applyAlignment="1">
      <alignment horizontal="left" vertical="center" wrapText="1"/>
    </xf>
    <xf numFmtId="0" fontId="3" fillId="0" borderId="0" xfId="0" applyFont="1" applyBorder="1" applyAlignment="1">
      <alignment horizontal="left" vertical="center" wrapText="1"/>
    </xf>
    <xf numFmtId="0" fontId="11" fillId="0" borderId="0" xfId="0" applyFont="1" applyBorder="1" applyAlignment="1" applyProtection="1">
      <alignment horizontal="left" vertical="center"/>
    </xf>
    <xf numFmtId="0" fontId="17" fillId="4" borderId="16" xfId="0" applyFont="1" applyFill="1" applyBorder="1" applyAlignment="1">
      <alignment vertical="center" wrapText="1"/>
    </xf>
    <xf numFmtId="0" fontId="17" fillId="4" borderId="39" xfId="0" applyFont="1" applyFill="1" applyBorder="1" applyAlignment="1">
      <alignment vertical="center" wrapText="1"/>
    </xf>
    <xf numFmtId="0" fontId="17" fillId="4" borderId="4" xfId="0" applyFont="1" applyFill="1" applyBorder="1" applyAlignment="1">
      <alignment vertical="center" wrapText="1"/>
    </xf>
    <xf numFmtId="0" fontId="75" fillId="0" borderId="0" xfId="0" applyFont="1" applyBorder="1" applyAlignment="1">
      <alignment horizontal="left" vertical="center" wrapText="1"/>
    </xf>
    <xf numFmtId="0" fontId="73" fillId="0" borderId="0" xfId="0" applyFont="1" applyBorder="1" applyAlignment="1">
      <alignment horizontal="left" vertical="center" wrapText="1"/>
    </xf>
    <xf numFmtId="0" fontId="74" fillId="0" borderId="0" xfId="0" applyFont="1" applyBorder="1" applyAlignment="1">
      <alignment horizontal="left" vertical="center" wrapText="1"/>
    </xf>
    <xf numFmtId="0" fontId="1" fillId="0" borderId="15" xfId="0" applyFont="1" applyBorder="1" applyAlignment="1">
      <alignment horizontal="left" vertical="center" wrapText="1"/>
    </xf>
    <xf numFmtId="0" fontId="28" fillId="0" borderId="37" xfId="0" applyFont="1" applyBorder="1" applyAlignment="1">
      <alignment horizontal="center" vertical="center"/>
    </xf>
    <xf numFmtId="0" fontId="28" fillId="0" borderId="14" xfId="0" applyFont="1" applyBorder="1" applyAlignment="1">
      <alignment horizontal="center" vertical="center"/>
    </xf>
    <xf numFmtId="0" fontId="74" fillId="0" borderId="0" xfId="0" applyFont="1" applyFill="1" applyBorder="1" applyAlignment="1" applyProtection="1">
      <alignment horizontal="left" vertical="center" wrapText="1"/>
    </xf>
    <xf numFmtId="0" fontId="73" fillId="0" borderId="0" xfId="0" applyFont="1" applyFill="1" applyBorder="1" applyAlignment="1" applyProtection="1">
      <alignment horizontal="left" vertical="center" wrapText="1"/>
    </xf>
    <xf numFmtId="0" fontId="18" fillId="0" borderId="0" xfId="0" applyFont="1" applyAlignment="1">
      <alignment horizontal="right" vertical="center"/>
    </xf>
    <xf numFmtId="0" fontId="18" fillId="0" borderId="37" xfId="0" applyFont="1" applyBorder="1" applyAlignment="1">
      <alignment horizontal="right" vertical="center"/>
    </xf>
    <xf numFmtId="0" fontId="74" fillId="0" borderId="0" xfId="0" applyFont="1" applyBorder="1" applyAlignment="1" applyProtection="1">
      <alignment horizontal="left" vertical="center"/>
    </xf>
    <xf numFmtId="0" fontId="58" fillId="0" borderId="15" xfId="0" applyFont="1" applyFill="1" applyBorder="1" applyAlignment="1">
      <alignment horizontal="left" vertical="center" wrapText="1"/>
    </xf>
    <xf numFmtId="0" fontId="58" fillId="0" borderId="0" xfId="0" applyFont="1" applyFill="1" applyBorder="1" applyAlignment="1">
      <alignment horizontal="left" vertical="center" wrapText="1"/>
    </xf>
    <xf numFmtId="0" fontId="1" fillId="17" borderId="26" xfId="0" applyFont="1" applyFill="1" applyBorder="1" applyAlignment="1">
      <alignment horizontal="center" vertical="center" wrapText="1"/>
    </xf>
    <xf numFmtId="0" fontId="1" fillId="17" borderId="47" xfId="0" applyFont="1" applyFill="1" applyBorder="1" applyAlignment="1">
      <alignment horizontal="center" vertical="center" wrapText="1"/>
    </xf>
    <xf numFmtId="0" fontId="78" fillId="6" borderId="5" xfId="0" applyFont="1" applyFill="1" applyBorder="1" applyAlignment="1">
      <alignment horizontal="center" vertical="center"/>
    </xf>
    <xf numFmtId="0" fontId="78" fillId="6" borderId="3" xfId="0" applyFont="1" applyFill="1" applyBorder="1" applyAlignment="1">
      <alignment horizontal="center" vertical="center"/>
    </xf>
    <xf numFmtId="0" fontId="5" fillId="0" borderId="15" xfId="0" applyFont="1" applyBorder="1" applyAlignment="1">
      <alignment horizontal="left" vertical="center" wrapText="1"/>
    </xf>
    <xf numFmtId="0" fontId="68" fillId="15" borderId="7" xfId="0" applyFont="1" applyFill="1" applyBorder="1" applyAlignment="1">
      <alignment horizontal="center" vertical="center" wrapText="1"/>
    </xf>
    <xf numFmtId="0" fontId="68" fillId="15" borderId="8" xfId="0" applyFont="1" applyFill="1" applyBorder="1" applyAlignment="1">
      <alignment horizontal="center" vertical="center" wrapText="1"/>
    </xf>
    <xf numFmtId="0" fontId="68" fillId="15" borderId="9" xfId="0" applyFont="1" applyFill="1" applyBorder="1" applyAlignment="1">
      <alignment horizontal="center" vertical="center" wrapText="1"/>
    </xf>
    <xf numFmtId="167" fontId="0" fillId="0" borderId="42" xfId="0" applyNumberFormat="1" applyFill="1" applyBorder="1"/>
    <xf numFmtId="167" fontId="0" fillId="0" borderId="3" xfId="0" applyNumberFormat="1" applyFill="1" applyBorder="1"/>
    <xf numFmtId="167" fontId="0" fillId="0" borderId="42" xfId="0" applyNumberFormat="1" applyFill="1" applyBorder="1" applyAlignment="1">
      <alignment horizontal="right"/>
    </xf>
    <xf numFmtId="167" fontId="0" fillId="0" borderId="3" xfId="0" applyNumberFormat="1" applyFill="1" applyBorder="1" applyAlignment="1">
      <alignment horizontal="right"/>
    </xf>
    <xf numFmtId="0" fontId="0" fillId="0" borderId="28" xfId="0" applyBorder="1" applyAlignment="1">
      <alignment horizontal="center"/>
    </xf>
    <xf numFmtId="0" fontId="0" fillId="0" borderId="29" xfId="0" applyBorder="1" applyAlignment="1">
      <alignment horizontal="center"/>
    </xf>
    <xf numFmtId="168" fontId="0" fillId="19" borderId="43" xfId="5" applyNumberFormat="1" applyFont="1" applyFill="1" applyBorder="1" applyAlignment="1">
      <alignment horizontal="center"/>
    </xf>
    <xf numFmtId="0" fontId="0" fillId="19" borderId="49" xfId="0" applyFill="1" applyBorder="1"/>
  </cellXfs>
  <cellStyles count="6">
    <cellStyle name="Milliers" xfId="4" builtinId="3"/>
    <cellStyle name="Normal" xfId="0" builtinId="0"/>
    <cellStyle name="Normal 2" xfId="3"/>
    <cellStyle name="Normal_Feuil2" xfId="2"/>
    <cellStyle name="Normal_Feuil3" xfId="1"/>
    <cellStyle name="Pourcentage" xfId="5" builtinId="5"/>
  </cellStyles>
  <dxfs count="0"/>
  <tableStyles count="0" defaultTableStyle="TableStyleMedium2" defaultPivotStyle="PivotStyleLight16"/>
  <colors>
    <mruColors>
      <color rgb="FFFFFF99"/>
      <color rgb="FFF07C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view="pageBreakPreview" zoomScale="90" zoomScaleNormal="100" zoomScaleSheetLayoutView="90" workbookViewId="0">
      <selection activeCell="B10" sqref="B10"/>
    </sheetView>
  </sheetViews>
  <sheetFormatPr baseColWidth="10" defaultColWidth="11.42578125" defaultRowHeight="15" x14ac:dyDescent="0.25"/>
  <sheetData>
    <row r="1" spans="1:7" s="10" customFormat="1" ht="50.25" customHeight="1" x14ac:dyDescent="0.25">
      <c r="A1" s="390" t="s">
        <v>27</v>
      </c>
      <c r="B1" s="391"/>
      <c r="C1" s="391"/>
      <c r="D1" s="391"/>
      <c r="E1" s="391"/>
      <c r="F1" s="391"/>
      <c r="G1" s="391"/>
    </row>
    <row r="2" spans="1:7" s="10" customFormat="1" ht="39.75" customHeight="1" x14ac:dyDescent="0.25">
      <c r="A2" s="390" t="s">
        <v>34</v>
      </c>
      <c r="B2" s="390"/>
      <c r="C2" s="390"/>
      <c r="D2" s="390"/>
      <c r="E2" s="390"/>
      <c r="F2" s="390"/>
      <c r="G2" s="390"/>
    </row>
    <row r="4" spans="1:7" ht="15.75" x14ac:dyDescent="0.25">
      <c r="A4" s="6"/>
      <c r="B4" s="7" t="s">
        <v>2</v>
      </c>
      <c r="C4" s="6"/>
      <c r="D4" s="6"/>
      <c r="E4" s="6"/>
      <c r="F4" s="6"/>
      <c r="G4" s="6"/>
    </row>
    <row r="7" spans="1:7" x14ac:dyDescent="0.25">
      <c r="A7" s="8" t="s">
        <v>3</v>
      </c>
    </row>
    <row r="8" spans="1:7" ht="15.75" thickBot="1" x14ac:dyDescent="0.3"/>
    <row r="9" spans="1:7" ht="33.75" customHeight="1" thickBot="1" x14ac:dyDescent="0.3">
      <c r="A9" s="387"/>
      <c r="B9" s="388"/>
      <c r="C9" s="388"/>
      <c r="D9" s="388"/>
      <c r="E9" s="388"/>
      <c r="F9" s="388"/>
      <c r="G9" s="389"/>
    </row>
    <row r="11" spans="1:7" x14ac:dyDescent="0.25">
      <c r="A11" s="8" t="s">
        <v>4</v>
      </c>
    </row>
    <row r="12" spans="1:7" ht="15.75" thickBot="1" x14ac:dyDescent="0.3"/>
    <row r="13" spans="1:7" ht="15.75" thickBot="1" x14ac:dyDescent="0.3">
      <c r="A13" s="387"/>
      <c r="B13" s="388"/>
      <c r="C13" s="388"/>
      <c r="D13" s="388"/>
      <c r="E13" s="388"/>
      <c r="F13" s="388"/>
      <c r="G13" s="389"/>
    </row>
    <row r="15" spans="1:7" x14ac:dyDescent="0.25">
      <c r="A15" s="8" t="s">
        <v>5</v>
      </c>
    </row>
    <row r="16" spans="1:7" ht="15.75" thickBot="1" x14ac:dyDescent="0.3"/>
    <row r="17" spans="1:7" x14ac:dyDescent="0.25">
      <c r="A17" s="392"/>
      <c r="B17" s="393"/>
      <c r="C17" s="393"/>
      <c r="D17" s="393"/>
      <c r="E17" s="393"/>
      <c r="F17" s="393"/>
      <c r="G17" s="394"/>
    </row>
    <row r="18" spans="1:7" x14ac:dyDescent="0.25">
      <c r="A18" s="401"/>
      <c r="B18" s="402"/>
      <c r="C18" s="402"/>
      <c r="D18" s="402"/>
      <c r="E18" s="402"/>
      <c r="F18" s="402"/>
      <c r="G18" s="403"/>
    </row>
    <row r="19" spans="1:7" x14ac:dyDescent="0.25">
      <c r="A19" s="401"/>
      <c r="B19" s="402"/>
      <c r="C19" s="402"/>
      <c r="D19" s="402"/>
      <c r="E19" s="402"/>
      <c r="F19" s="402"/>
      <c r="G19" s="403"/>
    </row>
    <row r="20" spans="1:7" ht="15.75" thickBot="1" x14ac:dyDescent="0.3">
      <c r="A20" s="395"/>
      <c r="B20" s="396"/>
      <c r="C20" s="396"/>
      <c r="D20" s="396"/>
      <c r="E20" s="396"/>
      <c r="F20" s="396"/>
      <c r="G20" s="397"/>
    </row>
    <row r="22" spans="1:7" x14ac:dyDescent="0.25">
      <c r="A22" s="8" t="s">
        <v>6</v>
      </c>
    </row>
    <row r="23" spans="1:7" ht="15.75" thickBot="1" x14ac:dyDescent="0.3"/>
    <row r="24" spans="1:7" ht="15.75" thickBot="1" x14ac:dyDescent="0.3">
      <c r="A24" s="398"/>
      <c r="B24" s="399"/>
      <c r="C24" s="399"/>
      <c r="D24" s="399"/>
      <c r="E24" s="399"/>
      <c r="F24" s="399"/>
      <c r="G24" s="400"/>
    </row>
    <row r="26" spans="1:7" x14ac:dyDescent="0.25">
      <c r="A26" s="8" t="s">
        <v>7</v>
      </c>
    </row>
    <row r="27" spans="1:7" ht="15.75" thickBot="1" x14ac:dyDescent="0.3"/>
    <row r="28" spans="1:7" x14ac:dyDescent="0.25">
      <c r="A28" t="s">
        <v>8</v>
      </c>
      <c r="B28" s="407"/>
      <c r="C28" s="408"/>
      <c r="D28" s="408"/>
      <c r="E28" s="408"/>
      <c r="F28" s="408"/>
      <c r="G28" s="409"/>
    </row>
    <row r="29" spans="1:7" x14ac:dyDescent="0.25">
      <c r="A29" t="s">
        <v>9</v>
      </c>
      <c r="B29" s="410"/>
      <c r="C29" s="411"/>
      <c r="D29" s="411"/>
      <c r="E29" s="411"/>
      <c r="F29" s="411"/>
      <c r="G29" s="412"/>
    </row>
    <row r="30" spans="1:7" ht="15.75" thickBot="1" x14ac:dyDescent="0.3">
      <c r="A30" t="s">
        <v>10</v>
      </c>
      <c r="B30" s="404"/>
      <c r="C30" s="405"/>
      <c r="D30" s="405"/>
      <c r="E30" s="405"/>
      <c r="F30" s="405"/>
      <c r="G30" s="406"/>
    </row>
  </sheetData>
  <mergeCells count="12">
    <mergeCell ref="A20:G20"/>
    <mergeCell ref="A24:G24"/>
    <mergeCell ref="A18:G18"/>
    <mergeCell ref="B30:G30"/>
    <mergeCell ref="B28:G28"/>
    <mergeCell ref="B29:G29"/>
    <mergeCell ref="A19:G19"/>
    <mergeCell ref="A13:G13"/>
    <mergeCell ref="A9:G9"/>
    <mergeCell ref="A1:G1"/>
    <mergeCell ref="A2:G2"/>
    <mergeCell ref="A17:G17"/>
  </mergeCells>
  <pageMargins left="0.70866141732283472" right="0.70866141732283472" top="0.74803149606299213" bottom="0.74803149606299213" header="0.31496062992125984" footer="0.31496062992125984"/>
  <pageSetup paperSize="9" orientation="portrait" r:id="rId1"/>
  <headerFooter>
    <oddFooter>&amp;C&amp;F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9"/>
  <sheetViews>
    <sheetView tabSelected="1" topLeftCell="A10" zoomScale="90" zoomScaleNormal="90" workbookViewId="0">
      <selection activeCell="L13" sqref="L13"/>
    </sheetView>
  </sheetViews>
  <sheetFormatPr baseColWidth="10" defaultColWidth="11.42578125" defaultRowHeight="15" x14ac:dyDescent="0.25"/>
  <cols>
    <col min="1" max="8" width="15.85546875" customWidth="1"/>
    <col min="9" max="9" width="23.42578125" customWidth="1"/>
  </cols>
  <sheetData>
    <row r="2" spans="1:11" s="10" customFormat="1" ht="39.75" customHeight="1" x14ac:dyDescent="0.25">
      <c r="A2" s="413" t="s">
        <v>27</v>
      </c>
      <c r="B2" s="414"/>
      <c r="C2" s="414"/>
      <c r="D2" s="414"/>
      <c r="E2" s="414"/>
      <c r="F2" s="414"/>
      <c r="G2" s="414"/>
      <c r="H2" s="414"/>
      <c r="I2" s="414"/>
    </row>
    <row r="3" spans="1:11" s="10" customFormat="1" ht="72.75" customHeight="1" x14ac:dyDescent="0.25">
      <c r="A3" s="415" t="s">
        <v>193</v>
      </c>
      <c r="B3" s="415"/>
      <c r="C3" s="415"/>
      <c r="D3" s="415"/>
      <c r="E3" s="415"/>
      <c r="F3" s="415"/>
      <c r="G3" s="415"/>
      <c r="H3" s="415"/>
      <c r="I3" s="415"/>
    </row>
    <row r="5" spans="1:11" ht="21" x14ac:dyDescent="0.25">
      <c r="A5" s="416" t="s">
        <v>26</v>
      </c>
      <c r="B5" s="416"/>
      <c r="C5" s="416"/>
      <c r="D5" s="416"/>
      <c r="E5" s="416"/>
      <c r="F5" s="416"/>
      <c r="G5" s="416"/>
      <c r="H5" s="416"/>
      <c r="I5" s="416"/>
    </row>
    <row r="7" spans="1:11" s="9" customFormat="1" ht="21" x14ac:dyDescent="0.35">
      <c r="A7" s="417" t="s">
        <v>0</v>
      </c>
      <c r="B7" s="417"/>
      <c r="C7" s="417"/>
      <c r="D7" s="417"/>
      <c r="E7" s="417"/>
      <c r="F7" s="417"/>
      <c r="G7" s="417"/>
      <c r="H7" s="417"/>
      <c r="I7" s="417"/>
    </row>
    <row r="8" spans="1:11" s="9" customFormat="1" ht="21" x14ac:dyDescent="0.35"/>
    <row r="9" spans="1:11" s="9" customFormat="1" ht="76.5" customHeight="1" x14ac:dyDescent="0.35">
      <c r="A9" s="418" t="s">
        <v>213</v>
      </c>
      <c r="B9" s="419"/>
      <c r="C9" s="419"/>
      <c r="D9" s="419"/>
      <c r="E9" s="419"/>
      <c r="F9" s="419"/>
      <c r="G9" s="419"/>
      <c r="H9" s="419"/>
      <c r="I9" s="420"/>
      <c r="K9" s="12"/>
    </row>
    <row r="10" spans="1:11" s="9" customFormat="1" ht="76.5" customHeight="1" x14ac:dyDescent="0.35">
      <c r="A10" s="421"/>
      <c r="B10" s="422"/>
      <c r="C10" s="422"/>
      <c r="D10" s="422"/>
      <c r="E10" s="422"/>
      <c r="F10" s="422"/>
      <c r="G10" s="422"/>
      <c r="H10" s="422"/>
      <c r="I10" s="423"/>
    </row>
    <row r="11" spans="1:11" s="9" customFormat="1" ht="409.5" customHeight="1" x14ac:dyDescent="0.35">
      <c r="A11" s="424"/>
      <c r="B11" s="425"/>
      <c r="C11" s="425"/>
      <c r="D11" s="425"/>
      <c r="E11" s="425"/>
      <c r="F11" s="425"/>
      <c r="G11" s="425"/>
      <c r="H11" s="425"/>
      <c r="I11" s="426"/>
    </row>
    <row r="12" spans="1:11" s="9" customFormat="1" ht="20.25" customHeight="1" x14ac:dyDescent="0.35">
      <c r="A12" s="11"/>
      <c r="B12" s="11"/>
      <c r="C12" s="11"/>
      <c r="D12" s="11"/>
      <c r="E12" s="11"/>
      <c r="F12" s="11"/>
      <c r="G12" s="11"/>
      <c r="H12" s="11"/>
      <c r="I12" s="11"/>
    </row>
    <row r="13" spans="1:11" s="9" customFormat="1" ht="21" x14ac:dyDescent="0.35">
      <c r="A13" s="9" t="s">
        <v>153</v>
      </c>
    </row>
    <row r="14" spans="1:11" s="9" customFormat="1" ht="21" x14ac:dyDescent="0.35"/>
    <row r="15" spans="1:11" s="9" customFormat="1" ht="21" x14ac:dyDescent="0.35">
      <c r="A15" s="14" t="s">
        <v>35</v>
      </c>
    </row>
    <row r="16" spans="1:11" s="9" customFormat="1" ht="21" x14ac:dyDescent="0.35">
      <c r="A16" s="14"/>
    </row>
    <row r="17" spans="1:1" s="9" customFormat="1" ht="21" x14ac:dyDescent="0.35">
      <c r="A17" s="14" t="s">
        <v>214</v>
      </c>
    </row>
    <row r="18" spans="1:1" s="9" customFormat="1" ht="21" x14ac:dyDescent="0.35">
      <c r="A18" s="14"/>
    </row>
    <row r="19" spans="1:1" s="9" customFormat="1" ht="21" x14ac:dyDescent="0.35">
      <c r="A19" s="14" t="s">
        <v>1</v>
      </c>
    </row>
  </sheetData>
  <sheetProtection selectLockedCells="1" selectUnlockedCells="1"/>
  <mergeCells count="5">
    <mergeCell ref="A2:I2"/>
    <mergeCell ref="A3:I3"/>
    <mergeCell ref="A5:I5"/>
    <mergeCell ref="A7:I7"/>
    <mergeCell ref="A9:I11"/>
  </mergeCells>
  <pageMargins left="0.70866141732283472" right="0.70866141732283472" top="0.74803149606299213" bottom="0.74803149606299213" header="0.31496062992125984" footer="0.31496062992125984"/>
  <pageSetup paperSize="9" scale="58" orientation="portrait" r:id="rId1"/>
  <headerFooter>
    <oddFooter>&amp;C&amp;F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view="pageBreakPreview" topLeftCell="B25" zoomScaleNormal="90" zoomScaleSheetLayoutView="100" workbookViewId="0">
      <selection activeCell="C29" sqref="C29"/>
    </sheetView>
  </sheetViews>
  <sheetFormatPr baseColWidth="10" defaultColWidth="11.42578125" defaultRowHeight="15" x14ac:dyDescent="0.25"/>
  <cols>
    <col min="1" max="1" width="9.140625" style="59" customWidth="1"/>
    <col min="2" max="2" width="37" style="60" customWidth="1"/>
    <col min="3" max="3" width="61.5703125" style="61" customWidth="1"/>
    <col min="4" max="4" width="15.7109375" style="37" customWidth="1"/>
    <col min="5" max="5" width="17.85546875" style="60" customWidth="1"/>
    <col min="6" max="7" width="28.28515625" style="60" customWidth="1"/>
    <col min="8" max="9" width="18" style="60" customWidth="1"/>
    <col min="10" max="10" width="15.7109375" style="5" customWidth="1"/>
    <col min="11" max="11" width="11.140625" style="22" customWidth="1"/>
    <col min="12" max="13" width="11.42578125" style="5"/>
    <col min="14" max="14" width="18.7109375" style="5" customWidth="1"/>
    <col min="15" max="16384" width="11.42578125" style="60"/>
  </cols>
  <sheetData>
    <row r="1" spans="1:18" s="10" customFormat="1" ht="18.75" customHeight="1" x14ac:dyDescent="0.25">
      <c r="A1" s="390" t="s">
        <v>27</v>
      </c>
      <c r="B1" s="390"/>
      <c r="C1" s="390"/>
      <c r="D1" s="390"/>
      <c r="E1" s="390"/>
      <c r="F1" s="390"/>
      <c r="G1" s="390"/>
      <c r="H1" s="16"/>
      <c r="I1" s="16"/>
    </row>
    <row r="2" spans="1:18" s="10" customFormat="1" ht="18.75" customHeight="1" x14ac:dyDescent="0.25">
      <c r="A2" s="430" t="s">
        <v>155</v>
      </c>
      <c r="B2" s="430"/>
      <c r="C2" s="430"/>
      <c r="D2" s="430"/>
      <c r="E2" s="430"/>
      <c r="F2" s="430"/>
      <c r="G2" s="430"/>
      <c r="H2" s="15"/>
      <c r="I2" s="15"/>
    </row>
    <row r="3" spans="1:18" ht="18.75" customHeight="1" x14ac:dyDescent="0.25">
      <c r="A3" s="60"/>
      <c r="B3" s="36" t="s">
        <v>154</v>
      </c>
      <c r="C3" s="431" t="s">
        <v>11</v>
      </c>
      <c r="D3" s="432"/>
      <c r="E3" s="433"/>
      <c r="F3" s="274"/>
      <c r="G3" s="274"/>
      <c r="J3" s="275"/>
      <c r="K3" s="4"/>
      <c r="L3" s="275"/>
      <c r="M3" s="275"/>
      <c r="N3" s="275"/>
    </row>
    <row r="4" spans="1:18" s="17" customFormat="1" ht="18.75" customHeight="1" x14ac:dyDescent="0.25">
      <c r="A4" s="37"/>
      <c r="B4" s="38"/>
      <c r="C4" s="19"/>
      <c r="D4" s="20"/>
      <c r="E4" s="2"/>
      <c r="F4" s="2"/>
      <c r="G4" s="2"/>
      <c r="H4" s="2"/>
      <c r="I4" s="2"/>
      <c r="J4" s="21"/>
      <c r="K4" s="22"/>
      <c r="L4" s="5"/>
      <c r="M4" s="5"/>
      <c r="N4" s="5"/>
    </row>
    <row r="5" spans="1:18" s="17" customFormat="1" ht="28.5" customHeight="1" x14ac:dyDescent="0.25">
      <c r="A5" s="280"/>
      <c r="B5" s="281" t="s">
        <v>164</v>
      </c>
      <c r="C5" s="39"/>
      <c r="D5" s="40"/>
      <c r="E5" s="41"/>
      <c r="F5" s="41"/>
      <c r="G5" s="41"/>
      <c r="H5" s="41"/>
      <c r="I5" s="41"/>
      <c r="J5" s="42"/>
      <c r="K5" s="43"/>
      <c r="L5" s="42"/>
      <c r="M5" s="42"/>
      <c r="N5" s="42"/>
    </row>
    <row r="6" spans="1:18" s="51" customFormat="1" ht="10.5" customHeight="1" x14ac:dyDescent="0.25">
      <c r="A6" s="44"/>
      <c r="B6" s="45"/>
      <c r="C6" s="46"/>
      <c r="D6" s="47"/>
      <c r="E6" s="48"/>
      <c r="F6" s="48"/>
      <c r="G6" s="48"/>
      <c r="H6" s="48"/>
      <c r="I6" s="48"/>
      <c r="J6" s="49"/>
      <c r="K6" s="50"/>
      <c r="L6" s="49"/>
      <c r="M6" s="49"/>
      <c r="N6" s="49"/>
    </row>
    <row r="7" spans="1:18" s="54" customFormat="1" ht="18.75" customHeight="1" x14ac:dyDescent="0.25">
      <c r="A7" s="52"/>
      <c r="B7" s="439" t="s">
        <v>156</v>
      </c>
      <c r="C7" s="439"/>
      <c r="D7" s="439"/>
      <c r="E7" s="439"/>
      <c r="F7" s="439"/>
      <c r="G7" s="439"/>
      <c r="H7" s="439"/>
      <c r="I7" s="439"/>
      <c r="J7" s="439"/>
      <c r="K7" s="439"/>
      <c r="L7" s="439"/>
      <c r="M7" s="439"/>
      <c r="N7" s="58"/>
    </row>
    <row r="8" spans="1:18" s="54" customFormat="1" ht="18.75" customHeight="1" x14ac:dyDescent="0.25">
      <c r="A8" s="52"/>
      <c r="B8" s="53" t="s">
        <v>157</v>
      </c>
      <c r="D8" s="52"/>
      <c r="E8" s="55"/>
      <c r="F8" s="55"/>
      <c r="G8" s="55"/>
      <c r="H8" s="55"/>
      <c r="I8" s="55"/>
      <c r="J8" s="56"/>
      <c r="K8" s="57"/>
      <c r="L8" s="56"/>
      <c r="M8" s="58"/>
      <c r="N8" s="58"/>
    </row>
    <row r="9" spans="1:18" s="54" customFormat="1" ht="18.75" customHeight="1" x14ac:dyDescent="0.25">
      <c r="A9" s="52"/>
      <c r="B9" s="53" t="s">
        <v>28</v>
      </c>
      <c r="D9" s="52"/>
      <c r="E9" s="55"/>
      <c r="F9" s="55"/>
      <c r="G9" s="55"/>
      <c r="H9" s="55"/>
      <c r="I9" s="55"/>
      <c r="J9" s="56"/>
      <c r="K9" s="57"/>
      <c r="L9" s="56"/>
      <c r="M9" s="58"/>
      <c r="N9" s="58"/>
    </row>
    <row r="10" spans="1:18" s="54" customFormat="1" ht="18.75" customHeight="1" x14ac:dyDescent="0.25">
      <c r="A10" s="52"/>
      <c r="B10" s="53" t="s">
        <v>158</v>
      </c>
      <c r="D10" s="52"/>
      <c r="E10" s="55"/>
      <c r="F10" s="55"/>
      <c r="G10" s="55"/>
      <c r="H10" s="55"/>
      <c r="I10" s="55"/>
      <c r="J10" s="56"/>
      <c r="K10" s="57"/>
      <c r="L10" s="56"/>
      <c r="M10" s="58"/>
      <c r="N10" s="58"/>
    </row>
    <row r="11" spans="1:18" s="318" customFormat="1" ht="18.75" customHeight="1" x14ac:dyDescent="0.25">
      <c r="A11" s="317"/>
      <c r="B11" s="434" t="s">
        <v>180</v>
      </c>
      <c r="C11" s="435"/>
      <c r="D11" s="435"/>
      <c r="E11" s="435"/>
      <c r="F11" s="435"/>
      <c r="G11" s="435"/>
      <c r="H11" s="435"/>
      <c r="I11" s="435"/>
      <c r="J11" s="435"/>
      <c r="K11" s="435"/>
      <c r="L11" s="435"/>
      <c r="M11" s="435"/>
      <c r="N11" s="435"/>
    </row>
    <row r="12" spans="1:18" s="31" customFormat="1" ht="33.75" customHeight="1" x14ac:dyDescent="0.25">
      <c r="A12" s="277"/>
      <c r="B12" s="436" t="s">
        <v>159</v>
      </c>
      <c r="C12" s="436"/>
      <c r="D12" s="436"/>
      <c r="E12" s="436"/>
      <c r="F12" s="436"/>
      <c r="G12" s="436"/>
      <c r="H12" s="436"/>
      <c r="I12" s="436"/>
      <c r="J12" s="436"/>
      <c r="K12" s="436"/>
      <c r="L12" s="436"/>
      <c r="M12" s="436"/>
      <c r="N12" s="436"/>
      <c r="O12" s="23"/>
      <c r="P12" s="23"/>
    </row>
    <row r="13" spans="1:18" s="31" customFormat="1" ht="31.5" customHeight="1" x14ac:dyDescent="0.25">
      <c r="A13" s="277"/>
      <c r="B13" s="437" t="s">
        <v>160</v>
      </c>
      <c r="C13" s="437"/>
      <c r="D13" s="437"/>
      <c r="E13" s="437"/>
      <c r="F13" s="437"/>
      <c r="G13" s="437"/>
      <c r="H13" s="437"/>
      <c r="I13" s="437"/>
      <c r="J13" s="437"/>
      <c r="K13" s="437"/>
      <c r="L13" s="437"/>
      <c r="M13" s="437"/>
      <c r="N13" s="437"/>
      <c r="O13" s="23"/>
      <c r="P13" s="23"/>
    </row>
    <row r="14" spans="1:18" s="31" customFormat="1" ht="29.25" customHeight="1" x14ac:dyDescent="0.25">
      <c r="A14" s="277"/>
      <c r="B14" s="438" t="s">
        <v>161</v>
      </c>
      <c r="C14" s="438"/>
      <c r="D14" s="438"/>
      <c r="E14" s="438"/>
      <c r="F14" s="438"/>
      <c r="G14" s="438"/>
      <c r="H14" s="438"/>
      <c r="I14" s="438"/>
      <c r="J14" s="438"/>
      <c r="K14" s="438"/>
      <c r="L14" s="438"/>
      <c r="M14" s="438"/>
      <c r="N14" s="438"/>
      <c r="O14" s="23"/>
      <c r="P14" s="13"/>
      <c r="Q14" s="23"/>
      <c r="R14" s="23"/>
    </row>
    <row r="15" spans="1:18" s="279" customFormat="1" ht="18.75" customHeight="1" x14ac:dyDescent="0.25">
      <c r="A15" s="278"/>
      <c r="B15" s="436" t="s">
        <v>162</v>
      </c>
      <c r="C15" s="436"/>
      <c r="D15" s="436"/>
      <c r="E15" s="436"/>
      <c r="F15" s="436"/>
      <c r="G15" s="436"/>
      <c r="H15" s="436"/>
      <c r="I15" s="436"/>
      <c r="J15" s="436"/>
      <c r="K15" s="436"/>
      <c r="L15" s="436"/>
      <c r="M15" s="436"/>
      <c r="N15" s="276"/>
    </row>
    <row r="16" spans="1:18" ht="15.75" thickBot="1" x14ac:dyDescent="0.3"/>
    <row r="17" spans="1:14" s="69" customFormat="1" ht="58.5" customHeight="1" thickBot="1" x14ac:dyDescent="0.3">
      <c r="A17" s="62" t="s">
        <v>12</v>
      </c>
      <c r="B17" s="24" t="s">
        <v>13</v>
      </c>
      <c r="C17" s="63" t="s">
        <v>29</v>
      </c>
      <c r="D17" s="64" t="s">
        <v>14</v>
      </c>
      <c r="E17" s="3" t="s">
        <v>36</v>
      </c>
      <c r="F17" s="65" t="s">
        <v>15</v>
      </c>
      <c r="G17" s="3" t="s">
        <v>17</v>
      </c>
      <c r="H17" s="65" t="s">
        <v>30</v>
      </c>
      <c r="I17" s="65" t="s">
        <v>16</v>
      </c>
      <c r="J17" s="66" t="s">
        <v>18</v>
      </c>
      <c r="K17" s="67" t="s">
        <v>19</v>
      </c>
      <c r="L17" s="66" t="s">
        <v>20</v>
      </c>
      <c r="M17" s="26" t="s">
        <v>21</v>
      </c>
      <c r="N17" s="68" t="s">
        <v>22</v>
      </c>
    </row>
    <row r="18" spans="1:14" s="79" customFormat="1" ht="36" x14ac:dyDescent="0.25">
      <c r="A18" s="70"/>
      <c r="B18" s="71" t="s">
        <v>23</v>
      </c>
      <c r="C18" s="72"/>
      <c r="D18" s="73">
        <v>20</v>
      </c>
      <c r="E18" s="74" t="s">
        <v>37</v>
      </c>
      <c r="F18" s="27" t="s">
        <v>38</v>
      </c>
      <c r="G18" s="27" t="s">
        <v>31</v>
      </c>
      <c r="H18" s="27" t="s">
        <v>39</v>
      </c>
      <c r="I18" s="27" t="s">
        <v>40</v>
      </c>
      <c r="J18" s="75">
        <v>350</v>
      </c>
      <c r="K18" s="76">
        <v>0.25</v>
      </c>
      <c r="L18" s="77">
        <f>J18*(1-K18)</f>
        <v>262.5</v>
      </c>
      <c r="M18" s="75">
        <v>2.54</v>
      </c>
      <c r="N18" s="78">
        <f>D18*(L18+M18)</f>
        <v>5300.8</v>
      </c>
    </row>
    <row r="19" spans="1:14" s="88" customFormat="1" ht="29.25" customHeight="1" x14ac:dyDescent="0.25">
      <c r="A19" s="80">
        <v>3</v>
      </c>
      <c r="B19" s="81" t="s">
        <v>41</v>
      </c>
      <c r="C19" s="82"/>
      <c r="D19" s="83"/>
      <c r="E19" s="84"/>
      <c r="F19" s="84"/>
      <c r="G19" s="84"/>
      <c r="H19" s="84"/>
      <c r="I19" s="84"/>
      <c r="J19" s="85"/>
      <c r="K19" s="86"/>
      <c r="L19" s="85"/>
      <c r="M19" s="85"/>
      <c r="N19" s="87"/>
    </row>
    <row r="20" spans="1:14" s="88" customFormat="1" ht="60" x14ac:dyDescent="0.25">
      <c r="A20" s="89" t="s">
        <v>42</v>
      </c>
      <c r="B20" s="90" t="s">
        <v>43</v>
      </c>
      <c r="C20" s="91" t="s">
        <v>44</v>
      </c>
      <c r="D20" s="92">
        <v>5</v>
      </c>
      <c r="E20" s="93"/>
      <c r="F20" s="93"/>
      <c r="G20" s="93"/>
      <c r="H20" s="93"/>
      <c r="I20" s="93"/>
      <c r="J20" s="94"/>
      <c r="K20" s="95"/>
      <c r="L20" s="96">
        <f>J20*(1-K20)</f>
        <v>0</v>
      </c>
      <c r="M20" s="94"/>
      <c r="N20" s="97">
        <f>D20*(L20+M20)</f>
        <v>0</v>
      </c>
    </row>
    <row r="21" spans="1:14" s="88" customFormat="1" ht="14.25" x14ac:dyDescent="0.25">
      <c r="A21" s="89" t="s">
        <v>45</v>
      </c>
      <c r="B21" s="98" t="s">
        <v>46</v>
      </c>
      <c r="C21" s="99" t="s">
        <v>47</v>
      </c>
      <c r="D21" s="92">
        <v>5</v>
      </c>
      <c r="E21" s="93"/>
      <c r="F21" s="93"/>
      <c r="G21" s="93"/>
      <c r="H21" s="93"/>
      <c r="I21" s="93"/>
      <c r="J21" s="94"/>
      <c r="K21" s="95"/>
      <c r="L21" s="96">
        <f t="shared" ref="L21:L27" si="0">J21*(1-K21)</f>
        <v>0</v>
      </c>
      <c r="M21" s="94"/>
      <c r="N21" s="97">
        <f t="shared" ref="N21:N27" si="1">D21*(L21+M21)</f>
        <v>0</v>
      </c>
    </row>
    <row r="22" spans="1:14" s="88" customFormat="1" ht="14.25" x14ac:dyDescent="0.25">
      <c r="A22" s="89" t="s">
        <v>48</v>
      </c>
      <c r="B22" s="98" t="s">
        <v>49</v>
      </c>
      <c r="C22" s="99" t="s">
        <v>47</v>
      </c>
      <c r="D22" s="92">
        <v>20</v>
      </c>
      <c r="E22" s="93"/>
      <c r="F22" s="93"/>
      <c r="G22" s="93"/>
      <c r="H22" s="93"/>
      <c r="I22" s="93"/>
      <c r="J22" s="94"/>
      <c r="K22" s="95"/>
      <c r="L22" s="96">
        <f t="shared" si="0"/>
        <v>0</v>
      </c>
      <c r="M22" s="94"/>
      <c r="N22" s="97">
        <f t="shared" si="1"/>
        <v>0</v>
      </c>
    </row>
    <row r="23" spans="1:14" s="88" customFormat="1" ht="14.25" x14ac:dyDescent="0.25">
      <c r="A23" s="89" t="s">
        <v>50</v>
      </c>
      <c r="B23" s="98" t="s">
        <v>51</v>
      </c>
      <c r="C23" s="99" t="s">
        <v>47</v>
      </c>
      <c r="D23" s="92">
        <v>20</v>
      </c>
      <c r="E23" s="93"/>
      <c r="F23" s="93"/>
      <c r="G23" s="93"/>
      <c r="H23" s="93"/>
      <c r="I23" s="93"/>
      <c r="J23" s="94"/>
      <c r="K23" s="95"/>
      <c r="L23" s="96">
        <f t="shared" si="0"/>
        <v>0</v>
      </c>
      <c r="M23" s="94"/>
      <c r="N23" s="97">
        <f t="shared" si="1"/>
        <v>0</v>
      </c>
    </row>
    <row r="24" spans="1:14" s="88" customFormat="1" ht="14.25" x14ac:dyDescent="0.25">
      <c r="A24" s="89" t="s">
        <v>52</v>
      </c>
      <c r="B24" s="98" t="s">
        <v>53</v>
      </c>
      <c r="C24" s="99" t="s">
        <v>47</v>
      </c>
      <c r="D24" s="92">
        <v>10</v>
      </c>
      <c r="E24" s="93"/>
      <c r="F24" s="93"/>
      <c r="G24" s="93"/>
      <c r="H24" s="93"/>
      <c r="I24" s="93"/>
      <c r="J24" s="94"/>
      <c r="K24" s="95"/>
      <c r="L24" s="96">
        <f t="shared" si="0"/>
        <v>0</v>
      </c>
      <c r="M24" s="94"/>
      <c r="N24" s="97">
        <f t="shared" si="1"/>
        <v>0</v>
      </c>
    </row>
    <row r="25" spans="1:14" s="103" customFormat="1" ht="27" customHeight="1" x14ac:dyDescent="0.25">
      <c r="A25" s="89" t="s">
        <v>54</v>
      </c>
      <c r="B25" s="100" t="s">
        <v>55</v>
      </c>
      <c r="C25" s="101"/>
      <c r="D25" s="102">
        <v>5</v>
      </c>
      <c r="E25" s="93"/>
      <c r="F25" s="93"/>
      <c r="G25" s="93"/>
      <c r="H25" s="93"/>
      <c r="I25" s="93"/>
      <c r="J25" s="94"/>
      <c r="K25" s="95"/>
      <c r="L25" s="96">
        <f t="shared" si="0"/>
        <v>0</v>
      </c>
      <c r="M25" s="94"/>
      <c r="N25" s="97">
        <f t="shared" si="1"/>
        <v>0</v>
      </c>
    </row>
    <row r="26" spans="1:14" s="88" customFormat="1" ht="27" customHeight="1" x14ac:dyDescent="0.25">
      <c r="A26" s="89" t="s">
        <v>56</v>
      </c>
      <c r="B26" s="428" t="s">
        <v>57</v>
      </c>
      <c r="C26" s="429"/>
      <c r="D26" s="92">
        <v>60</v>
      </c>
      <c r="E26" s="93"/>
      <c r="F26" s="93"/>
      <c r="G26" s="93"/>
      <c r="H26" s="93"/>
      <c r="I26" s="93"/>
      <c r="J26" s="94"/>
      <c r="K26" s="95"/>
      <c r="L26" s="96">
        <f t="shared" si="0"/>
        <v>0</v>
      </c>
      <c r="M26" s="94"/>
      <c r="N26" s="97">
        <f t="shared" si="1"/>
        <v>0</v>
      </c>
    </row>
    <row r="27" spans="1:14" s="88" customFormat="1" ht="27" customHeight="1" x14ac:dyDescent="0.25">
      <c r="A27" s="89" t="s">
        <v>58</v>
      </c>
      <c r="B27" s="428" t="s">
        <v>59</v>
      </c>
      <c r="C27" s="429"/>
      <c r="D27" s="92">
        <v>20</v>
      </c>
      <c r="E27" s="93"/>
      <c r="F27" s="93"/>
      <c r="G27" s="93"/>
      <c r="H27" s="93"/>
      <c r="I27" s="93"/>
      <c r="J27" s="94"/>
      <c r="K27" s="95"/>
      <c r="L27" s="96">
        <f t="shared" si="0"/>
        <v>0</v>
      </c>
      <c r="M27" s="94"/>
      <c r="N27" s="97">
        <f t="shared" si="1"/>
        <v>0</v>
      </c>
    </row>
    <row r="28" spans="1:14" s="88" customFormat="1" ht="28.5" customHeight="1" x14ac:dyDescent="0.25">
      <c r="A28" s="80"/>
      <c r="B28" s="104" t="s">
        <v>60</v>
      </c>
      <c r="C28" s="82"/>
      <c r="D28" s="83"/>
      <c r="E28" s="84"/>
      <c r="F28" s="84"/>
      <c r="G28" s="84"/>
      <c r="H28" s="84"/>
      <c r="I28" s="84"/>
      <c r="J28" s="85"/>
      <c r="K28" s="86"/>
      <c r="L28" s="85"/>
      <c r="M28" s="85"/>
      <c r="N28" s="87"/>
    </row>
    <row r="29" spans="1:14" ht="230.25" customHeight="1" x14ac:dyDescent="0.25">
      <c r="A29" s="105" t="s">
        <v>61</v>
      </c>
      <c r="B29" s="106" t="s">
        <v>62</v>
      </c>
      <c r="C29" s="107" t="s">
        <v>63</v>
      </c>
      <c r="D29" s="92">
        <v>40</v>
      </c>
      <c r="E29" s="93"/>
      <c r="F29" s="93"/>
      <c r="G29" s="93"/>
      <c r="H29" s="93"/>
      <c r="I29" s="93"/>
      <c r="J29" s="94"/>
      <c r="K29" s="95"/>
      <c r="L29" s="96">
        <f>J29*(1-K29)</f>
        <v>0</v>
      </c>
      <c r="M29" s="94"/>
      <c r="N29" s="97">
        <f t="shared" ref="N29:N33" si="2">D29*(L29+M29)</f>
        <v>0</v>
      </c>
    </row>
    <row r="30" spans="1:14" ht="108" customHeight="1" x14ac:dyDescent="0.25">
      <c r="A30" s="105" t="s">
        <v>64</v>
      </c>
      <c r="B30" s="106" t="s">
        <v>65</v>
      </c>
      <c r="C30" s="107" t="s">
        <v>66</v>
      </c>
      <c r="D30" s="92">
        <v>15</v>
      </c>
      <c r="E30" s="93"/>
      <c r="F30" s="93"/>
      <c r="G30" s="93"/>
      <c r="H30" s="93"/>
      <c r="I30" s="93"/>
      <c r="J30" s="94"/>
      <c r="K30" s="95"/>
      <c r="L30" s="96">
        <f t="shared" ref="L30:L33" si="3">J30*(1-K30)</f>
        <v>0</v>
      </c>
      <c r="M30" s="94"/>
      <c r="N30" s="97">
        <f t="shared" si="2"/>
        <v>0</v>
      </c>
    </row>
    <row r="31" spans="1:14" s="110" customFormat="1" ht="135.75" customHeight="1" x14ac:dyDescent="0.25">
      <c r="A31" s="105" t="s">
        <v>67</v>
      </c>
      <c r="B31" s="108" t="s">
        <v>68</v>
      </c>
      <c r="C31" s="109" t="s">
        <v>69</v>
      </c>
      <c r="D31" s="92">
        <v>5</v>
      </c>
      <c r="E31" s="93"/>
      <c r="F31" s="93"/>
      <c r="G31" s="93"/>
      <c r="H31" s="93"/>
      <c r="I31" s="93"/>
      <c r="J31" s="94"/>
      <c r="K31" s="95"/>
      <c r="L31" s="96">
        <f t="shared" si="3"/>
        <v>0</v>
      </c>
      <c r="M31" s="94"/>
      <c r="N31" s="97">
        <f t="shared" si="2"/>
        <v>0</v>
      </c>
    </row>
    <row r="32" spans="1:14" s="110" customFormat="1" ht="63.75" x14ac:dyDescent="0.25">
      <c r="A32" s="105" t="s">
        <v>70</v>
      </c>
      <c r="B32" s="108" t="s">
        <v>71</v>
      </c>
      <c r="C32" s="111" t="s">
        <v>72</v>
      </c>
      <c r="D32" s="92">
        <v>10</v>
      </c>
      <c r="E32" s="93"/>
      <c r="F32" s="93"/>
      <c r="G32" s="93"/>
      <c r="H32" s="93"/>
      <c r="I32" s="93"/>
      <c r="J32" s="94"/>
      <c r="K32" s="95"/>
      <c r="L32" s="96">
        <f t="shared" si="3"/>
        <v>0</v>
      </c>
      <c r="M32" s="94"/>
      <c r="N32" s="97">
        <f t="shared" si="2"/>
        <v>0</v>
      </c>
    </row>
    <row r="33" spans="1:17" s="110" customFormat="1" ht="64.5" thickBot="1" x14ac:dyDescent="0.3">
      <c r="A33" s="105" t="s">
        <v>73</v>
      </c>
      <c r="B33" s="108" t="s">
        <v>71</v>
      </c>
      <c r="C33" s="109" t="s">
        <v>74</v>
      </c>
      <c r="D33" s="92">
        <v>10</v>
      </c>
      <c r="E33" s="93"/>
      <c r="F33" s="93"/>
      <c r="G33" s="93"/>
      <c r="H33" s="93"/>
      <c r="I33" s="93"/>
      <c r="J33" s="94"/>
      <c r="K33" s="95"/>
      <c r="L33" s="96">
        <f t="shared" si="3"/>
        <v>0</v>
      </c>
      <c r="M33" s="94"/>
      <c r="N33" s="97">
        <f t="shared" si="2"/>
        <v>0</v>
      </c>
    </row>
    <row r="34" spans="1:17" s="110" customFormat="1" ht="23.25" customHeight="1" thickBot="1" x14ac:dyDescent="0.3">
      <c r="A34" s="112"/>
      <c r="B34" s="113"/>
      <c r="C34" s="114"/>
      <c r="D34" s="115"/>
      <c r="E34" s="116"/>
      <c r="F34" s="116"/>
      <c r="G34" s="116"/>
      <c r="H34" s="116"/>
      <c r="I34" s="116"/>
      <c r="J34" s="117"/>
      <c r="K34" s="118"/>
      <c r="L34" s="119" t="s">
        <v>75</v>
      </c>
      <c r="M34" s="117"/>
      <c r="N34" s="120">
        <f>SUM(N20:N33)</f>
        <v>0</v>
      </c>
    </row>
    <row r="35" spans="1:17" s="110" customFormat="1" ht="27.75" customHeight="1" thickBot="1" x14ac:dyDescent="0.3">
      <c r="A35" s="192">
        <v>3</v>
      </c>
      <c r="B35" s="193"/>
      <c r="C35" s="194"/>
      <c r="D35" s="195"/>
      <c r="E35" s="196"/>
      <c r="F35" s="196"/>
      <c r="G35" s="197"/>
      <c r="H35" s="196"/>
      <c r="I35" s="196"/>
      <c r="J35" s="198"/>
      <c r="K35" s="199"/>
      <c r="L35" s="200" t="s">
        <v>182</v>
      </c>
      <c r="M35" s="198"/>
      <c r="N35" s="201">
        <f>N34+'Lot 2-Accessoires'!O40</f>
        <v>0</v>
      </c>
    </row>
    <row r="36" spans="1:17" ht="39" customHeight="1" thickBot="1" x14ac:dyDescent="0.35">
      <c r="A36" s="355">
        <v>4</v>
      </c>
      <c r="B36" s="427" t="s">
        <v>195</v>
      </c>
      <c r="C36" s="427"/>
      <c r="D36" s="427"/>
      <c r="E36" s="356"/>
      <c r="F36" s="357"/>
      <c r="G36" s="356"/>
      <c r="H36" s="356"/>
      <c r="I36" s="356"/>
      <c r="J36" s="356"/>
      <c r="K36" s="358"/>
      <c r="L36" s="359"/>
      <c r="M36" s="358"/>
      <c r="N36" s="358"/>
      <c r="O36" s="360"/>
      <c r="P36" s="361"/>
      <c r="Q36" s="362"/>
    </row>
    <row r="37" spans="1:17" ht="23.25" customHeight="1" x14ac:dyDescent="0.25">
      <c r="A37" s="363" t="s">
        <v>201</v>
      </c>
      <c r="B37" s="210" t="s">
        <v>24</v>
      </c>
      <c r="C37" s="211" t="s">
        <v>196</v>
      </c>
      <c r="D37" s="364"/>
      <c r="E37" s="213"/>
      <c r="F37" s="365"/>
      <c r="G37" s="213"/>
      <c r="H37" s="213"/>
      <c r="I37" s="213"/>
      <c r="J37" s="213"/>
      <c r="K37" s="366"/>
      <c r="L37" s="367"/>
      <c r="M37" s="368"/>
      <c r="N37" s="366"/>
      <c r="O37" s="369"/>
      <c r="P37" s="370"/>
      <c r="Q37" s="371"/>
    </row>
    <row r="38" spans="1:17" ht="23.25" customHeight="1" x14ac:dyDescent="0.25">
      <c r="A38" s="363" t="s">
        <v>202</v>
      </c>
      <c r="B38" s="210" t="s">
        <v>25</v>
      </c>
      <c r="C38" s="211" t="s">
        <v>197</v>
      </c>
      <c r="D38" s="364"/>
      <c r="E38" s="213"/>
      <c r="F38" s="365"/>
      <c r="G38" s="213"/>
      <c r="H38" s="213"/>
      <c r="I38" s="213"/>
      <c r="J38" s="213"/>
      <c r="K38" s="366"/>
      <c r="L38" s="367"/>
      <c r="M38" s="366"/>
      <c r="N38" s="366"/>
      <c r="O38" s="372"/>
      <c r="P38" s="373"/>
      <c r="Q38" s="348"/>
    </row>
    <row r="39" spans="1:17" ht="23.25" customHeight="1" x14ac:dyDescent="0.25">
      <c r="A39" s="363" t="s">
        <v>203</v>
      </c>
      <c r="B39" s="210" t="s">
        <v>198</v>
      </c>
      <c r="C39" s="211" t="s">
        <v>199</v>
      </c>
      <c r="D39" s="364"/>
      <c r="E39" s="213"/>
      <c r="F39" s="365"/>
      <c r="G39" s="213"/>
      <c r="H39" s="213"/>
      <c r="I39" s="213"/>
      <c r="J39" s="213"/>
      <c r="K39" s="366"/>
      <c r="L39" s="367"/>
      <c r="M39" s="366"/>
      <c r="N39" s="366"/>
      <c r="O39" s="372"/>
      <c r="P39" s="373"/>
      <c r="Q39" s="348"/>
    </row>
    <row r="40" spans="1:17" ht="23.25" customHeight="1" thickBot="1" x14ac:dyDescent="0.3">
      <c r="A40" s="363" t="s">
        <v>204</v>
      </c>
      <c r="B40" s="217" t="s">
        <v>133</v>
      </c>
      <c r="C40" s="211" t="s">
        <v>200</v>
      </c>
      <c r="D40" s="374"/>
      <c r="E40" s="213"/>
      <c r="F40" s="365"/>
      <c r="G40" s="213"/>
      <c r="H40" s="213"/>
      <c r="I40" s="213"/>
      <c r="J40" s="213"/>
      <c r="K40" s="366"/>
      <c r="L40" s="367"/>
      <c r="M40" s="366"/>
      <c r="N40" s="366"/>
      <c r="O40" s="375"/>
      <c r="P40" s="373"/>
      <c r="Q40" s="348"/>
    </row>
    <row r="41" spans="1:17" x14ac:dyDescent="0.25">
      <c r="A41" s="250"/>
      <c r="B41" s="376"/>
      <c r="C41" s="343"/>
      <c r="D41" s="263"/>
      <c r="E41" s="377"/>
      <c r="F41" s="378"/>
      <c r="G41" s="377"/>
      <c r="H41" s="377"/>
      <c r="I41" s="377"/>
      <c r="J41" s="377"/>
      <c r="K41" s="379"/>
      <c r="L41" s="380"/>
      <c r="M41" s="381"/>
      <c r="N41" s="379"/>
      <c r="O41" s="5"/>
      <c r="P41" s="348"/>
      <c r="Q41" s="348"/>
    </row>
  </sheetData>
  <mergeCells count="12">
    <mergeCell ref="B36:D36"/>
    <mergeCell ref="B26:C26"/>
    <mergeCell ref="B27:C27"/>
    <mergeCell ref="A1:G1"/>
    <mergeCell ref="A2:G2"/>
    <mergeCell ref="C3:E3"/>
    <mergeCell ref="B11:N11"/>
    <mergeCell ref="B15:M15"/>
    <mergeCell ref="B12:N12"/>
    <mergeCell ref="B13:N13"/>
    <mergeCell ref="B14:N14"/>
    <mergeCell ref="B7:M7"/>
  </mergeCells>
  <printOptions horizontalCentered="1" verticalCentered="1"/>
  <pageMargins left="0.23622047244094491" right="0.23622047244094491" top="0.74803149606299213" bottom="0.74803149606299213" header="0.31496062992125984" footer="0.31496062992125984"/>
  <pageSetup paperSize="8" scale="67" fitToHeight="2" orientation="landscape" r:id="rId1"/>
  <headerFooter>
    <oddHeader>&amp;CAPPEL D'OFFRES OUVERT -CEA 
B20-07937-ESPACES TERTIAIRES 2021</oddHeader>
    <oddFooter>&amp;C  &amp;F / &amp;A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0"/>
  <sheetViews>
    <sheetView view="pageBreakPreview" topLeftCell="A49" zoomScale="80" zoomScaleNormal="80" zoomScaleSheetLayoutView="80" workbookViewId="0">
      <selection activeCell="Q45" sqref="Q45"/>
    </sheetView>
  </sheetViews>
  <sheetFormatPr baseColWidth="10" defaultColWidth="9.140625" defaultRowHeight="15" x14ac:dyDescent="0.25"/>
  <cols>
    <col min="1" max="1" width="9.140625" style="17"/>
    <col min="2" max="2" width="48.85546875" style="17" customWidth="1"/>
    <col min="3" max="3" width="65" style="61" customWidth="1"/>
    <col min="4" max="4" width="14.140625" style="37" customWidth="1"/>
    <col min="5" max="5" width="22.140625" style="17" customWidth="1"/>
    <col min="6" max="6" width="24.28515625" style="17" customWidth="1"/>
    <col min="7" max="7" width="24.28515625" style="129" customWidth="1"/>
    <col min="8" max="8" width="14.85546875" style="129" customWidth="1"/>
    <col min="9" max="10" width="18.140625" style="17" customWidth="1"/>
    <col min="11" max="11" width="14.140625" style="18" customWidth="1"/>
    <col min="12" max="12" width="15.7109375" style="4" customWidth="1"/>
    <col min="13" max="14" width="16.28515625" style="18" customWidth="1"/>
    <col min="15" max="15" width="18.85546875" style="18" customWidth="1"/>
    <col min="16" max="16384" width="9.140625" style="17"/>
  </cols>
  <sheetData>
    <row r="1" spans="1:19" s="10" customFormat="1" ht="39.75" customHeight="1" x14ac:dyDescent="0.25">
      <c r="A1" s="390" t="s">
        <v>27</v>
      </c>
      <c r="B1" s="390"/>
      <c r="C1" s="390"/>
      <c r="D1" s="390"/>
      <c r="E1" s="390"/>
      <c r="F1" s="390"/>
      <c r="G1" s="390"/>
      <c r="H1" s="35"/>
      <c r="I1" s="16"/>
      <c r="J1" s="16"/>
    </row>
    <row r="2" spans="1:19" s="10" customFormat="1" ht="49.5" customHeight="1" x14ac:dyDescent="0.25">
      <c r="A2" s="430" t="s">
        <v>155</v>
      </c>
      <c r="B2" s="430"/>
      <c r="C2" s="430"/>
      <c r="D2" s="430"/>
      <c r="E2" s="430"/>
      <c r="F2" s="430"/>
      <c r="G2" s="430"/>
      <c r="H2" s="273"/>
      <c r="I2" s="15"/>
      <c r="J2" s="15"/>
    </row>
    <row r="3" spans="1:19" s="60" customFormat="1" ht="23.25" customHeight="1" x14ac:dyDescent="0.25">
      <c r="A3" s="451" t="s">
        <v>154</v>
      </c>
      <c r="B3" s="452"/>
      <c r="C3" s="431" t="s">
        <v>11</v>
      </c>
      <c r="D3" s="432"/>
      <c r="E3" s="433"/>
      <c r="F3" s="274"/>
      <c r="G3" s="274"/>
      <c r="H3" s="274"/>
      <c r="K3" s="275"/>
      <c r="L3" s="4"/>
      <c r="M3" s="275"/>
      <c r="N3" s="275"/>
      <c r="O3" s="275"/>
    </row>
    <row r="4" spans="1:19" ht="21" customHeight="1" x14ac:dyDescent="0.25">
      <c r="A4" s="37"/>
      <c r="B4" s="38"/>
      <c r="C4" s="19"/>
      <c r="D4" s="20"/>
      <c r="E4" s="2"/>
      <c r="F4" s="2"/>
      <c r="G4" s="2"/>
      <c r="H4" s="2"/>
      <c r="I4" s="2"/>
      <c r="J4" s="2"/>
      <c r="K4" s="21"/>
      <c r="L4" s="22"/>
      <c r="M4" s="5"/>
      <c r="N4" s="5"/>
      <c r="O4" s="5"/>
    </row>
    <row r="5" spans="1:19" ht="34.5" customHeight="1" x14ac:dyDescent="0.25">
      <c r="A5" s="280"/>
      <c r="B5" s="281" t="s">
        <v>186</v>
      </c>
      <c r="C5" s="39"/>
      <c r="D5" s="40"/>
      <c r="E5" s="41"/>
      <c r="F5" s="41"/>
      <c r="G5" s="41"/>
      <c r="H5" s="41"/>
      <c r="I5" s="41"/>
      <c r="J5" s="41"/>
      <c r="K5" s="42"/>
      <c r="L5" s="43"/>
      <c r="M5" s="42"/>
      <c r="N5" s="42"/>
      <c r="O5" s="42"/>
    </row>
    <row r="6" spans="1:19" s="51" customFormat="1" ht="13.5" customHeight="1" x14ac:dyDescent="0.25">
      <c r="A6" s="44"/>
      <c r="B6" s="45"/>
      <c r="C6" s="46"/>
      <c r="D6" s="47"/>
      <c r="E6" s="48"/>
      <c r="F6" s="48"/>
      <c r="G6" s="48"/>
      <c r="H6" s="48"/>
      <c r="I6" s="48"/>
      <c r="J6" s="48"/>
      <c r="K6" s="49"/>
      <c r="L6" s="50"/>
      <c r="M6" s="49"/>
      <c r="N6" s="49"/>
      <c r="O6" s="49"/>
    </row>
    <row r="7" spans="1:19" s="288" customFormat="1" ht="20.25" customHeight="1" x14ac:dyDescent="0.25">
      <c r="A7" s="283"/>
      <c r="B7" s="453" t="s">
        <v>156</v>
      </c>
      <c r="C7" s="453"/>
      <c r="D7" s="453"/>
      <c r="E7" s="453"/>
      <c r="F7" s="453"/>
      <c r="G7" s="453"/>
      <c r="H7" s="453"/>
      <c r="I7" s="453"/>
      <c r="J7" s="453"/>
      <c r="K7" s="453"/>
      <c r="L7" s="453"/>
      <c r="M7" s="453"/>
      <c r="N7" s="453"/>
      <c r="O7" s="453"/>
    </row>
    <row r="8" spans="1:19" s="288" customFormat="1" ht="20.25" customHeight="1" x14ac:dyDescent="0.25">
      <c r="A8" s="283"/>
      <c r="B8" s="453" t="s">
        <v>157</v>
      </c>
      <c r="C8" s="453"/>
      <c r="D8" s="453"/>
      <c r="E8" s="453"/>
      <c r="F8" s="453"/>
      <c r="G8" s="453"/>
      <c r="H8" s="453"/>
      <c r="I8" s="453"/>
      <c r="J8" s="453"/>
      <c r="K8" s="453"/>
      <c r="L8" s="453"/>
      <c r="M8" s="453"/>
      <c r="N8" s="453"/>
      <c r="O8" s="453"/>
    </row>
    <row r="9" spans="1:19" s="288" customFormat="1" ht="20.25" customHeight="1" x14ac:dyDescent="0.25">
      <c r="A9" s="283"/>
      <c r="B9" s="453" t="s">
        <v>28</v>
      </c>
      <c r="C9" s="453"/>
      <c r="D9" s="453"/>
      <c r="E9" s="453"/>
      <c r="F9" s="453"/>
      <c r="G9" s="453"/>
      <c r="H9" s="453"/>
      <c r="I9" s="453"/>
      <c r="J9" s="284"/>
      <c r="K9" s="285"/>
      <c r="L9" s="286"/>
      <c r="M9" s="285"/>
      <c r="N9" s="287"/>
      <c r="O9" s="287"/>
    </row>
    <row r="10" spans="1:19" s="288" customFormat="1" ht="20.25" customHeight="1" x14ac:dyDescent="0.25">
      <c r="A10" s="283"/>
      <c r="B10" s="453" t="s">
        <v>158</v>
      </c>
      <c r="C10" s="453"/>
      <c r="D10" s="453"/>
      <c r="E10" s="453"/>
      <c r="F10" s="453"/>
      <c r="G10" s="453"/>
      <c r="H10" s="289"/>
      <c r="I10" s="284"/>
      <c r="J10" s="284"/>
      <c r="K10" s="285"/>
      <c r="L10" s="286"/>
      <c r="M10" s="285"/>
      <c r="N10" s="287"/>
      <c r="O10" s="287"/>
    </row>
    <row r="11" spans="1:19" s="318" customFormat="1" ht="26.25" customHeight="1" x14ac:dyDescent="0.25">
      <c r="A11" s="317"/>
      <c r="B11" s="449" t="s">
        <v>180</v>
      </c>
      <c r="C11" s="450"/>
      <c r="D11" s="450"/>
      <c r="E11" s="450"/>
      <c r="F11" s="450"/>
      <c r="G11" s="450"/>
      <c r="H11" s="450"/>
      <c r="I11" s="450"/>
      <c r="J11" s="450"/>
      <c r="K11" s="450"/>
      <c r="L11" s="450"/>
      <c r="M11" s="450"/>
      <c r="N11" s="450"/>
      <c r="O11" s="450"/>
    </row>
    <row r="12" spans="1:19" s="31" customFormat="1" ht="35.25" customHeight="1" x14ac:dyDescent="0.25">
      <c r="A12" s="277"/>
      <c r="B12" s="445" t="s">
        <v>159</v>
      </c>
      <c r="C12" s="445"/>
      <c r="D12" s="445"/>
      <c r="E12" s="445"/>
      <c r="F12" s="445"/>
      <c r="G12" s="445"/>
      <c r="H12" s="445"/>
      <c r="I12" s="445"/>
      <c r="J12" s="445"/>
      <c r="K12" s="445"/>
      <c r="L12" s="445"/>
      <c r="M12" s="445"/>
      <c r="N12" s="445"/>
      <c r="O12" s="445"/>
      <c r="P12" s="23"/>
      <c r="Q12" s="23"/>
    </row>
    <row r="13" spans="1:19" s="31" customFormat="1" ht="30.75" customHeight="1" x14ac:dyDescent="0.25">
      <c r="A13" s="277"/>
      <c r="B13" s="443" t="s">
        <v>160</v>
      </c>
      <c r="C13" s="443"/>
      <c r="D13" s="443"/>
      <c r="E13" s="443"/>
      <c r="F13" s="443"/>
      <c r="G13" s="443"/>
      <c r="H13" s="443"/>
      <c r="I13" s="443"/>
      <c r="J13" s="443"/>
      <c r="K13" s="443"/>
      <c r="L13" s="443"/>
      <c r="M13" s="443"/>
      <c r="N13" s="443"/>
      <c r="O13" s="443"/>
      <c r="P13" s="23"/>
      <c r="Q13" s="23"/>
    </row>
    <row r="14" spans="1:19" s="31" customFormat="1" ht="32.25" customHeight="1" x14ac:dyDescent="0.25">
      <c r="A14" s="277"/>
      <c r="B14" s="444" t="s">
        <v>163</v>
      </c>
      <c r="C14" s="444"/>
      <c r="D14" s="444"/>
      <c r="E14" s="444"/>
      <c r="F14" s="444"/>
      <c r="G14" s="444"/>
      <c r="H14" s="444"/>
      <c r="I14" s="444"/>
      <c r="J14" s="444"/>
      <c r="K14" s="444"/>
      <c r="L14" s="444"/>
      <c r="M14" s="444"/>
      <c r="N14" s="444"/>
      <c r="O14" s="444"/>
      <c r="P14" s="23"/>
      <c r="Q14" s="13"/>
      <c r="R14" s="23"/>
      <c r="S14" s="23"/>
    </row>
    <row r="15" spans="1:19" s="279" customFormat="1" ht="35.25" customHeight="1" x14ac:dyDescent="0.25">
      <c r="A15" s="278"/>
      <c r="B15" s="445" t="s">
        <v>162</v>
      </c>
      <c r="C15" s="445"/>
      <c r="D15" s="445"/>
      <c r="E15" s="445"/>
      <c r="F15" s="445"/>
      <c r="G15" s="445"/>
      <c r="H15" s="445"/>
      <c r="I15" s="445"/>
      <c r="J15" s="445"/>
      <c r="K15" s="445"/>
      <c r="L15" s="445"/>
      <c r="M15" s="445"/>
      <c r="N15" s="445"/>
      <c r="O15" s="282"/>
    </row>
    <row r="16" spans="1:19" ht="15.75" thickBot="1" x14ac:dyDescent="0.3"/>
    <row r="17" spans="1:15" s="136" customFormat="1" ht="62.25" customHeight="1" thickBot="1" x14ac:dyDescent="0.3">
      <c r="A17" s="62" t="s">
        <v>12</v>
      </c>
      <c r="B17" s="24" t="s">
        <v>13</v>
      </c>
      <c r="C17" s="63" t="s">
        <v>29</v>
      </c>
      <c r="D17" s="25" t="s">
        <v>14</v>
      </c>
      <c r="E17" s="65" t="s">
        <v>76</v>
      </c>
      <c r="F17" s="65" t="s">
        <v>15</v>
      </c>
      <c r="G17" s="3" t="s">
        <v>17</v>
      </c>
      <c r="H17" s="3" t="s">
        <v>192</v>
      </c>
      <c r="I17" s="65" t="s">
        <v>30</v>
      </c>
      <c r="J17" s="65" t="s">
        <v>16</v>
      </c>
      <c r="K17" s="133" t="s">
        <v>18</v>
      </c>
      <c r="L17" s="134" t="s">
        <v>19</v>
      </c>
      <c r="M17" s="133" t="s">
        <v>20</v>
      </c>
      <c r="N17" s="26" t="s">
        <v>21</v>
      </c>
      <c r="O17" s="135" t="s">
        <v>181</v>
      </c>
    </row>
    <row r="18" spans="1:15" s="1" customFormat="1" ht="48" x14ac:dyDescent="0.25">
      <c r="A18" s="137">
        <v>3</v>
      </c>
      <c r="B18" s="138" t="s">
        <v>77</v>
      </c>
      <c r="C18" s="139" t="s">
        <v>23</v>
      </c>
      <c r="D18" s="140">
        <v>10</v>
      </c>
      <c r="E18" s="141" t="s">
        <v>37</v>
      </c>
      <c r="F18" s="142" t="s">
        <v>78</v>
      </c>
      <c r="G18" s="143" t="s">
        <v>79</v>
      </c>
      <c r="H18" s="143"/>
      <c r="I18" s="144" t="s">
        <v>80</v>
      </c>
      <c r="J18" s="144" t="s">
        <v>81</v>
      </c>
      <c r="K18" s="145">
        <v>200</v>
      </c>
      <c r="L18" s="146">
        <v>0.3</v>
      </c>
      <c r="M18" s="145">
        <f>K18*(1-L18)</f>
        <v>140</v>
      </c>
      <c r="N18" s="145">
        <v>1.5</v>
      </c>
      <c r="O18" s="147">
        <f>D18*(M18+N18)</f>
        <v>1415</v>
      </c>
    </row>
    <row r="19" spans="1:15" ht="91.5" customHeight="1" x14ac:dyDescent="0.25">
      <c r="A19" s="17" t="s">
        <v>82</v>
      </c>
      <c r="B19" s="148" t="s">
        <v>83</v>
      </c>
      <c r="C19" s="149" t="s">
        <v>84</v>
      </c>
      <c r="D19" s="150">
        <v>10</v>
      </c>
      <c r="E19" s="151"/>
      <c r="F19" s="151"/>
      <c r="G19" s="152"/>
      <c r="H19" s="152"/>
      <c r="I19" s="151"/>
      <c r="J19" s="151"/>
      <c r="K19" s="153"/>
      <c r="L19" s="154"/>
      <c r="M19" s="155">
        <f>K19*(1-L19)</f>
        <v>0</v>
      </c>
      <c r="N19" s="153"/>
      <c r="O19" s="156">
        <f>D19*(M19+N19)</f>
        <v>0</v>
      </c>
    </row>
    <row r="20" spans="1:15" ht="30" x14ac:dyDescent="0.25">
      <c r="A20" s="17" t="s">
        <v>85</v>
      </c>
      <c r="B20" s="148" t="s">
        <v>86</v>
      </c>
      <c r="C20" s="157" t="s">
        <v>47</v>
      </c>
      <c r="D20" s="150">
        <v>10</v>
      </c>
      <c r="E20" s="151"/>
      <c r="F20" s="151"/>
      <c r="G20" s="152"/>
      <c r="H20" s="152"/>
      <c r="I20" s="151"/>
      <c r="J20" s="151"/>
      <c r="K20" s="153"/>
      <c r="L20" s="154"/>
      <c r="M20" s="155">
        <f t="shared" ref="M20:M23" si="0">K20*(1-L20)</f>
        <v>0</v>
      </c>
      <c r="N20" s="153"/>
      <c r="O20" s="156">
        <f t="shared" ref="O20:O23" si="1">D20*(M20+N20)</f>
        <v>0</v>
      </c>
    </row>
    <row r="21" spans="1:15" ht="76.5" x14ac:dyDescent="0.25">
      <c r="A21" s="17" t="s">
        <v>87</v>
      </c>
      <c r="B21" s="148" t="s">
        <v>88</v>
      </c>
      <c r="C21" s="149" t="s">
        <v>89</v>
      </c>
      <c r="D21" s="150">
        <v>10</v>
      </c>
      <c r="E21" s="151"/>
      <c r="F21" s="151"/>
      <c r="G21" s="152"/>
      <c r="H21" s="152"/>
      <c r="I21" s="151"/>
      <c r="J21" s="151"/>
      <c r="K21" s="153"/>
      <c r="L21" s="154"/>
      <c r="M21" s="155">
        <f t="shared" si="0"/>
        <v>0</v>
      </c>
      <c r="N21" s="153"/>
      <c r="O21" s="156">
        <f t="shared" si="1"/>
        <v>0</v>
      </c>
    </row>
    <row r="22" spans="1:15" ht="30" x14ac:dyDescent="0.25">
      <c r="A22" s="17" t="s">
        <v>90</v>
      </c>
      <c r="B22" s="148" t="s">
        <v>91</v>
      </c>
      <c r="C22" s="157" t="s">
        <v>47</v>
      </c>
      <c r="D22" s="150">
        <v>10</v>
      </c>
      <c r="E22" s="151"/>
      <c r="F22" s="151"/>
      <c r="G22" s="152"/>
      <c r="H22" s="152"/>
      <c r="I22" s="151"/>
      <c r="J22" s="151"/>
      <c r="K22" s="153"/>
      <c r="L22" s="154"/>
      <c r="M22" s="155">
        <f t="shared" si="0"/>
        <v>0</v>
      </c>
      <c r="N22" s="153"/>
      <c r="O22" s="156">
        <f t="shared" si="1"/>
        <v>0</v>
      </c>
    </row>
    <row r="23" spans="1:15" ht="48.75" customHeight="1" x14ac:dyDescent="0.25">
      <c r="A23" s="17" t="s">
        <v>92</v>
      </c>
      <c r="B23" s="158" t="s">
        <v>93</v>
      </c>
      <c r="C23" s="159" t="s">
        <v>94</v>
      </c>
      <c r="D23" s="150">
        <v>10</v>
      </c>
      <c r="E23" s="160"/>
      <c r="F23" s="160"/>
      <c r="G23" s="161"/>
      <c r="H23" s="161"/>
      <c r="I23" s="160"/>
      <c r="J23" s="160"/>
      <c r="K23" s="162"/>
      <c r="L23" s="163"/>
      <c r="M23" s="155">
        <f t="shared" si="0"/>
        <v>0</v>
      </c>
      <c r="N23" s="162"/>
      <c r="O23" s="156">
        <f t="shared" si="1"/>
        <v>0</v>
      </c>
    </row>
    <row r="24" spans="1:15" x14ac:dyDescent="0.25">
      <c r="A24" s="164"/>
      <c r="B24" s="165" t="s">
        <v>95</v>
      </c>
      <c r="C24" s="166"/>
      <c r="D24" s="167"/>
      <c r="E24" s="168"/>
      <c r="F24" s="168"/>
      <c r="G24" s="169"/>
      <c r="H24" s="169"/>
      <c r="I24" s="168"/>
      <c r="J24" s="168"/>
      <c r="K24" s="147"/>
      <c r="L24" s="170"/>
      <c r="M24" s="171"/>
      <c r="N24" s="171"/>
      <c r="O24" s="172"/>
    </row>
    <row r="25" spans="1:15" x14ac:dyDescent="0.25">
      <c r="A25" s="17" t="s">
        <v>96</v>
      </c>
      <c r="B25" s="28" t="s">
        <v>97</v>
      </c>
      <c r="C25" s="173"/>
      <c r="D25" s="174">
        <v>500</v>
      </c>
      <c r="E25" s="175"/>
      <c r="F25" s="175"/>
      <c r="G25" s="176"/>
      <c r="H25" s="176"/>
      <c r="I25" s="175"/>
      <c r="J25" s="175"/>
      <c r="K25" s="177"/>
      <c r="L25" s="178"/>
      <c r="M25" s="155">
        <f t="shared" ref="M25:M26" si="2">K25*(1-L25)</f>
        <v>0</v>
      </c>
      <c r="N25" s="177"/>
      <c r="O25" s="156">
        <f t="shared" ref="O25:O26" si="3">D25*(M25+N25)</f>
        <v>0</v>
      </c>
    </row>
    <row r="26" spans="1:15" x14ac:dyDescent="0.25">
      <c r="A26" s="17" t="s">
        <v>98</v>
      </c>
      <c r="B26" s="29" t="s">
        <v>99</v>
      </c>
      <c r="C26" s="157"/>
      <c r="D26" s="150">
        <v>500</v>
      </c>
      <c r="E26" s="151"/>
      <c r="F26" s="151"/>
      <c r="G26" s="152"/>
      <c r="H26" s="152"/>
      <c r="I26" s="151"/>
      <c r="J26" s="151"/>
      <c r="K26" s="153"/>
      <c r="L26" s="154"/>
      <c r="M26" s="155">
        <f t="shared" si="2"/>
        <v>0</v>
      </c>
      <c r="N26" s="153"/>
      <c r="O26" s="156">
        <f t="shared" si="3"/>
        <v>0</v>
      </c>
    </row>
    <row r="27" spans="1:15" x14ac:dyDescent="0.25">
      <c r="A27" s="164"/>
      <c r="B27" s="165" t="s">
        <v>100</v>
      </c>
      <c r="C27" s="166"/>
      <c r="D27" s="167"/>
      <c r="E27" s="168"/>
      <c r="F27" s="168"/>
      <c r="G27" s="169"/>
      <c r="H27" s="169"/>
      <c r="I27" s="168"/>
      <c r="J27" s="168"/>
      <c r="K27" s="147"/>
      <c r="L27" s="170"/>
      <c r="M27" s="171"/>
      <c r="N27" s="171"/>
      <c r="O27" s="172"/>
    </row>
    <row r="28" spans="1:15" s="179" customFormat="1" ht="38.25" x14ac:dyDescent="0.25">
      <c r="A28" s="179" t="s">
        <v>101</v>
      </c>
      <c r="B28" s="30" t="s">
        <v>102</v>
      </c>
      <c r="C28" s="180" t="s">
        <v>103</v>
      </c>
      <c r="D28" s="150">
        <v>20</v>
      </c>
      <c r="E28" s="151"/>
      <c r="F28" s="151"/>
      <c r="G28" s="152"/>
      <c r="H28" s="152"/>
      <c r="I28" s="151"/>
      <c r="J28" s="151"/>
      <c r="K28" s="153"/>
      <c r="L28" s="154"/>
      <c r="M28" s="155">
        <f t="shared" ref="M28:M29" si="4">K28*(1-L28)</f>
        <v>0</v>
      </c>
      <c r="N28" s="153"/>
      <c r="O28" s="156">
        <f t="shared" ref="O28:O29" si="5">D28*(M28+N28)</f>
        <v>0</v>
      </c>
    </row>
    <row r="29" spans="1:15" s="179" customFormat="1" ht="45.75" customHeight="1" x14ac:dyDescent="0.25">
      <c r="A29" s="179" t="s">
        <v>104</v>
      </c>
      <c r="B29" s="30" t="s">
        <v>105</v>
      </c>
      <c r="C29" s="180" t="s">
        <v>106</v>
      </c>
      <c r="D29" s="150">
        <v>20</v>
      </c>
      <c r="E29" s="151"/>
      <c r="F29" s="151"/>
      <c r="G29" s="152"/>
      <c r="H29" s="152"/>
      <c r="I29" s="151"/>
      <c r="J29" s="151"/>
      <c r="K29" s="153"/>
      <c r="L29" s="154"/>
      <c r="M29" s="155">
        <f t="shared" si="4"/>
        <v>0</v>
      </c>
      <c r="N29" s="153"/>
      <c r="O29" s="156">
        <f t="shared" si="5"/>
        <v>0</v>
      </c>
    </row>
    <row r="30" spans="1:15" x14ac:dyDescent="0.25">
      <c r="A30" s="164"/>
      <c r="B30" s="165" t="s">
        <v>107</v>
      </c>
      <c r="C30" s="166"/>
      <c r="D30" s="167"/>
      <c r="E30" s="168"/>
      <c r="F30" s="168"/>
      <c r="G30" s="169"/>
      <c r="H30" s="169"/>
      <c r="I30" s="168"/>
      <c r="J30" s="168"/>
      <c r="K30" s="147"/>
      <c r="L30" s="170"/>
      <c r="M30" s="171"/>
      <c r="N30" s="171"/>
      <c r="O30" s="172"/>
    </row>
    <row r="31" spans="1:15" ht="57.75" customHeight="1" x14ac:dyDescent="0.25">
      <c r="A31" s="17" t="s">
        <v>108</v>
      </c>
      <c r="B31" s="29" t="s">
        <v>109</v>
      </c>
      <c r="C31" s="157" t="s">
        <v>110</v>
      </c>
      <c r="D31" s="150">
        <v>100</v>
      </c>
      <c r="E31" s="151"/>
      <c r="F31" s="151"/>
      <c r="G31" s="152"/>
      <c r="H31" s="152"/>
      <c r="I31" s="151"/>
      <c r="J31" s="151"/>
      <c r="K31" s="153"/>
      <c r="L31" s="154"/>
      <c r="M31" s="155">
        <f t="shared" ref="M31:M33" si="6">K31*(1-L31)</f>
        <v>0</v>
      </c>
      <c r="N31" s="153"/>
      <c r="O31" s="156">
        <f t="shared" ref="O31:O33" si="7">D31*(M31+N31)</f>
        <v>0</v>
      </c>
    </row>
    <row r="32" spans="1:15" ht="63.75" x14ac:dyDescent="0.25">
      <c r="A32" s="17" t="s">
        <v>111</v>
      </c>
      <c r="B32" s="29" t="s">
        <v>112</v>
      </c>
      <c r="C32" s="157" t="s">
        <v>113</v>
      </c>
      <c r="D32" s="150">
        <v>100</v>
      </c>
      <c r="E32" s="151"/>
      <c r="F32" s="151"/>
      <c r="G32" s="152"/>
      <c r="H32" s="152"/>
      <c r="I32" s="151"/>
      <c r="J32" s="151"/>
      <c r="K32" s="153"/>
      <c r="L32" s="154"/>
      <c r="M32" s="155">
        <f t="shared" si="6"/>
        <v>0</v>
      </c>
      <c r="N32" s="153"/>
      <c r="O32" s="156">
        <f t="shared" si="7"/>
        <v>0</v>
      </c>
    </row>
    <row r="33" spans="1:15" ht="31.5" customHeight="1" x14ac:dyDescent="0.25">
      <c r="A33" s="17" t="s">
        <v>114</v>
      </c>
      <c r="B33" s="29" t="s">
        <v>112</v>
      </c>
      <c r="C33" s="157" t="s">
        <v>115</v>
      </c>
      <c r="D33" s="150">
        <v>100</v>
      </c>
      <c r="E33" s="151"/>
      <c r="F33" s="151"/>
      <c r="G33" s="152"/>
      <c r="H33" s="152"/>
      <c r="I33" s="151"/>
      <c r="J33" s="151"/>
      <c r="K33" s="153"/>
      <c r="L33" s="154"/>
      <c r="M33" s="155">
        <f t="shared" si="6"/>
        <v>0</v>
      </c>
      <c r="N33" s="153"/>
      <c r="O33" s="156">
        <f t="shared" si="7"/>
        <v>0</v>
      </c>
    </row>
    <row r="34" spans="1:15" ht="20.25" customHeight="1" x14ac:dyDescent="0.25">
      <c r="A34" s="164"/>
      <c r="B34" s="165" t="s">
        <v>116</v>
      </c>
      <c r="C34" s="166"/>
      <c r="D34" s="167"/>
      <c r="E34" s="168"/>
      <c r="F34" s="168"/>
      <c r="G34" s="169"/>
      <c r="H34" s="169"/>
      <c r="I34" s="168"/>
      <c r="J34" s="168"/>
      <c r="K34" s="147"/>
      <c r="L34" s="170"/>
      <c r="M34" s="171"/>
      <c r="N34" s="171"/>
      <c r="O34" s="172"/>
    </row>
    <row r="35" spans="1:15" ht="38.25" x14ac:dyDescent="0.25">
      <c r="A35" s="17" t="s">
        <v>117</v>
      </c>
      <c r="B35" s="29" t="s">
        <v>118</v>
      </c>
      <c r="C35" s="157" t="s">
        <v>119</v>
      </c>
      <c r="D35" s="150">
        <v>80</v>
      </c>
      <c r="E35" s="151"/>
      <c r="F35" s="151"/>
      <c r="G35" s="152"/>
      <c r="H35" s="152"/>
      <c r="I35" s="151"/>
      <c r="J35" s="151"/>
      <c r="K35" s="153"/>
      <c r="L35" s="154"/>
      <c r="M35" s="155">
        <f t="shared" ref="M35:M36" si="8">K35*(1-L35)</f>
        <v>0</v>
      </c>
      <c r="N35" s="153"/>
      <c r="O35" s="156">
        <f t="shared" ref="O35:O36" si="9">D35*(M35+N35)</f>
        <v>0</v>
      </c>
    </row>
    <row r="36" spans="1:15" ht="53.25" customHeight="1" x14ac:dyDescent="0.25">
      <c r="A36" s="17" t="s">
        <v>120</v>
      </c>
      <c r="B36" s="29" t="s">
        <v>121</v>
      </c>
      <c r="C36" s="157" t="s">
        <v>122</v>
      </c>
      <c r="D36" s="150">
        <v>20</v>
      </c>
      <c r="E36" s="151"/>
      <c r="F36" s="151"/>
      <c r="G36" s="152"/>
      <c r="H36" s="152"/>
      <c r="I36" s="151"/>
      <c r="J36" s="151"/>
      <c r="K36" s="153"/>
      <c r="L36" s="154"/>
      <c r="M36" s="155">
        <f t="shared" si="8"/>
        <v>0</v>
      </c>
      <c r="N36" s="153"/>
      <c r="O36" s="156">
        <f t="shared" si="9"/>
        <v>0</v>
      </c>
    </row>
    <row r="37" spans="1:15" ht="24" customHeight="1" x14ac:dyDescent="0.25">
      <c r="A37" s="164"/>
      <c r="B37" s="165" t="s">
        <v>123</v>
      </c>
      <c r="C37" s="181"/>
      <c r="D37" s="167"/>
      <c r="E37" s="168"/>
      <c r="F37" s="168"/>
      <c r="G37" s="169"/>
      <c r="H37" s="169"/>
      <c r="I37" s="168"/>
      <c r="J37" s="168"/>
      <c r="K37" s="147"/>
      <c r="L37" s="170"/>
      <c r="M37" s="171"/>
      <c r="N37" s="171"/>
      <c r="O37" s="172"/>
    </row>
    <row r="38" spans="1:15" ht="21" customHeight="1" x14ac:dyDescent="0.25">
      <c r="A38" s="182" t="s">
        <v>124</v>
      </c>
      <c r="B38" s="29" t="s">
        <v>125</v>
      </c>
      <c r="C38" s="157" t="s">
        <v>126</v>
      </c>
      <c r="D38" s="150">
        <v>50</v>
      </c>
      <c r="E38" s="151"/>
      <c r="F38" s="151"/>
      <c r="G38" s="152"/>
      <c r="H38" s="152"/>
      <c r="I38" s="151"/>
      <c r="J38" s="151"/>
      <c r="K38" s="153"/>
      <c r="L38" s="154"/>
      <c r="M38" s="155">
        <f t="shared" ref="M38:M39" si="10">K38*(1-L38)</f>
        <v>0</v>
      </c>
      <c r="N38" s="153"/>
      <c r="O38" s="156">
        <f t="shared" ref="O38:O39" si="11">D38*(M38+N38)</f>
        <v>0</v>
      </c>
    </row>
    <row r="39" spans="1:15" ht="26.25" thickBot="1" x14ac:dyDescent="0.3">
      <c r="A39" s="182" t="s">
        <v>127</v>
      </c>
      <c r="B39" s="29" t="s">
        <v>128</v>
      </c>
      <c r="C39" s="157" t="s">
        <v>129</v>
      </c>
      <c r="D39" s="150">
        <v>50</v>
      </c>
      <c r="E39" s="151"/>
      <c r="F39" s="151"/>
      <c r="G39" s="152"/>
      <c r="H39" s="152"/>
      <c r="I39" s="151"/>
      <c r="J39" s="151"/>
      <c r="K39" s="153"/>
      <c r="L39" s="154"/>
      <c r="M39" s="155">
        <f t="shared" si="10"/>
        <v>0</v>
      </c>
      <c r="N39" s="153"/>
      <c r="O39" s="156">
        <f t="shared" si="11"/>
        <v>0</v>
      </c>
    </row>
    <row r="40" spans="1:15" s="110" customFormat="1" ht="23.25" customHeight="1" thickBot="1" x14ac:dyDescent="0.3">
      <c r="A40" s="183"/>
      <c r="B40" s="184"/>
      <c r="C40" s="185"/>
      <c r="D40" s="186"/>
      <c r="E40" s="187"/>
      <c r="F40" s="187"/>
      <c r="G40" s="188"/>
      <c r="H40" s="188"/>
      <c r="I40" s="187"/>
      <c r="J40" s="187"/>
      <c r="K40" s="189"/>
      <c r="L40" s="190"/>
      <c r="M40" s="191" t="s">
        <v>183</v>
      </c>
      <c r="N40" s="189"/>
      <c r="O40" s="335">
        <f>SUM(O19:O39)</f>
        <v>0</v>
      </c>
    </row>
    <row r="41" spans="1:15" s="110" customFormat="1" ht="27.75" customHeight="1" thickBot="1" x14ac:dyDescent="0.3">
      <c r="A41" s="192">
        <v>3</v>
      </c>
      <c r="B41" s="193"/>
      <c r="C41" s="194"/>
      <c r="D41" s="195"/>
      <c r="E41" s="196"/>
      <c r="F41" s="196"/>
      <c r="G41" s="197"/>
      <c r="H41" s="197"/>
      <c r="I41" s="196"/>
      <c r="J41" s="196"/>
      <c r="K41" s="198"/>
      <c r="L41" s="199"/>
      <c r="M41" s="200" t="s">
        <v>182</v>
      </c>
      <c r="N41" s="198"/>
      <c r="O41" s="201">
        <f>O40+'LOT 2-Postes adaptés'!N34</f>
        <v>0</v>
      </c>
    </row>
    <row r="42" spans="1:15" ht="15.75" thickBot="1" x14ac:dyDescent="0.3"/>
    <row r="43" spans="1:15" ht="36" customHeight="1" thickBot="1" x14ac:dyDescent="0.3">
      <c r="A43" s="202">
        <v>3</v>
      </c>
      <c r="B43" s="203" t="s">
        <v>32</v>
      </c>
      <c r="C43" s="203"/>
      <c r="D43" s="204"/>
      <c r="E43" s="205"/>
      <c r="F43" s="205"/>
      <c r="G43" s="206"/>
      <c r="H43" s="206"/>
      <c r="I43" s="205"/>
      <c r="J43" s="205"/>
      <c r="K43" s="207"/>
      <c r="L43" s="208"/>
      <c r="M43" s="207"/>
      <c r="N43" s="207"/>
      <c r="O43" s="209"/>
    </row>
    <row r="44" spans="1:15" ht="28.5" customHeight="1" thickBot="1" x14ac:dyDescent="0.3">
      <c r="A44" s="150" t="s">
        <v>130</v>
      </c>
      <c r="B44" s="210" t="s">
        <v>24</v>
      </c>
      <c r="C44" s="211" t="s">
        <v>187</v>
      </c>
      <c r="D44" s="212"/>
      <c r="E44" s="34"/>
      <c r="F44" s="34"/>
      <c r="G44" s="213"/>
      <c r="H44" s="213"/>
      <c r="I44" s="34"/>
      <c r="J44" s="34"/>
      <c r="K44" s="32"/>
      <c r="L44" s="33"/>
      <c r="M44" s="214"/>
      <c r="N44" s="32"/>
      <c r="O44" s="215"/>
    </row>
    <row r="45" spans="1:15" ht="32.25" customHeight="1" thickBot="1" x14ac:dyDescent="0.3">
      <c r="A45" s="150" t="s">
        <v>131</v>
      </c>
      <c r="B45" s="210" t="s">
        <v>25</v>
      </c>
      <c r="C45" s="211" t="s">
        <v>33</v>
      </c>
      <c r="D45" s="212"/>
      <c r="E45" s="34"/>
      <c r="F45" s="34"/>
      <c r="G45" s="213"/>
      <c r="H45" s="213"/>
      <c r="I45" s="34"/>
      <c r="J45" s="34"/>
      <c r="K45" s="32"/>
      <c r="L45" s="33"/>
      <c r="M45" s="32"/>
      <c r="N45" s="32"/>
      <c r="O45" s="216"/>
    </row>
    <row r="46" spans="1:15" ht="32.25" customHeight="1" thickBot="1" x14ac:dyDescent="0.3">
      <c r="A46" s="150" t="s">
        <v>132</v>
      </c>
      <c r="B46" s="217" t="s">
        <v>133</v>
      </c>
      <c r="C46" s="211" t="s">
        <v>134</v>
      </c>
      <c r="D46" s="218"/>
      <c r="E46" s="213"/>
      <c r="F46" s="213"/>
      <c r="G46" s="213"/>
      <c r="H46" s="213"/>
      <c r="I46" s="213"/>
      <c r="J46" s="213"/>
      <c r="K46" s="219"/>
      <c r="L46" s="220"/>
      <c r="M46" s="219"/>
      <c r="N46" s="219"/>
      <c r="O46" s="221"/>
    </row>
    <row r="47" spans="1:15" s="110" customFormat="1" ht="23.25" customHeight="1" x14ac:dyDescent="0.25">
      <c r="A47" s="121"/>
      <c r="B47" s="122"/>
      <c r="C47" s="123"/>
      <c r="D47" s="124"/>
      <c r="E47" s="125"/>
      <c r="F47" s="125"/>
      <c r="G47" s="125"/>
      <c r="H47" s="125"/>
      <c r="I47" s="125"/>
      <c r="J47" s="125"/>
      <c r="K47" s="126"/>
      <c r="L47" s="127"/>
      <c r="M47" s="128"/>
      <c r="N47" s="126"/>
      <c r="O47" s="126"/>
    </row>
    <row r="48" spans="1:15" s="60" customFormat="1" x14ac:dyDescent="0.25">
      <c r="A48" s="59"/>
      <c r="C48" s="61"/>
      <c r="D48" s="37"/>
      <c r="K48" s="5"/>
      <c r="L48" s="22"/>
      <c r="M48" s="5"/>
      <c r="N48" s="5"/>
      <c r="O48" s="5"/>
    </row>
    <row r="49" spans="1:15" s="88" customFormat="1" ht="33.75" customHeight="1" x14ac:dyDescent="0.25">
      <c r="A49" s="291"/>
      <c r="B49" s="222" t="s">
        <v>184</v>
      </c>
      <c r="C49" s="130"/>
      <c r="D49" s="223"/>
      <c r="E49" s="224"/>
      <c r="F49" s="224"/>
      <c r="G49" s="224"/>
      <c r="H49" s="224"/>
      <c r="I49" s="224"/>
      <c r="J49" s="224"/>
      <c r="K49" s="225"/>
      <c r="L49" s="226"/>
      <c r="M49" s="227"/>
      <c r="N49" s="227"/>
      <c r="O49" s="227"/>
    </row>
    <row r="50" spans="1:15" s="132" customFormat="1" ht="21.75" customHeight="1" x14ac:dyDescent="0.25">
      <c r="A50" s="228"/>
      <c r="B50" s="229"/>
      <c r="C50" s="131"/>
      <c r="D50" s="230"/>
      <c r="E50" s="231"/>
      <c r="F50" s="231"/>
      <c r="G50" s="231"/>
      <c r="H50" s="231"/>
      <c r="I50" s="231"/>
      <c r="J50" s="231"/>
      <c r="K50" s="232"/>
      <c r="L50" s="233"/>
      <c r="M50" s="234"/>
      <c r="N50" s="234"/>
      <c r="O50" s="234"/>
    </row>
    <row r="51" spans="1:15" s="88" customFormat="1" ht="48.75" customHeight="1" x14ac:dyDescent="0.25">
      <c r="A51" s="235"/>
      <c r="B51" s="236" t="s">
        <v>135</v>
      </c>
      <c r="C51" s="236" t="s">
        <v>136</v>
      </c>
      <c r="D51" s="237" t="s">
        <v>137</v>
      </c>
      <c r="E51" s="238"/>
      <c r="F51" s="238"/>
      <c r="G51" s="238"/>
      <c r="H51" s="238"/>
      <c r="I51" s="238"/>
      <c r="J51" s="238"/>
      <c r="K51" s="126"/>
      <c r="L51" s="239"/>
      <c r="M51" s="240"/>
      <c r="N51" s="240"/>
      <c r="O51" s="240"/>
    </row>
    <row r="52" spans="1:15" s="88" customFormat="1" ht="18" customHeight="1" x14ac:dyDescent="0.25">
      <c r="A52" s="241" t="s">
        <v>138</v>
      </c>
      <c r="B52" s="336" t="s">
        <v>188</v>
      </c>
      <c r="C52" s="242"/>
      <c r="D52" s="243"/>
      <c r="E52" s="238"/>
      <c r="F52" s="238"/>
      <c r="G52" s="238"/>
      <c r="H52" s="238"/>
      <c r="I52" s="238"/>
      <c r="J52" s="238"/>
      <c r="K52" s="126"/>
      <c r="L52" s="239"/>
      <c r="M52" s="240"/>
      <c r="N52" s="240"/>
      <c r="O52" s="240"/>
    </row>
    <row r="53" spans="1:15" s="88" customFormat="1" ht="18" customHeight="1" x14ac:dyDescent="0.25">
      <c r="A53" s="241" t="s">
        <v>139</v>
      </c>
      <c r="B53" s="336" t="s">
        <v>189</v>
      </c>
      <c r="C53" s="242"/>
      <c r="D53" s="243"/>
      <c r="E53" s="238"/>
      <c r="F53" s="238"/>
      <c r="G53" s="238"/>
      <c r="H53" s="238"/>
      <c r="I53" s="238"/>
      <c r="J53" s="238"/>
      <c r="K53" s="126"/>
      <c r="L53" s="239"/>
      <c r="M53" s="240"/>
      <c r="N53" s="240"/>
      <c r="O53" s="240"/>
    </row>
    <row r="54" spans="1:15" s="88" customFormat="1" ht="18" customHeight="1" x14ac:dyDescent="0.25">
      <c r="A54" s="241" t="s">
        <v>140</v>
      </c>
      <c r="B54" s="336" t="s">
        <v>190</v>
      </c>
      <c r="C54" s="242"/>
      <c r="D54" s="243"/>
      <c r="E54" s="238"/>
      <c r="F54" s="238"/>
      <c r="G54" s="238"/>
      <c r="H54" s="238"/>
      <c r="I54" s="238"/>
      <c r="J54" s="238"/>
      <c r="K54" s="244"/>
      <c r="L54" s="239"/>
      <c r="M54" s="240"/>
      <c r="N54" s="240"/>
      <c r="O54" s="240"/>
    </row>
    <row r="55" spans="1:15" s="88" customFormat="1" ht="18" customHeight="1" x14ac:dyDescent="0.25">
      <c r="A55" s="241" t="s">
        <v>141</v>
      </c>
      <c r="B55" s="336" t="s">
        <v>191</v>
      </c>
      <c r="C55" s="242"/>
      <c r="D55" s="243"/>
      <c r="E55" s="238"/>
      <c r="F55" s="238"/>
      <c r="G55" s="238"/>
      <c r="H55" s="238"/>
      <c r="I55" s="238"/>
      <c r="J55" s="238"/>
      <c r="K55" s="126"/>
      <c r="L55" s="239"/>
      <c r="M55" s="240"/>
      <c r="N55" s="240"/>
      <c r="O55" s="240"/>
    </row>
    <row r="56" spans="1:15" s="88" customFormat="1" ht="18" customHeight="1" x14ac:dyDescent="0.25">
      <c r="A56" s="235"/>
      <c r="B56" s="336" t="s">
        <v>142</v>
      </c>
      <c r="C56" s="242"/>
      <c r="D56" s="243"/>
      <c r="E56" s="238"/>
      <c r="F56" s="238"/>
      <c r="G56" s="238"/>
      <c r="H56" s="238"/>
      <c r="I56" s="238"/>
      <c r="J56" s="238"/>
      <c r="K56" s="126"/>
      <c r="L56" s="239"/>
      <c r="M56" s="240"/>
      <c r="N56" s="240"/>
      <c r="O56" s="240"/>
    </row>
    <row r="57" spans="1:15" s="60" customFormat="1" x14ac:dyDescent="0.25">
      <c r="A57" s="59"/>
      <c r="C57" s="61"/>
      <c r="D57" s="37"/>
      <c r="K57" s="5"/>
      <c r="L57" s="22"/>
      <c r="M57" s="5"/>
      <c r="N57" s="5"/>
      <c r="O57" s="5"/>
    </row>
    <row r="58" spans="1:15" s="249" customFormat="1" ht="33" customHeight="1" x14ac:dyDescent="0.25">
      <c r="A58" s="245"/>
      <c r="B58" s="446" t="s">
        <v>143</v>
      </c>
      <c r="C58" s="437"/>
      <c r="D58" s="437"/>
      <c r="E58" s="437"/>
      <c r="F58" s="437"/>
      <c r="G58" s="437"/>
      <c r="H58" s="437"/>
      <c r="I58" s="437"/>
      <c r="J58" s="23"/>
      <c r="K58" s="246"/>
      <c r="L58" s="247"/>
      <c r="M58" s="248"/>
      <c r="N58" s="248"/>
      <c r="O58" s="248"/>
    </row>
    <row r="59" spans="1:15" s="60" customFormat="1" x14ac:dyDescent="0.25">
      <c r="A59" s="59"/>
      <c r="C59" s="61"/>
      <c r="D59" s="37"/>
      <c r="K59" s="5"/>
      <c r="L59" s="22"/>
      <c r="M59" s="5"/>
      <c r="N59" s="5"/>
      <c r="O59" s="5"/>
    </row>
    <row r="60" spans="1:15" s="60" customFormat="1" ht="44.25" customHeight="1" x14ac:dyDescent="0.25">
      <c r="A60" s="250"/>
      <c r="B60" s="251" t="s">
        <v>144</v>
      </c>
      <c r="C60" s="252" t="s">
        <v>145</v>
      </c>
      <c r="D60" s="252" t="s">
        <v>146</v>
      </c>
      <c r="E60" s="252" t="s">
        <v>147</v>
      </c>
      <c r="F60" s="252" t="s">
        <v>148</v>
      </c>
      <c r="G60" s="319"/>
      <c r="H60" s="337"/>
      <c r="I60" s="320"/>
      <c r="J60" s="23"/>
      <c r="K60" s="5"/>
      <c r="L60" s="22"/>
      <c r="M60" s="5"/>
      <c r="N60" s="5"/>
      <c r="O60" s="5"/>
    </row>
    <row r="61" spans="1:15" s="60" customFormat="1" ht="21.75" customHeight="1" x14ac:dyDescent="0.25">
      <c r="A61" s="447"/>
      <c r="B61" s="440" t="s">
        <v>149</v>
      </c>
      <c r="C61" s="253"/>
      <c r="D61" s="254"/>
      <c r="E61" s="255"/>
      <c r="F61" s="256">
        <f>D61*E61</f>
        <v>0</v>
      </c>
      <c r="G61" s="319"/>
      <c r="H61" s="337"/>
      <c r="I61" s="320"/>
      <c r="J61" s="23"/>
      <c r="K61" s="5"/>
      <c r="L61" s="22"/>
      <c r="M61" s="5"/>
      <c r="N61" s="5"/>
      <c r="O61" s="5"/>
    </row>
    <row r="62" spans="1:15" s="60" customFormat="1" ht="21.75" customHeight="1" x14ac:dyDescent="0.25">
      <c r="A62" s="447"/>
      <c r="B62" s="441"/>
      <c r="C62" s="253"/>
      <c r="D62" s="254"/>
      <c r="E62" s="255"/>
      <c r="F62" s="256">
        <f>D62*E62</f>
        <v>0</v>
      </c>
      <c r="G62" s="319"/>
      <c r="H62" s="337"/>
      <c r="I62" s="320"/>
      <c r="J62" s="23"/>
      <c r="K62" s="5"/>
      <c r="L62" s="22"/>
      <c r="M62" s="5"/>
      <c r="N62" s="5"/>
      <c r="O62" s="5"/>
    </row>
    <row r="63" spans="1:15" s="60" customFormat="1" ht="21.75" customHeight="1" x14ac:dyDescent="0.25">
      <c r="A63" s="447"/>
      <c r="B63" s="441"/>
      <c r="C63" s="253"/>
      <c r="D63" s="254"/>
      <c r="E63" s="255"/>
      <c r="F63" s="256">
        <f>D63*E63</f>
        <v>0</v>
      </c>
      <c r="G63" s="319"/>
      <c r="H63" s="337"/>
      <c r="I63" s="320"/>
      <c r="J63" s="23"/>
      <c r="K63" s="5"/>
      <c r="L63" s="22"/>
      <c r="M63" s="5"/>
      <c r="N63" s="5"/>
      <c r="O63" s="5"/>
    </row>
    <row r="64" spans="1:15" s="60" customFormat="1" ht="21.75" customHeight="1" x14ac:dyDescent="0.25">
      <c r="A64" s="448"/>
      <c r="B64" s="442"/>
      <c r="C64" s="253"/>
      <c r="D64" s="254"/>
      <c r="E64" s="255"/>
      <c r="F64" s="257">
        <f>D64*E64</f>
        <v>0</v>
      </c>
      <c r="G64" s="319"/>
      <c r="H64" s="337"/>
      <c r="I64" s="320"/>
      <c r="J64" s="23"/>
      <c r="K64" s="5"/>
      <c r="L64" s="22"/>
      <c r="M64" s="5"/>
      <c r="N64" s="5"/>
      <c r="O64" s="5"/>
    </row>
    <row r="65" spans="1:15" s="60" customFormat="1" ht="26.25" customHeight="1" x14ac:dyDescent="0.25">
      <c r="A65" s="258" t="s">
        <v>150</v>
      </c>
      <c r="B65" s="259"/>
      <c r="C65" s="260"/>
      <c r="D65" s="260"/>
      <c r="E65" s="261"/>
      <c r="F65" s="262">
        <f>SUM(F61:F64)</f>
        <v>0</v>
      </c>
      <c r="G65" s="321"/>
      <c r="H65" s="338"/>
      <c r="I65" s="322"/>
      <c r="J65" s="23"/>
      <c r="K65" s="5"/>
      <c r="L65" s="22"/>
      <c r="M65" s="5"/>
      <c r="N65" s="5"/>
      <c r="O65" s="5"/>
    </row>
    <row r="66" spans="1:15" s="60" customFormat="1" ht="21.75" customHeight="1" x14ac:dyDescent="0.25">
      <c r="A66" s="263"/>
      <c r="B66" s="440" t="s">
        <v>151</v>
      </c>
      <c r="C66" s="264"/>
      <c r="D66" s="265"/>
      <c r="E66" s="266"/>
      <c r="F66" s="267">
        <f>D66*E66</f>
        <v>0</v>
      </c>
      <c r="G66" s="321"/>
      <c r="H66" s="338"/>
      <c r="I66" s="320"/>
      <c r="J66" s="23"/>
      <c r="K66" s="5"/>
      <c r="L66" s="22"/>
      <c r="M66" s="5"/>
      <c r="N66" s="5"/>
      <c r="O66" s="5"/>
    </row>
    <row r="67" spans="1:15" s="60" customFormat="1" ht="21.75" customHeight="1" x14ac:dyDescent="0.25">
      <c r="A67" s="263"/>
      <c r="B67" s="441"/>
      <c r="C67" s="264"/>
      <c r="D67" s="265"/>
      <c r="E67" s="266"/>
      <c r="F67" s="256">
        <f>D67*E67</f>
        <v>0</v>
      </c>
      <c r="G67" s="321"/>
      <c r="H67" s="338"/>
      <c r="I67" s="320"/>
      <c r="J67" s="23"/>
      <c r="K67" s="5"/>
      <c r="L67" s="22"/>
      <c r="M67" s="5"/>
      <c r="N67" s="5"/>
      <c r="O67" s="5"/>
    </row>
    <row r="68" spans="1:15" s="60" customFormat="1" ht="21.75" customHeight="1" x14ac:dyDescent="0.25">
      <c r="A68" s="263"/>
      <c r="B68" s="441"/>
      <c r="C68" s="264"/>
      <c r="D68" s="265"/>
      <c r="E68" s="266"/>
      <c r="F68" s="256">
        <f>D68*E68</f>
        <v>0</v>
      </c>
      <c r="G68" s="321"/>
      <c r="H68" s="338"/>
      <c r="I68" s="320"/>
      <c r="J68" s="23"/>
      <c r="K68" s="5"/>
      <c r="L68" s="22"/>
      <c r="M68" s="5"/>
      <c r="N68" s="5"/>
      <c r="O68" s="5"/>
    </row>
    <row r="69" spans="1:15" s="60" customFormat="1" ht="21.75" customHeight="1" x14ac:dyDescent="0.25">
      <c r="A69" s="263"/>
      <c r="B69" s="442"/>
      <c r="C69" s="264"/>
      <c r="D69" s="265"/>
      <c r="E69" s="266"/>
      <c r="F69" s="257">
        <f>D69*E69</f>
        <v>0</v>
      </c>
      <c r="G69" s="321"/>
      <c r="H69" s="338"/>
      <c r="I69" s="320"/>
      <c r="J69" s="23"/>
      <c r="K69" s="5"/>
      <c r="L69" s="22"/>
      <c r="M69" s="5"/>
      <c r="N69" s="5"/>
      <c r="O69" s="5"/>
    </row>
    <row r="70" spans="1:15" s="60" customFormat="1" ht="24.75" customHeight="1" x14ac:dyDescent="0.25">
      <c r="A70" s="268" t="s">
        <v>152</v>
      </c>
      <c r="B70" s="269"/>
      <c r="C70" s="270"/>
      <c r="D70" s="270"/>
      <c r="E70" s="271"/>
      <c r="F70" s="272">
        <f>SUM(F66:F69)</f>
        <v>0</v>
      </c>
      <c r="G70" s="321"/>
      <c r="H70" s="338"/>
      <c r="I70" s="322"/>
      <c r="J70" s="23"/>
      <c r="K70" s="5"/>
      <c r="L70" s="22"/>
      <c r="M70" s="5"/>
      <c r="N70" s="5"/>
      <c r="O70" s="5"/>
    </row>
  </sheetData>
  <autoFilter ref="B17:C17"/>
  <mergeCells count="17">
    <mergeCell ref="A61:A64"/>
    <mergeCell ref="B61:B64"/>
    <mergeCell ref="A1:G1"/>
    <mergeCell ref="A2:G2"/>
    <mergeCell ref="C3:E3"/>
    <mergeCell ref="B11:O11"/>
    <mergeCell ref="B12:O12"/>
    <mergeCell ref="A3:B3"/>
    <mergeCell ref="B7:O7"/>
    <mergeCell ref="B8:O8"/>
    <mergeCell ref="B9:I9"/>
    <mergeCell ref="B10:G10"/>
    <mergeCell ref="B66:B69"/>
    <mergeCell ref="B13:O13"/>
    <mergeCell ref="B14:O14"/>
    <mergeCell ref="B15:N15"/>
    <mergeCell ref="B58:I58"/>
  </mergeCells>
  <printOptions horizontalCentered="1" verticalCentered="1"/>
  <pageMargins left="0.70866141732283472" right="0.70866141732283472" top="0.74803149606299213" bottom="0.74803149606299213" header="0.31496062992125984" footer="0.31496062992125984"/>
  <pageSetup paperSize="8" scale="56" fitToHeight="0" orientation="landscape" r:id="rId1"/>
  <headerFooter>
    <oddHeader>&amp;CAPPEL D'OFFRES OUVERT -CEA 
B20-07937-ESPACES TERTIAIRES 2021</oddHeader>
    <oddFooter>&amp;C&amp;F /&amp;A</oddFooter>
  </headerFooter>
  <rowBreaks count="1" manualBreakCount="1">
    <brk id="3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workbookViewId="0">
      <selection activeCell="H16" sqref="H16"/>
    </sheetView>
  </sheetViews>
  <sheetFormatPr baseColWidth="10" defaultRowHeight="15" x14ac:dyDescent="0.25"/>
  <cols>
    <col min="2" max="2" width="9.42578125" customWidth="1"/>
    <col min="3" max="4" width="29.28515625" customWidth="1"/>
    <col min="5" max="5" width="19.28515625" customWidth="1"/>
  </cols>
  <sheetData>
    <row r="1" spans="1:15" s="10" customFormat="1" ht="39.75" customHeight="1" x14ac:dyDescent="0.25">
      <c r="B1" s="390" t="s">
        <v>27</v>
      </c>
      <c r="C1" s="390"/>
      <c r="D1" s="390"/>
      <c r="E1" s="390"/>
      <c r="F1" s="339"/>
      <c r="G1" s="339"/>
      <c r="H1" s="339"/>
      <c r="I1" s="339"/>
      <c r="J1" s="339"/>
      <c r="K1" s="339"/>
    </row>
    <row r="2" spans="1:15" s="10" customFormat="1" ht="49.5" customHeight="1" x14ac:dyDescent="0.25">
      <c r="B2" s="430" t="s">
        <v>194</v>
      </c>
      <c r="C2" s="430"/>
      <c r="D2" s="430"/>
      <c r="E2" s="430"/>
      <c r="F2" s="340"/>
      <c r="G2" s="340"/>
      <c r="H2" s="340"/>
      <c r="I2" s="340"/>
      <c r="J2" s="340"/>
      <c r="K2" s="340"/>
    </row>
    <row r="3" spans="1:15" s="60" customFormat="1" ht="23.25" customHeight="1" x14ac:dyDescent="0.25">
      <c r="A3" s="451" t="s">
        <v>154</v>
      </c>
      <c r="B3" s="451"/>
      <c r="C3" s="451"/>
      <c r="D3" s="458"/>
      <c r="E3" s="459"/>
      <c r="F3" s="274"/>
      <c r="I3" s="275"/>
      <c r="J3" s="4"/>
      <c r="K3" s="275"/>
      <c r="L3" s="275"/>
      <c r="M3" s="275"/>
    </row>
    <row r="4" spans="1:15" x14ac:dyDescent="0.25">
      <c r="A4" s="341"/>
      <c r="B4" s="342"/>
      <c r="C4" s="343"/>
      <c r="D4" s="263"/>
      <c r="E4" s="344"/>
      <c r="F4" s="344"/>
      <c r="G4" s="344"/>
      <c r="H4" s="344"/>
      <c r="I4" s="345"/>
      <c r="J4" s="346"/>
      <c r="K4" s="345"/>
      <c r="L4" s="345"/>
      <c r="M4" s="347"/>
      <c r="N4" s="348"/>
      <c r="O4" s="348"/>
    </row>
    <row r="5" spans="1:15" ht="54.75" customHeight="1" x14ac:dyDescent="0.25">
      <c r="B5" s="454" t="s">
        <v>208</v>
      </c>
      <c r="C5" s="455"/>
      <c r="D5" s="455"/>
      <c r="E5" s="455"/>
      <c r="F5" s="455"/>
      <c r="G5" s="349"/>
    </row>
    <row r="6" spans="1:15" ht="15" customHeight="1" x14ac:dyDescent="0.25">
      <c r="B6" s="382" t="s">
        <v>209</v>
      </c>
      <c r="C6" s="342"/>
      <c r="D6" s="342"/>
      <c r="E6" s="342"/>
      <c r="F6" s="342"/>
    </row>
    <row r="7" spans="1:15" x14ac:dyDescent="0.25">
      <c r="F7" s="274"/>
    </row>
    <row r="8" spans="1:15" x14ac:dyDescent="0.25">
      <c r="F8" s="274"/>
    </row>
    <row r="9" spans="1:15" s="350" customFormat="1" ht="23.25" customHeight="1" x14ac:dyDescent="0.25">
      <c r="B9" s="351" t="s">
        <v>205</v>
      </c>
      <c r="C9" s="352"/>
      <c r="D9" s="352"/>
      <c r="E9" s="352"/>
      <c r="F9" s="353"/>
    </row>
    <row r="11" spans="1:15" ht="15.75" thickBot="1" x14ac:dyDescent="0.3"/>
    <row r="12" spans="1:15" ht="60" customHeight="1" x14ac:dyDescent="0.25">
      <c r="C12" s="456" t="s">
        <v>211</v>
      </c>
      <c r="D12" s="457"/>
      <c r="E12" s="354" t="s">
        <v>210</v>
      </c>
      <c r="F12" s="337"/>
    </row>
    <row r="13" spans="1:15" ht="19.5" customHeight="1" x14ac:dyDescent="0.25">
      <c r="C13" s="383" t="s">
        <v>206</v>
      </c>
      <c r="D13" s="384" t="s">
        <v>207</v>
      </c>
      <c r="E13" s="385"/>
      <c r="F13" s="337"/>
    </row>
    <row r="14" spans="1:15" x14ac:dyDescent="0.25">
      <c r="C14" s="464"/>
      <c r="D14" s="465">
        <v>200000</v>
      </c>
      <c r="E14" s="470"/>
      <c r="F14" s="386"/>
    </row>
    <row r="15" spans="1:15" x14ac:dyDescent="0.25">
      <c r="C15" s="464">
        <v>200001</v>
      </c>
      <c r="D15" s="465">
        <v>300000</v>
      </c>
      <c r="E15" s="470"/>
      <c r="F15" s="386"/>
    </row>
    <row r="16" spans="1:15" x14ac:dyDescent="0.25">
      <c r="C16" s="466">
        <v>300001</v>
      </c>
      <c r="D16" s="467">
        <v>400000</v>
      </c>
      <c r="E16" s="470"/>
      <c r="F16" s="386"/>
    </row>
    <row r="17" spans="3:5" ht="15.75" thickBot="1" x14ac:dyDescent="0.3">
      <c r="C17" s="468" t="s">
        <v>212</v>
      </c>
      <c r="D17" s="469"/>
      <c r="E17" s="471"/>
    </row>
  </sheetData>
  <mergeCells count="7">
    <mergeCell ref="C17:D17"/>
    <mergeCell ref="B5:F5"/>
    <mergeCell ref="C12:D12"/>
    <mergeCell ref="B1:E1"/>
    <mergeCell ref="B2:E2"/>
    <mergeCell ref="A3:C3"/>
    <mergeCell ref="D3:E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view="pageBreakPreview" topLeftCell="A14" zoomScale="80" zoomScaleNormal="90" zoomScaleSheetLayoutView="80" workbookViewId="0">
      <selection activeCell="H23" sqref="H23"/>
    </sheetView>
  </sheetViews>
  <sheetFormatPr baseColWidth="10" defaultColWidth="11.42578125" defaultRowHeight="15" x14ac:dyDescent="0.25"/>
  <cols>
    <col min="1" max="1" width="9.140625" style="59" customWidth="1"/>
    <col min="2" max="2" width="42.5703125" style="60" customWidth="1"/>
    <col min="3" max="3" width="61.5703125" style="61" customWidth="1"/>
    <col min="4" max="5" width="15.7109375" style="37" customWidth="1"/>
    <col min="6" max="6" width="3.5703125" style="306" customWidth="1"/>
    <col min="7" max="7" width="50.5703125" style="37" customWidth="1"/>
    <col min="8" max="8" width="17.85546875" style="60" customWidth="1"/>
    <col min="9" max="9" width="17.7109375" style="60" customWidth="1"/>
    <col min="10" max="10" width="15.42578125" style="60" customWidth="1"/>
    <col min="11" max="11" width="20" style="60" customWidth="1"/>
    <col min="12" max="12" width="18" style="60" customWidth="1"/>
    <col min="13" max="13" width="11.42578125" style="5"/>
    <col min="14" max="16384" width="11.42578125" style="60"/>
  </cols>
  <sheetData>
    <row r="1" spans="1:14" s="10" customFormat="1" ht="42" customHeight="1" x14ac:dyDescent="0.25">
      <c r="A1" s="390" t="s">
        <v>27</v>
      </c>
      <c r="B1" s="390"/>
      <c r="C1" s="390"/>
      <c r="D1" s="390"/>
      <c r="E1" s="390"/>
      <c r="F1" s="390"/>
      <c r="G1" s="390"/>
      <c r="H1" s="390"/>
      <c r="I1" s="390"/>
      <c r="J1" s="390"/>
      <c r="K1" s="16"/>
      <c r="L1" s="16"/>
    </row>
    <row r="2" spans="1:14" s="10" customFormat="1" ht="18.75" customHeight="1" x14ac:dyDescent="0.25">
      <c r="A2" s="430" t="s">
        <v>155</v>
      </c>
      <c r="B2" s="430"/>
      <c r="C2" s="430"/>
      <c r="D2" s="430"/>
      <c r="E2" s="430"/>
      <c r="F2" s="430"/>
      <c r="G2" s="430"/>
      <c r="H2" s="430"/>
      <c r="I2" s="430"/>
      <c r="J2" s="430"/>
      <c r="K2" s="15"/>
      <c r="L2" s="15"/>
    </row>
    <row r="3" spans="1:14" ht="18.75" customHeight="1" x14ac:dyDescent="0.25">
      <c r="A3" s="60"/>
      <c r="B3" s="36" t="s">
        <v>154</v>
      </c>
      <c r="C3" s="431" t="s">
        <v>11</v>
      </c>
      <c r="D3" s="432"/>
      <c r="E3" s="432"/>
      <c r="F3" s="432"/>
      <c r="G3" s="432"/>
      <c r="H3" s="433"/>
      <c r="I3" s="274"/>
      <c r="J3" s="274"/>
      <c r="M3" s="275"/>
    </row>
    <row r="4" spans="1:14" s="17" customFormat="1" ht="18.75" customHeight="1" x14ac:dyDescent="0.25">
      <c r="A4" s="37"/>
      <c r="B4" s="38"/>
      <c r="C4" s="19"/>
      <c r="D4" s="20"/>
      <c r="E4" s="20"/>
      <c r="F4" s="303"/>
      <c r="G4" s="20"/>
      <c r="H4" s="2"/>
      <c r="I4" s="2"/>
      <c r="J4" s="2"/>
      <c r="K4" s="2"/>
      <c r="L4" s="2"/>
      <c r="M4" s="5"/>
    </row>
    <row r="5" spans="1:14" s="17" customFormat="1" ht="28.5" customHeight="1" x14ac:dyDescent="0.25">
      <c r="A5" s="280"/>
      <c r="B5" s="281" t="s">
        <v>164</v>
      </c>
      <c r="C5" s="39"/>
      <c r="D5" s="40"/>
      <c r="E5" s="40"/>
      <c r="F5" s="304"/>
      <c r="G5" s="40"/>
      <c r="H5" s="41"/>
      <c r="I5" s="41"/>
      <c r="J5" s="41"/>
      <c r="K5" s="41"/>
      <c r="L5" s="41"/>
      <c r="M5" s="42"/>
    </row>
    <row r="6" spans="1:14" s="51" customFormat="1" ht="10.5" customHeight="1" x14ac:dyDescent="0.25">
      <c r="A6" s="44"/>
      <c r="B6" s="45"/>
      <c r="C6" s="46"/>
      <c r="D6" s="47"/>
      <c r="E6" s="47"/>
      <c r="F6" s="304"/>
      <c r="G6" s="47"/>
      <c r="H6" s="48"/>
      <c r="I6" s="48"/>
      <c r="J6" s="48"/>
      <c r="K6" s="48"/>
      <c r="L6" s="48"/>
      <c r="M6" s="49"/>
    </row>
    <row r="7" spans="1:14" s="294" customFormat="1" ht="21.75" customHeight="1" x14ac:dyDescent="0.25">
      <c r="A7" s="292"/>
      <c r="B7" s="293" t="s">
        <v>165</v>
      </c>
      <c r="C7" s="293"/>
      <c r="D7" s="293"/>
      <c r="E7" s="293"/>
      <c r="F7" s="305"/>
      <c r="G7" s="293"/>
      <c r="J7" s="293"/>
      <c r="K7" s="293"/>
      <c r="L7" s="293"/>
      <c r="M7" s="293"/>
    </row>
    <row r="8" spans="1:14" s="294" customFormat="1" ht="21.75" customHeight="1" x14ac:dyDescent="0.25">
      <c r="A8" s="292"/>
      <c r="B8" s="293" t="s">
        <v>166</v>
      </c>
      <c r="C8" s="293"/>
      <c r="D8" s="293"/>
      <c r="E8" s="293"/>
      <c r="F8" s="305"/>
      <c r="G8" s="293"/>
      <c r="J8" s="293"/>
      <c r="K8" s="293"/>
      <c r="L8" s="293"/>
      <c r="M8" s="293"/>
    </row>
    <row r="9" spans="1:14" s="294" customFormat="1" ht="21.75" customHeight="1" x14ac:dyDescent="0.25">
      <c r="A9" s="292"/>
      <c r="B9" s="293" t="s">
        <v>167</v>
      </c>
      <c r="C9" s="293"/>
      <c r="D9" s="293"/>
      <c r="E9" s="293"/>
      <c r="F9" s="305"/>
      <c r="G9" s="293"/>
      <c r="J9" s="293"/>
      <c r="K9" s="293"/>
      <c r="L9" s="293"/>
      <c r="M9" s="293"/>
    </row>
    <row r="10" spans="1:14" s="294" customFormat="1" ht="21.75" customHeight="1" x14ac:dyDescent="0.25">
      <c r="A10" s="292"/>
      <c r="B10" s="295" t="s">
        <v>168</v>
      </c>
      <c r="C10" s="293"/>
      <c r="D10" s="293"/>
      <c r="E10" s="293"/>
      <c r="F10" s="305"/>
      <c r="G10" s="293"/>
      <c r="J10" s="296"/>
      <c r="K10" s="296"/>
      <c r="L10" s="296"/>
      <c r="M10" s="296"/>
    </row>
    <row r="11" spans="1:14" ht="30.75" customHeight="1" x14ac:dyDescent="0.25">
      <c r="A11" s="263"/>
      <c r="B11" s="460" t="s">
        <v>169</v>
      </c>
      <c r="C11" s="436"/>
      <c r="D11" s="436"/>
      <c r="E11" s="436"/>
      <c r="F11" s="436"/>
      <c r="G11" s="436"/>
      <c r="H11" s="436"/>
      <c r="J11" s="13"/>
      <c r="K11" s="13"/>
      <c r="L11" s="13"/>
      <c r="M11" s="13"/>
    </row>
    <row r="12" spans="1:14" ht="15.75" customHeight="1" thickBot="1" x14ac:dyDescent="0.3">
      <c r="A12" s="263"/>
      <c r="B12" s="316"/>
      <c r="C12" s="13"/>
      <c r="D12" s="13"/>
      <c r="E12" s="13"/>
      <c r="F12" s="13"/>
      <c r="G12" s="13"/>
      <c r="H12" s="13"/>
      <c r="J12" s="13"/>
      <c r="K12" s="13"/>
      <c r="L12" s="13"/>
      <c r="M12" s="13"/>
    </row>
    <row r="13" spans="1:14" ht="30.75" customHeight="1" thickBot="1" x14ac:dyDescent="0.3">
      <c r="A13" s="263"/>
      <c r="B13" s="290"/>
      <c r="C13" s="461" t="s">
        <v>178</v>
      </c>
      <c r="D13" s="462"/>
      <c r="E13" s="463"/>
      <c r="F13" s="314"/>
      <c r="G13" s="461" t="s">
        <v>179</v>
      </c>
      <c r="H13" s="462"/>
      <c r="I13" s="462"/>
      <c r="J13" s="462"/>
      <c r="K13" s="462"/>
      <c r="L13" s="462"/>
      <c r="M13" s="463"/>
      <c r="N13" s="315"/>
    </row>
    <row r="14" spans="1:14" s="69" customFormat="1" ht="51.75" customHeight="1" thickBot="1" x14ac:dyDescent="0.3">
      <c r="A14" s="298" t="s">
        <v>12</v>
      </c>
      <c r="B14" s="299" t="s">
        <v>170</v>
      </c>
      <c r="C14" s="300" t="s">
        <v>171</v>
      </c>
      <c r="D14" s="301" t="s">
        <v>172</v>
      </c>
      <c r="E14" s="302" t="s">
        <v>173</v>
      </c>
      <c r="F14" s="307"/>
      <c r="G14" s="311" t="s">
        <v>177</v>
      </c>
      <c r="H14" s="3" t="s">
        <v>175</v>
      </c>
      <c r="I14" s="65" t="s">
        <v>176</v>
      </c>
      <c r="J14" s="65" t="s">
        <v>16</v>
      </c>
      <c r="K14" s="312" t="s">
        <v>17</v>
      </c>
      <c r="L14" s="313" t="s">
        <v>174</v>
      </c>
      <c r="M14" s="26" t="s">
        <v>21</v>
      </c>
    </row>
    <row r="15" spans="1:14" s="79" customFormat="1" ht="48" x14ac:dyDescent="0.25">
      <c r="A15" s="70"/>
      <c r="B15" s="71" t="s">
        <v>23</v>
      </c>
      <c r="C15" s="72"/>
      <c r="D15" s="73"/>
      <c r="E15" s="297"/>
      <c r="F15" s="308"/>
      <c r="G15" s="27" t="s">
        <v>38</v>
      </c>
      <c r="H15" s="27" t="s">
        <v>185</v>
      </c>
      <c r="I15" s="27" t="s">
        <v>39</v>
      </c>
      <c r="J15" s="27" t="s">
        <v>40</v>
      </c>
      <c r="K15" s="27" t="s">
        <v>31</v>
      </c>
      <c r="L15" s="75">
        <v>350</v>
      </c>
      <c r="M15" s="75">
        <v>2.54</v>
      </c>
    </row>
    <row r="16" spans="1:14" s="88" customFormat="1" ht="21.75" customHeight="1" x14ac:dyDescent="0.25">
      <c r="A16" s="329">
        <v>3</v>
      </c>
      <c r="B16" s="330" t="s">
        <v>41</v>
      </c>
      <c r="C16" s="331"/>
      <c r="D16" s="332"/>
      <c r="E16" s="332"/>
      <c r="F16" s="308"/>
      <c r="G16" s="332"/>
      <c r="H16" s="333"/>
      <c r="I16" s="333"/>
      <c r="J16" s="333"/>
      <c r="K16" s="333"/>
      <c r="L16" s="333"/>
      <c r="M16" s="334"/>
    </row>
    <row r="17" spans="1:13" s="88" customFormat="1" ht="26.25" customHeight="1" x14ac:dyDescent="0.25">
      <c r="A17" s="323"/>
      <c r="B17" s="324"/>
      <c r="C17" s="327"/>
      <c r="D17" s="328"/>
      <c r="E17" s="328"/>
      <c r="F17" s="310"/>
      <c r="G17" s="328"/>
      <c r="H17" s="93"/>
      <c r="I17" s="93"/>
      <c r="J17" s="93"/>
      <c r="K17" s="93"/>
      <c r="L17" s="93"/>
      <c r="M17" s="94"/>
    </row>
    <row r="18" spans="1:13" s="88" customFormat="1" ht="26.25" customHeight="1" x14ac:dyDescent="0.25">
      <c r="A18" s="325"/>
      <c r="B18" s="326"/>
      <c r="C18" s="327"/>
      <c r="D18" s="328"/>
      <c r="E18" s="328"/>
      <c r="F18" s="310"/>
      <c r="G18" s="328"/>
      <c r="H18" s="93"/>
      <c r="I18" s="93"/>
      <c r="J18" s="93"/>
      <c r="K18" s="93"/>
      <c r="L18" s="93"/>
      <c r="M18" s="94"/>
    </row>
    <row r="19" spans="1:13" s="88" customFormat="1" ht="26.25" customHeight="1" x14ac:dyDescent="0.25">
      <c r="A19" s="325"/>
      <c r="B19" s="326"/>
      <c r="C19" s="327"/>
      <c r="D19" s="328"/>
      <c r="E19" s="328"/>
      <c r="F19" s="310"/>
      <c r="G19" s="328"/>
      <c r="H19" s="93"/>
      <c r="I19" s="93"/>
      <c r="J19" s="93"/>
      <c r="K19" s="93"/>
      <c r="L19" s="93"/>
      <c r="M19" s="94"/>
    </row>
    <row r="20" spans="1:13" s="88" customFormat="1" ht="26.25" customHeight="1" x14ac:dyDescent="0.25">
      <c r="A20" s="89"/>
      <c r="B20" s="98"/>
      <c r="C20" s="327"/>
      <c r="D20" s="328"/>
      <c r="E20" s="328"/>
      <c r="F20" s="310"/>
      <c r="G20" s="328"/>
      <c r="H20" s="93"/>
      <c r="I20" s="93"/>
      <c r="J20" s="93"/>
      <c r="K20" s="93"/>
      <c r="L20" s="93"/>
      <c r="M20" s="94"/>
    </row>
    <row r="21" spans="1:13" s="88" customFormat="1" ht="14.25" x14ac:dyDescent="0.25">
      <c r="A21" s="80"/>
      <c r="B21" s="104" t="s">
        <v>60</v>
      </c>
      <c r="C21" s="82"/>
      <c r="D21" s="83"/>
      <c r="E21" s="83"/>
      <c r="F21" s="309"/>
      <c r="G21" s="83"/>
      <c r="H21" s="84"/>
      <c r="I21" s="84"/>
      <c r="J21" s="84"/>
      <c r="K21" s="84"/>
      <c r="L21" s="84"/>
      <c r="M21" s="85"/>
    </row>
    <row r="22" spans="1:13" s="88" customFormat="1" ht="21.75" customHeight="1" x14ac:dyDescent="0.25">
      <c r="A22" s="329" t="s">
        <v>61</v>
      </c>
      <c r="B22" s="330" t="s">
        <v>62</v>
      </c>
      <c r="C22" s="331"/>
      <c r="D22" s="332"/>
      <c r="E22" s="332"/>
      <c r="F22" s="308"/>
      <c r="G22" s="332"/>
      <c r="H22" s="333"/>
      <c r="I22" s="333"/>
      <c r="J22" s="333"/>
      <c r="K22" s="333"/>
      <c r="L22" s="333"/>
      <c r="M22" s="334"/>
    </row>
    <row r="23" spans="1:13" s="88" customFormat="1" ht="26.25" customHeight="1" x14ac:dyDescent="0.25">
      <c r="A23" s="323"/>
      <c r="B23" s="324"/>
      <c r="C23" s="327"/>
      <c r="D23" s="328"/>
      <c r="E23" s="328"/>
      <c r="F23" s="310"/>
      <c r="G23" s="328"/>
      <c r="H23" s="93"/>
      <c r="I23" s="93"/>
      <c r="J23" s="93"/>
      <c r="K23" s="93"/>
      <c r="L23" s="93"/>
      <c r="M23" s="94"/>
    </row>
    <row r="24" spans="1:13" s="88" customFormat="1" ht="26.25" customHeight="1" x14ac:dyDescent="0.25">
      <c r="A24" s="325"/>
      <c r="B24" s="326"/>
      <c r="C24" s="327"/>
      <c r="D24" s="328"/>
      <c r="E24" s="328"/>
      <c r="F24" s="310"/>
      <c r="G24" s="328"/>
      <c r="H24" s="93"/>
      <c r="I24" s="93"/>
      <c r="J24" s="93"/>
      <c r="K24" s="93"/>
      <c r="L24" s="93"/>
      <c r="M24" s="94"/>
    </row>
    <row r="25" spans="1:13" s="88" customFormat="1" ht="26.25" customHeight="1" x14ac:dyDescent="0.25">
      <c r="A25" s="325"/>
      <c r="B25" s="326"/>
      <c r="C25" s="327"/>
      <c r="D25" s="328"/>
      <c r="E25" s="328"/>
      <c r="F25" s="310"/>
      <c r="G25" s="328"/>
      <c r="H25" s="93"/>
      <c r="I25" s="93"/>
      <c r="J25" s="93"/>
      <c r="K25" s="93"/>
      <c r="L25" s="93"/>
      <c r="M25" s="94"/>
    </row>
    <row r="26" spans="1:13" s="88" customFormat="1" ht="26.25" customHeight="1" x14ac:dyDescent="0.25">
      <c r="A26" s="89"/>
      <c r="B26" s="98"/>
      <c r="C26" s="327"/>
      <c r="D26" s="328"/>
      <c r="E26" s="328"/>
      <c r="F26" s="310"/>
      <c r="G26" s="328"/>
      <c r="H26" s="93"/>
      <c r="I26" s="93"/>
      <c r="J26" s="93"/>
      <c r="K26" s="93"/>
      <c r="L26" s="93"/>
      <c r="M26" s="94"/>
    </row>
    <row r="27" spans="1:13" s="88" customFormat="1" ht="21.75" customHeight="1" x14ac:dyDescent="0.25">
      <c r="A27" s="329" t="s">
        <v>64</v>
      </c>
      <c r="B27" s="330" t="s">
        <v>65</v>
      </c>
      <c r="C27" s="331"/>
      <c r="D27" s="332"/>
      <c r="E27" s="332"/>
      <c r="F27" s="308"/>
      <c r="G27" s="332"/>
      <c r="H27" s="333"/>
      <c r="I27" s="333"/>
      <c r="J27" s="333"/>
      <c r="K27" s="333"/>
      <c r="L27" s="333"/>
      <c r="M27" s="334"/>
    </row>
    <row r="28" spans="1:13" s="88" customFormat="1" ht="26.25" customHeight="1" x14ac:dyDescent="0.25">
      <c r="A28" s="323"/>
      <c r="B28" s="324"/>
      <c r="C28" s="327"/>
      <c r="D28" s="328"/>
      <c r="E28" s="328"/>
      <c r="F28" s="310"/>
      <c r="G28" s="328"/>
      <c r="H28" s="93"/>
      <c r="I28" s="93"/>
      <c r="J28" s="93"/>
      <c r="K28" s="93"/>
      <c r="L28" s="93"/>
      <c r="M28" s="94"/>
    </row>
    <row r="29" spans="1:13" s="88" customFormat="1" ht="26.25" customHeight="1" x14ac:dyDescent="0.25">
      <c r="A29" s="325"/>
      <c r="B29" s="326"/>
      <c r="C29" s="327"/>
      <c r="D29" s="328"/>
      <c r="E29" s="328"/>
      <c r="F29" s="310"/>
      <c r="G29" s="328"/>
      <c r="H29" s="93"/>
      <c r="I29" s="93"/>
      <c r="J29" s="93"/>
      <c r="K29" s="93"/>
      <c r="L29" s="93"/>
      <c r="M29" s="94"/>
    </row>
    <row r="30" spans="1:13" s="88" customFormat="1" ht="26.25" customHeight="1" x14ac:dyDescent="0.25">
      <c r="A30" s="325"/>
      <c r="B30" s="326"/>
      <c r="C30" s="327"/>
      <c r="D30" s="328"/>
      <c r="E30" s="328"/>
      <c r="F30" s="310"/>
      <c r="G30" s="328"/>
      <c r="H30" s="93"/>
      <c r="I30" s="93"/>
      <c r="J30" s="93"/>
      <c r="K30" s="93"/>
      <c r="L30" s="93"/>
      <c r="M30" s="94"/>
    </row>
    <row r="31" spans="1:13" s="88" customFormat="1" ht="26.25" customHeight="1" x14ac:dyDescent="0.25">
      <c r="A31" s="89"/>
      <c r="B31" s="98"/>
      <c r="C31" s="327"/>
      <c r="D31" s="328"/>
      <c r="E31" s="328"/>
      <c r="F31" s="310"/>
      <c r="G31" s="328"/>
      <c r="H31" s="93"/>
      <c r="I31" s="93"/>
      <c r="J31" s="93"/>
      <c r="K31" s="93"/>
      <c r="L31" s="93"/>
      <c r="M31" s="94"/>
    </row>
    <row r="32" spans="1:13" s="88" customFormat="1" ht="21.75" customHeight="1" x14ac:dyDescent="0.25">
      <c r="A32" s="329" t="s">
        <v>73</v>
      </c>
      <c r="B32" s="330" t="s">
        <v>71</v>
      </c>
      <c r="C32" s="331"/>
      <c r="D32" s="332"/>
      <c r="E32" s="332"/>
      <c r="F32" s="308"/>
      <c r="G32" s="332"/>
      <c r="H32" s="333"/>
      <c r="I32" s="333"/>
      <c r="J32" s="333"/>
      <c r="K32" s="333"/>
      <c r="L32" s="333"/>
      <c r="M32" s="334"/>
    </row>
    <row r="33" spans="1:13" s="88" customFormat="1" ht="26.25" customHeight="1" x14ac:dyDescent="0.25">
      <c r="A33" s="323"/>
      <c r="B33" s="324"/>
      <c r="C33" s="327"/>
      <c r="D33" s="328"/>
      <c r="E33" s="328"/>
      <c r="F33" s="310"/>
      <c r="G33" s="328"/>
      <c r="H33" s="93"/>
      <c r="I33" s="93"/>
      <c r="J33" s="93"/>
      <c r="K33" s="93"/>
      <c r="L33" s="93"/>
      <c r="M33" s="94"/>
    </row>
    <row r="34" spans="1:13" s="88" customFormat="1" ht="26.25" customHeight="1" x14ac:dyDescent="0.25">
      <c r="A34" s="325"/>
      <c r="B34" s="326"/>
      <c r="C34" s="327"/>
      <c r="D34" s="328"/>
      <c r="E34" s="328"/>
      <c r="F34" s="310"/>
      <c r="G34" s="328"/>
      <c r="H34" s="93"/>
      <c r="I34" s="93"/>
      <c r="J34" s="93"/>
      <c r="K34" s="93"/>
      <c r="L34" s="93"/>
      <c r="M34" s="94"/>
    </row>
    <row r="35" spans="1:13" s="88" customFormat="1" ht="26.25" customHeight="1" x14ac:dyDescent="0.25">
      <c r="A35" s="325"/>
      <c r="B35" s="326"/>
      <c r="C35" s="327"/>
      <c r="D35" s="328"/>
      <c r="E35" s="328"/>
      <c r="F35" s="310"/>
      <c r="G35" s="328"/>
      <c r="H35" s="93"/>
      <c r="I35" s="93"/>
      <c r="J35" s="93"/>
      <c r="K35" s="93"/>
      <c r="L35" s="93"/>
      <c r="M35" s="94"/>
    </row>
    <row r="36" spans="1:13" s="88" customFormat="1" ht="26.25" customHeight="1" x14ac:dyDescent="0.25">
      <c r="A36" s="89"/>
      <c r="B36" s="98"/>
      <c r="C36" s="327"/>
      <c r="D36" s="328"/>
      <c r="E36" s="328"/>
      <c r="F36" s="310"/>
      <c r="G36" s="328"/>
      <c r="H36" s="93"/>
      <c r="I36" s="93"/>
      <c r="J36" s="93"/>
      <c r="K36" s="93"/>
      <c r="L36" s="93"/>
      <c r="M36" s="94"/>
    </row>
    <row r="37" spans="1:13" s="110" customFormat="1" ht="23.25" customHeight="1" x14ac:dyDescent="0.25">
      <c r="A37" s="121"/>
      <c r="B37" s="122"/>
      <c r="C37" s="123"/>
      <c r="D37" s="124"/>
      <c r="E37" s="124"/>
      <c r="F37" s="124"/>
      <c r="G37" s="124"/>
      <c r="H37" s="125"/>
      <c r="I37" s="125"/>
      <c r="J37" s="125"/>
      <c r="K37" s="125"/>
      <c r="L37" s="125"/>
      <c r="M37" s="126"/>
    </row>
  </sheetData>
  <mergeCells count="6">
    <mergeCell ref="B11:H11"/>
    <mergeCell ref="C13:E13"/>
    <mergeCell ref="G13:M13"/>
    <mergeCell ref="A1:J1"/>
    <mergeCell ref="A2:J2"/>
    <mergeCell ref="C3:H3"/>
  </mergeCells>
  <printOptions horizontalCentered="1" verticalCentered="1"/>
  <pageMargins left="0.23622047244094491" right="0.23622047244094491" top="0.74803149606299213" bottom="0.74803149606299213" header="0.31496062992125984" footer="0.31496062992125984"/>
  <pageSetup paperSize="8" scale="68" fitToHeight="2" orientation="landscape" r:id="rId1"/>
  <headerFooter>
    <oddHeader>&amp;CAPPEL D'OFFRES OUVERT -CEA 
B20-07937-ESPACES TERTIAIRES 2021</oddHeader>
    <oddFooter>&amp;C  &amp;F / &amp;A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llabComments xmlns="fd6ef456-059c-47b6-a112-88de76f74f3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travail" ma:contentTypeID="0x010100108A61D7BE634F76874FDC084DD0BD15002196B66E4E374A4BA5C20E20E39D5EBC" ma:contentTypeVersion="4" ma:contentTypeDescription="" ma:contentTypeScope="" ma:versionID="06fef99704c5bd8b31d90dbc7c6e6ab7">
  <xsd:schema xmlns:xsd="http://www.w3.org/2001/XMLSchema" xmlns:xs="http://www.w3.org/2001/XMLSchema" xmlns:p="http://schemas.microsoft.com/office/2006/metadata/properties" xmlns:ns2="fd6ef456-059c-47b6-a112-88de76f74f36" targetNamespace="http://schemas.microsoft.com/office/2006/metadata/properties" ma:root="true" ma:fieldsID="d56936ad14d224c42890496867cdca69" ns2:_="">
    <xsd:import namespace="fd6ef456-059c-47b6-a112-88de76f74f36"/>
    <xsd:element name="properties">
      <xsd:complexType>
        <xsd:sequence>
          <xsd:element name="documentManagement">
            <xsd:complexType>
              <xsd:all>
                <xsd:element ref="ns2:Collab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6ef456-059c-47b6-a112-88de76f74f36" elementFormDefault="qualified">
    <xsd:import namespace="http://schemas.microsoft.com/office/2006/documentManagement/types"/>
    <xsd:import namespace="http://schemas.microsoft.com/office/infopath/2007/PartnerControls"/>
    <xsd:element name="CollabComments" ma:index="8" nillable="true" ma:displayName="Observation(s)" ma:internalName="CollabComments">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112A82-C564-4037-9590-7C6502E59F75}">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http://purl.org/dc/terms/"/>
    <ds:schemaRef ds:uri="fd6ef456-059c-47b6-a112-88de76f74f36"/>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F4E49042-9102-4B00-B3B8-22F751CEB4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6ef456-059c-47b6-a112-88de76f74f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10DB09-6CCE-4E58-B3F0-BF973B6193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Infos soumissionnaire</vt:lpstr>
      <vt:lpstr>Règles de saisie</vt:lpstr>
      <vt:lpstr>LOT 2-Postes adaptés</vt:lpstr>
      <vt:lpstr>Lot 2-Accessoires</vt:lpstr>
      <vt:lpstr>Lot 1_Remise sur volume</vt:lpstr>
      <vt:lpstr>LOT 2-Reconditionné_P. détachée</vt:lpstr>
      <vt:lpstr>'LOT 2-Postes adaptés'!Impression_des_titres</vt:lpstr>
      <vt:lpstr>'LOT 2-Reconditionné_P. détachée'!Impression_des_titres</vt:lpstr>
      <vt:lpstr>'LOT 2-Postes adaptés'!Zone_d_impression</vt:lpstr>
      <vt:lpstr>'LOT 2-Reconditionné_P. détachée'!Zone_d_impression</vt:lpstr>
    </vt:vector>
  </TitlesOfParts>
  <Manager/>
  <Company>CEA - CESTA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Modifications et relecture Alain</dc:title>
  <dc:subject/>
  <dc:creator>LUX Benjamin CESTA/DLG/SG/BACO</dc:creator>
  <cp:keywords/>
  <dc:description/>
  <cp:lastModifiedBy>ENILORAC-PRIGENT Marie-Paule</cp:lastModifiedBy>
  <cp:revision/>
  <cp:lastPrinted>2023-10-12T15:51:30Z</cp:lastPrinted>
  <dcterms:created xsi:type="dcterms:W3CDTF">2020-02-12T12:28:06Z</dcterms:created>
  <dcterms:modified xsi:type="dcterms:W3CDTF">2024-12-13T20:08:36Z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0x010100108A61D7BE634F76874FDC084DD0BD15002196B66E4E374A4BA5C20E20E39D5EBC</vt:lpwstr>
  </property>
  <property fmtid="{D5CDD505-2E9C-101B-9397-08002B2CF9AE}" pid="3" name="I2ICODE">
    <vt:lpwstr>COLLAB</vt:lpwstr>
  </property>
  <property fmtid="{D5CDD505-2E9C-101B-9397-08002B2CF9AE}" pid="4" name="WebApplicationID">
    <vt:lpwstr>a01c0b3b-b121-4231-a3bf-fa7761c20e19</vt:lpwstr>
  </property>
  <property fmtid="{D5CDD505-2E9C-101B-9397-08002B2CF9AE}" pid="5" name="I2ISITECODE">
    <vt:lpwstr/>
  </property>
  <property fmtid="{D5CDD505-2E9C-101B-9397-08002B2CF9AE}" pid="6" name="CollabXmlContent">
    <vt:lpwstr>&lt;CollabItems&gt;_x000d_
  &lt;CollabItem&gt;_x000d_
    &lt;FileLeafRef&gt;RC_ANNEXE 2_CADRE REPONSE FINANCIERE_ V0_Lot 2 en cours.xlsx&lt;/FileLeafRef&gt;_x000d_
    &lt;Title&gt;Modifications et relecture Alain&lt;/Title&gt;_x000d_
    &lt;CollabComments /&gt;_x000d_
    &lt;ContentType&gt;Document travail&lt;/ContentType&gt;_x000d_
    &lt;</vt:lpwstr>
  </property>
  <property fmtid="{D5CDD505-2E9C-101B-9397-08002B2CF9AE}" pid="7" name="IsCollabDocument">
    <vt:bool>true</vt:bool>
  </property>
</Properties>
</file>