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Y:\Aurélien\2024\241000273 - marché propreté\2 - DCE\241000273 DCE\2- Dossier technique\Lot 4 - CCTP Sète\"/>
    </mc:Choice>
  </mc:AlternateContent>
  <xr:revisionPtr revIDLastSave="0" documentId="13_ncr:1_{D815E4CB-0497-4A65-988C-037C9C8DE173}" xr6:coauthVersionLast="47" xr6:coauthVersionMax="47" xr10:uidLastSave="{00000000-0000-0000-0000-000000000000}"/>
  <bookViews>
    <workbookView xWindow="-120" yWindow="-120" windowWidth="29040" windowHeight="15840" xr2:uid="{00000000-000D-0000-FFFF-FFFF00000000}"/>
  </bookViews>
  <sheets>
    <sheet name="BP " sheetId="1" r:id="rId1"/>
    <sheet name="DQE" sheetId="2" r:id="rId2"/>
  </sheets>
  <definedNames>
    <definedName name="Print_Titles" localSheetId="0">'BP '!$1:$2</definedName>
    <definedName name="Print_Titles" localSheetId="1">DQE!$1:$2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0" i="2" l="1"/>
  <c r="E19" i="2"/>
  <c r="F19" i="2" s="1"/>
  <c r="I19" i="2" s="1"/>
  <c r="E18" i="2"/>
  <c r="E17" i="2"/>
  <c r="E21" i="2"/>
  <c r="F21" i="1"/>
  <c r="E34" i="2"/>
  <c r="F34" i="2" s="1"/>
  <c r="E33" i="2"/>
  <c r="E30" i="2"/>
  <c r="E28" i="2"/>
  <c r="E25" i="2"/>
  <c r="E29" i="2"/>
  <c r="E24" i="2"/>
  <c r="E23" i="2"/>
  <c r="F17" i="1"/>
  <c r="E31" i="2" l="1"/>
  <c r="E39" i="2" l="1"/>
  <c r="E32" i="2"/>
  <c r="E27" i="2"/>
  <c r="E26" i="2"/>
  <c r="D17" i="2"/>
  <c r="F16" i="2"/>
  <c r="E16" i="2"/>
  <c r="A14" i="2"/>
  <c r="A13" i="2"/>
  <c r="C10" i="2"/>
  <c r="C8" i="2"/>
  <c r="C7" i="2"/>
  <c r="F31" i="1"/>
  <c r="F30" i="1"/>
  <c r="F29" i="1"/>
  <c r="F28" i="1"/>
  <c r="F27" i="1"/>
  <c r="F26" i="1"/>
  <c r="F25" i="1"/>
  <c r="F24" i="1"/>
  <c r="F23" i="1"/>
  <c r="F20" i="1"/>
  <c r="F19" i="1"/>
  <c r="F18" i="1"/>
  <c r="F39" i="2"/>
  <c r="F16" i="1"/>
  <c r="F31" i="2" l="1"/>
  <c r="I31" i="2" s="1"/>
  <c r="F20" i="2"/>
  <c r="I20" i="2" s="1"/>
  <c r="F21" i="2"/>
  <c r="F25" i="2"/>
  <c r="I25" i="2" s="1"/>
  <c r="F26" i="2"/>
  <c r="I26" i="2" s="1"/>
  <c r="F27" i="2"/>
  <c r="I27" i="2" s="1"/>
  <c r="F28" i="2"/>
  <c r="I28" i="2" s="1"/>
  <c r="F17" i="2"/>
  <c r="I17" i="2" s="1"/>
  <c r="F29" i="2"/>
  <c r="I29" i="2" s="1"/>
  <c r="F18" i="2"/>
  <c r="I18" i="2" s="1"/>
  <c r="F23" i="2"/>
  <c r="I23" i="2" s="1"/>
  <c r="I35" i="2" s="1"/>
  <c r="F33" i="2"/>
  <c r="I33" i="2" s="1"/>
  <c r="F24" i="2"/>
  <c r="I24" i="2" s="1"/>
  <c r="F30" i="2"/>
  <c r="I30" i="2" s="1"/>
  <c r="F32" i="2"/>
  <c r="I32" i="2" s="1"/>
  <c r="I34" i="2"/>
</calcChain>
</file>

<file path=xl/sharedStrings.xml><?xml version="1.0" encoding="utf-8"?>
<sst xmlns="http://schemas.openxmlformats.org/spreadsheetml/2006/main" count="149" uniqueCount="78">
  <si>
    <t>BORDEREAU DES PRIX
Marche de prestations de services ayant pour objet le nettoyage  des locaux, de la vitrerie ainsi que la fourniture des consommables sanitaires et l’évacuation des déchets de l'IFREMER</t>
  </si>
  <si>
    <t>Le candidat doit compléter uniquement les cases de couleur bleue</t>
  </si>
  <si>
    <t xml:space="preserve">Intitulé et n° de lot  </t>
  </si>
  <si>
    <t>Raison ou dénomination sociale</t>
  </si>
  <si>
    <t xml:space="preserve">Siret du candidat </t>
  </si>
  <si>
    <t>Taux de TVA(%)</t>
  </si>
  <si>
    <t>Les prix comprennent les prestations détaillées au CCTP général et au CCTP propre à chaque site</t>
  </si>
  <si>
    <t xml:space="preserve">Les prix doivent être présentés avec deux chiffres après la virgule </t>
  </si>
  <si>
    <t xml:space="preserve">Prix en € HT </t>
  </si>
  <si>
    <t xml:space="preserve">Prix en € TTC </t>
  </si>
  <si>
    <t xml:space="preserve">PRESTATIONS COURANTES DE NETTOYAGE  (y compris la gestion des déchets) </t>
  </si>
  <si>
    <t xml:space="preserve">Prix forfaitaire annuel </t>
  </si>
  <si>
    <t xml:space="preserve">F1 A </t>
  </si>
  <si>
    <t xml:space="preserve">NETTOYAGE EN TEMPS NORMAL (hors crise sanitaire) </t>
  </si>
  <si>
    <t>F1 B</t>
  </si>
  <si>
    <t xml:space="preserve">NETTOYAGE EN TEMPS DE CRISE SANITAIRE  </t>
  </si>
  <si>
    <t xml:space="preserve">PRESTATIONS COURANTES DE VITRERIE </t>
  </si>
  <si>
    <t>F2</t>
  </si>
  <si>
    <t xml:space="preserve">VITRERIE </t>
  </si>
  <si>
    <t xml:space="preserve">PRESTATIONS COURANTES CONSOMMABLES SANITAIRES   ( hors  matériels de distribution) </t>
  </si>
  <si>
    <t xml:space="preserve">F3 </t>
  </si>
  <si>
    <t xml:space="preserve">CONSOMMABLES (hors matériels de distribution) </t>
  </si>
  <si>
    <t>PRESTATIONS MISE A DISPOSITION DISTRIBUTEURS DE CONSOMMABLES SANITAIRES</t>
  </si>
  <si>
    <t xml:space="preserve">F4 </t>
  </si>
  <si>
    <t>Distributeurs de consommables</t>
  </si>
  <si>
    <t xml:space="preserve">PRESTATIONS PONCTUELLES </t>
  </si>
  <si>
    <t xml:space="preserve">Prix m² de la prestation </t>
  </si>
  <si>
    <t>UO1</t>
  </si>
  <si>
    <t>Décapage des sols thermoplastiques</t>
  </si>
  <si>
    <t>UO2</t>
  </si>
  <si>
    <t>Shampoing des sols en moquette</t>
  </si>
  <si>
    <t>UO3</t>
  </si>
  <si>
    <t>UO4</t>
  </si>
  <si>
    <t>UO5</t>
  </si>
  <si>
    <t>Aspiration à sec des faux plafonds</t>
  </si>
  <si>
    <t>UO6</t>
  </si>
  <si>
    <t>Nettoyage des faux plafonds</t>
  </si>
  <si>
    <t>UO7</t>
  </si>
  <si>
    <t>UO8</t>
  </si>
  <si>
    <t>prix au m² de la prestation</t>
  </si>
  <si>
    <t>UO9</t>
  </si>
  <si>
    <t>Nettoyage parking , passage d'une balayeuse</t>
  </si>
  <si>
    <t>UO11</t>
  </si>
  <si>
    <t xml:space="preserve">Prix par siège </t>
  </si>
  <si>
    <t>Shampoing et enlèvement des taches des sièges en tissu</t>
  </si>
  <si>
    <t xml:space="preserve">Prix par véhicule </t>
  </si>
  <si>
    <t>Nettoyage intérieur de véhicule</t>
  </si>
  <si>
    <t xml:space="preserve">Prix par heure </t>
  </si>
  <si>
    <t>Nettoyage comprenant l'ensemble des prestations d'entretien courant (de fréquence quotidienne à hebdomadaire), notamment lors d'opérations liées aux travaux et déménagement</t>
  </si>
  <si>
    <t>DQE
Marche de prestations de services ayant pour objet le nettoyage  des locaux, de la vitrerie ainsi que la fourniture des consommables sanitaires et l’évacuation des déchets de l'IFREMER</t>
  </si>
  <si>
    <t xml:space="preserve">Le candidat ne doit en aucun cas modifier ce présent onglet. </t>
  </si>
  <si>
    <t>Taux de TVA</t>
  </si>
  <si>
    <t xml:space="preserve">UNITE DE LA QUANTITE </t>
  </si>
  <si>
    <t xml:space="preserve">TOTAL en € TTC </t>
  </si>
  <si>
    <t xml:space="preserve">PRESTATIONS COURANTES DE NETTOYAGE (y compris la gestion des déchets) </t>
  </si>
  <si>
    <t>forfait</t>
  </si>
  <si>
    <t xml:space="preserve">m² </t>
  </si>
  <si>
    <t xml:space="preserve">Lessivage des murs et cloisons intérieurs pour 40 m² par intervention </t>
  </si>
  <si>
    <t>Désinfection des locaux pour 15 m²</t>
  </si>
  <si>
    <t>Shampoing et enlèvement des tâches des sièges en tissu</t>
  </si>
  <si>
    <t>sièges</t>
  </si>
  <si>
    <t>Aspiration en profondeur des sièges en tissu</t>
  </si>
  <si>
    <t xml:space="preserve">sièges </t>
  </si>
  <si>
    <t xml:space="preserve">véhicules </t>
  </si>
  <si>
    <t xml:space="preserve">Prix Unitaire </t>
  </si>
  <si>
    <t>Nettoyage de torchons tissu</t>
  </si>
  <si>
    <t xml:space="preserve">heures </t>
  </si>
  <si>
    <t>Prix au m² de la prestation</t>
  </si>
  <si>
    <t xml:space="preserve">Prix forfaitaire annuel / m² </t>
  </si>
  <si>
    <t>Lot 4 - SETE</t>
  </si>
  <si>
    <r>
      <t xml:space="preserve">Prix journalier d'un agent de nettoyage </t>
    </r>
    <r>
      <rPr>
        <b/>
        <sz val="11"/>
        <color rgb="FFFF0000"/>
        <rFont val="Arial"/>
        <family val="2"/>
      </rPr>
      <t>(chiffré sur la base du forfait annuel)</t>
    </r>
  </si>
  <si>
    <t>Nettoyage journalier réalisé par un agent</t>
  </si>
  <si>
    <r>
      <t xml:space="preserve">Prix forfaitaire annuel </t>
    </r>
    <r>
      <rPr>
        <b/>
        <sz val="11"/>
        <color rgb="FFFF0000"/>
        <rFont val="Arial"/>
        <family val="2"/>
      </rPr>
      <t>(chiffrage en plus value par rapport au forfait de nettoyage en temps normal)</t>
    </r>
  </si>
  <si>
    <r>
      <t xml:space="preserve">NETTOYAGE EN TEMPS DE CRISE SANITAIRE  </t>
    </r>
    <r>
      <rPr>
        <b/>
        <sz val="11"/>
        <color rgb="FFFF0000"/>
        <rFont val="Arial"/>
        <family val="2"/>
      </rPr>
      <t xml:space="preserve"> (chiffrage en plus value par rapport au forfait de nettoyage en temps normal)</t>
    </r>
  </si>
  <si>
    <t xml:space="preserve">Journalier </t>
  </si>
  <si>
    <t>QUANTITE ANNUELLE</t>
  </si>
  <si>
    <t>SO</t>
  </si>
  <si>
    <t>F5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</si>
</sst>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_-;\-* #,##0.00\ _€_-;_-* &quot;-&quot;??\ _€_-;_-@_-"/>
    <numFmt numFmtId="165" formatCode="_-* #,##0.00\ [$€]_-;\-* #,##0.00\ [$€]_-;_-* &quot;-&quot;??\ [$€]_-;_-@_-"/>
    <numFmt numFmtId="166" formatCode="#,##0.00\ _€"/>
    <numFmt numFmtId="167" formatCode="_-* #,##0\ _€_-;\-* #,##0\ _€_-;_-* &quot;-&quot;??\ _€_-;_-@_-"/>
    <numFmt numFmtId="168" formatCode="_-* #,##0.00\ [$€-1]_-;\-* #,##0.00\ [$€-1]_-;_-* &quot;-&quot;??\ [$€-1]_-;_-@_-"/>
    <numFmt numFmtId="169" formatCode="#,##0.00\ [$€-1];\-#,##0.00\ [$€-1]"/>
    <numFmt numFmtId="170" formatCode="#,##0.00\ &quot;€&quot;"/>
  </numFmts>
  <fonts count="20" x14ac:knownFonts="1">
    <font>
      <sz val="10"/>
      <color theme="1"/>
      <name val="Arial"/>
    </font>
    <font>
      <sz val="11"/>
      <name val="Calibri"/>
      <family val="2"/>
    </font>
    <font>
      <sz val="10"/>
      <name val="Arial"/>
      <family val="2"/>
    </font>
    <font>
      <sz val="11"/>
      <color theme="1"/>
      <name val="Calibri"/>
      <family val="2"/>
      <scheme val="minor"/>
    </font>
    <font>
      <sz val="11"/>
      <name val="Arial"/>
      <family val="2"/>
    </font>
    <font>
      <b/>
      <sz val="12"/>
      <color theme="0"/>
      <name val="Arial"/>
      <family val="2"/>
    </font>
    <font>
      <b/>
      <sz val="12"/>
      <name val="Arial"/>
      <family val="2"/>
    </font>
    <font>
      <b/>
      <sz val="10"/>
      <name val="Arial"/>
      <family val="2"/>
    </font>
    <font>
      <b/>
      <sz val="11"/>
      <name val="Arial"/>
      <family val="2"/>
    </font>
    <font>
      <sz val="12"/>
      <name val="Arial"/>
      <family val="2"/>
    </font>
    <font>
      <b/>
      <sz val="14"/>
      <name val="Arial"/>
      <family val="2"/>
    </font>
    <font>
      <b/>
      <sz val="16"/>
      <name val="Arial"/>
      <family val="2"/>
    </font>
    <font>
      <b/>
      <sz val="16"/>
      <color indexed="2"/>
      <name val="Arial"/>
      <family val="2"/>
    </font>
    <font>
      <b/>
      <u/>
      <sz val="14"/>
      <name val="Arial"/>
      <family val="2"/>
    </font>
    <font>
      <sz val="8"/>
      <name val="Arial"/>
      <family val="2"/>
    </font>
    <font>
      <b/>
      <sz val="10"/>
      <name val="Arial"/>
      <family val="2"/>
    </font>
    <font>
      <b/>
      <sz val="11"/>
      <name val="Arial"/>
      <family val="2"/>
    </font>
    <font>
      <sz val="12"/>
      <name val="Arial"/>
      <family val="2"/>
    </font>
    <font>
      <sz val="11"/>
      <name val="Arial"/>
      <family val="2"/>
    </font>
    <font>
      <b/>
      <sz val="11"/>
      <color rgb="FFFF0000"/>
      <name val="Arial"/>
      <family val="2"/>
    </font>
  </fonts>
  <fills count="11">
    <fill>
      <patternFill patternType="none"/>
    </fill>
    <fill>
      <patternFill patternType="gray125"/>
    </fill>
    <fill>
      <patternFill patternType="solid">
        <fgColor rgb="FF002060"/>
      </patternFill>
    </fill>
    <fill>
      <patternFill patternType="solid">
        <fgColor rgb="FFE6F0F6"/>
      </patternFill>
    </fill>
    <fill>
      <patternFill patternType="solid">
        <fgColor theme="0"/>
      </patternFill>
    </fill>
    <fill>
      <patternFill patternType="solid">
        <fgColor theme="2"/>
      </patternFill>
    </fill>
    <fill>
      <patternFill patternType="solid">
        <fgColor theme="2" tint="-0.249977111117893"/>
        <bgColor indexed="65"/>
      </patternFill>
    </fill>
    <fill>
      <patternFill patternType="solid">
        <fgColor theme="0" tint="-0.14999847407452621"/>
        <bgColor indexed="65"/>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thin">
        <color auto="1"/>
      </bottom>
      <diagonal/>
    </border>
  </borders>
  <cellStyleXfs count="7">
    <xf numFmtId="0" fontId="0" fillId="0" borderId="0"/>
    <xf numFmtId="165" fontId="2" fillId="0" borderId="0" applyFont="0" applyFill="0" applyBorder="0" applyProtection="0"/>
    <xf numFmtId="164" fontId="2" fillId="0" borderId="0" applyFont="0" applyFill="0" applyBorder="0" applyProtection="0"/>
    <xf numFmtId="0" fontId="2" fillId="0" borderId="0"/>
    <xf numFmtId="0" fontId="3" fillId="0" borderId="0"/>
    <xf numFmtId="9" fontId="1" fillId="0" borderId="0" applyFont="0" applyFill="0" applyBorder="0" applyProtection="0"/>
    <xf numFmtId="9" fontId="3" fillId="0" borderId="0" applyFont="0" applyFill="0" applyBorder="0" applyProtection="0"/>
  </cellStyleXfs>
  <cellXfs count="87">
    <xf numFmtId="0" fontId="0" fillId="0" borderId="0" xfId="0"/>
    <xf numFmtId="0" fontId="4" fillId="0" borderId="0" xfId="4" applyFont="1" applyAlignment="1">
      <alignment vertical="center"/>
    </xf>
    <xf numFmtId="0" fontId="4" fillId="0" borderId="0" xfId="4" applyFont="1" applyAlignment="1">
      <alignment horizontal="left" vertical="center"/>
    </xf>
    <xf numFmtId="0" fontId="6" fillId="0" borderId="0" xfId="4" applyFont="1" applyAlignment="1">
      <alignment horizontal="center" vertical="center"/>
    </xf>
    <xf numFmtId="2" fontId="7" fillId="3" borderId="0" xfId="4" applyNumberFormat="1" applyFont="1" applyFill="1" applyAlignment="1">
      <alignment horizontal="left" vertical="center" wrapText="1"/>
    </xf>
    <xf numFmtId="0" fontId="4" fillId="0" borderId="0" xfId="4" applyFont="1" applyAlignment="1">
      <alignment horizontal="center" vertical="center"/>
    </xf>
    <xf numFmtId="9" fontId="4" fillId="3" borderId="4" xfId="6" applyNumberFormat="1" applyFont="1" applyFill="1" applyBorder="1" applyAlignment="1">
      <alignment horizontal="center" vertical="center"/>
    </xf>
    <xf numFmtId="0" fontId="4" fillId="4" borderId="0" xfId="4" applyFont="1" applyFill="1" applyAlignment="1">
      <alignment horizontal="center" vertical="center"/>
    </xf>
    <xf numFmtId="0" fontId="4" fillId="4" borderId="0" xfId="4" applyFont="1" applyFill="1" applyAlignment="1">
      <alignment horizontal="left" vertical="center"/>
    </xf>
    <xf numFmtId="0" fontId="6" fillId="0" borderId="0" xfId="4" applyFont="1" applyAlignment="1">
      <alignment horizontal="center" vertical="center" wrapText="1"/>
    </xf>
    <xf numFmtId="0" fontId="8" fillId="5" borderId="4" xfId="4" applyFont="1" applyFill="1" applyBorder="1" applyAlignment="1">
      <alignment horizontal="center" vertical="center" wrapText="1"/>
    </xf>
    <xf numFmtId="0" fontId="8" fillId="0" borderId="0" xfId="4" applyFont="1" applyAlignment="1">
      <alignment vertical="center" wrapText="1"/>
    </xf>
    <xf numFmtId="0" fontId="8" fillId="0" borderId="4" xfId="4" applyFont="1" applyBorder="1" applyAlignment="1">
      <alignment horizontal="center" vertical="center" wrapText="1"/>
    </xf>
    <xf numFmtId="0" fontId="8" fillId="0" borderId="4" xfId="4" applyFont="1" applyBorder="1" applyAlignment="1">
      <alignment horizontal="left" vertical="center" wrapText="1"/>
    </xf>
    <xf numFmtId="166" fontId="9" fillId="3" borderId="4" xfId="4" applyNumberFormat="1" applyFont="1" applyFill="1" applyBorder="1" applyAlignment="1">
      <alignment horizontal="center" vertical="center"/>
    </xf>
    <xf numFmtId="0" fontId="4" fillId="0" borderId="0" xfId="4" applyFont="1" applyAlignment="1">
      <alignment vertical="center" wrapText="1"/>
    </xf>
    <xf numFmtId="0" fontId="8" fillId="0" borderId="4" xfId="4" applyFont="1" applyBorder="1" applyAlignment="1">
      <alignment horizontal="center" vertical="center"/>
    </xf>
    <xf numFmtId="0" fontId="8" fillId="0" borderId="4" xfId="4" applyFont="1" applyBorder="1" applyAlignment="1">
      <alignment vertical="center"/>
    </xf>
    <xf numFmtId="0" fontId="7" fillId="0" borderId="4" xfId="4" applyFont="1" applyBorder="1" applyAlignment="1">
      <alignment horizontal="left" vertical="center" wrapText="1"/>
    </xf>
    <xf numFmtId="168" fontId="4" fillId="0" borderId="0" xfId="4" applyNumberFormat="1" applyFont="1" applyAlignment="1">
      <alignment vertical="center"/>
    </xf>
    <xf numFmtId="169" fontId="9" fillId="0" borderId="0" xfId="4" applyNumberFormat="1" applyFont="1" applyAlignment="1">
      <alignment horizontal="center" vertical="center"/>
    </xf>
    <xf numFmtId="0" fontId="8" fillId="0" borderId="0" xfId="4" applyFont="1" applyAlignment="1">
      <alignment horizontal="center" vertical="center" wrapText="1"/>
    </xf>
    <xf numFmtId="0" fontId="8" fillId="0" borderId="0" xfId="4" applyFont="1" applyAlignment="1">
      <alignment horizontal="left" vertical="center"/>
    </xf>
    <xf numFmtId="0" fontId="7" fillId="0" borderId="0" xfId="4" applyFont="1" applyAlignment="1">
      <alignment horizontal="left" vertical="center"/>
    </xf>
    <xf numFmtId="167" fontId="4" fillId="4" borderId="0" xfId="2" applyNumberFormat="1" applyFont="1" applyFill="1" applyAlignment="1">
      <alignment horizontal="center" vertical="center"/>
    </xf>
    <xf numFmtId="167" fontId="6" fillId="4" borderId="0" xfId="2" applyNumberFormat="1" applyFont="1" applyFill="1" applyAlignment="1">
      <alignment horizontal="center" vertical="center"/>
    </xf>
    <xf numFmtId="0" fontId="4" fillId="4" borderId="0" xfId="4" applyFont="1" applyFill="1" applyAlignment="1">
      <alignment vertical="center"/>
    </xf>
    <xf numFmtId="9" fontId="4" fillId="4" borderId="4" xfId="6" applyNumberFormat="1" applyFont="1" applyFill="1" applyBorder="1" applyAlignment="1">
      <alignment horizontal="center" vertical="center"/>
    </xf>
    <xf numFmtId="167" fontId="8" fillId="5" borderId="4" xfId="2" applyNumberFormat="1" applyFont="1" applyFill="1" applyBorder="1" applyAlignment="1">
      <alignment horizontal="center" vertical="center" wrapText="1"/>
    </xf>
    <xf numFmtId="0" fontId="8" fillId="5" borderId="4" xfId="4" applyFont="1" applyFill="1" applyBorder="1" applyAlignment="1">
      <alignment vertical="center" wrapText="1"/>
    </xf>
    <xf numFmtId="0" fontId="8" fillId="0" borderId="4" xfId="4" applyFont="1" applyBorder="1" applyAlignment="1">
      <alignment vertical="center" wrapText="1"/>
    </xf>
    <xf numFmtId="169" fontId="9" fillId="4" borderId="4" xfId="4" applyNumberFormat="1" applyFont="1" applyFill="1" applyBorder="1" applyAlignment="1">
      <alignment horizontal="center" vertical="center"/>
    </xf>
    <xf numFmtId="169" fontId="4" fillId="0" borderId="4" xfId="4" applyNumberFormat="1" applyFont="1" applyBorder="1" applyAlignment="1">
      <alignment horizontal="center" vertical="center"/>
    </xf>
    <xf numFmtId="167" fontId="4" fillId="7" borderId="5" xfId="2" applyNumberFormat="1" applyFont="1" applyFill="1" applyBorder="1" applyAlignment="1">
      <alignment vertical="center"/>
    </xf>
    <xf numFmtId="169" fontId="4" fillId="0" borderId="0" xfId="4" applyNumberFormat="1" applyFont="1" applyAlignment="1">
      <alignment vertical="center"/>
    </xf>
    <xf numFmtId="167" fontId="4" fillId="7" borderId="4" xfId="2" applyNumberFormat="1" applyFont="1" applyFill="1" applyBorder="1" applyAlignment="1">
      <alignment vertical="center"/>
    </xf>
    <xf numFmtId="169" fontId="12" fillId="5" borderId="4" xfId="4" applyNumberFormat="1" applyFont="1" applyFill="1" applyBorder="1" applyAlignment="1">
      <alignment horizontal="center" vertical="center"/>
    </xf>
    <xf numFmtId="0" fontId="13" fillId="0" borderId="0" xfId="4" applyFont="1" applyAlignment="1">
      <alignment vertical="center"/>
    </xf>
    <xf numFmtId="167" fontId="9" fillId="4" borderId="0" xfId="2" applyNumberFormat="1" applyFont="1" applyFill="1" applyAlignment="1">
      <alignment horizontal="center" vertical="center"/>
    </xf>
    <xf numFmtId="0" fontId="8" fillId="5" borderId="4" xfId="4" applyFont="1" applyFill="1" applyBorder="1" applyAlignment="1">
      <alignment horizontal="left" vertical="center" wrapText="1"/>
    </xf>
    <xf numFmtId="0" fontId="15" fillId="0" borderId="1" xfId="4" applyFont="1" applyBorder="1" applyAlignment="1">
      <alignment horizontal="left" vertical="center" wrapText="1"/>
    </xf>
    <xf numFmtId="0" fontId="16" fillId="0" borderId="4" xfId="4" applyFont="1" applyBorder="1" applyAlignment="1">
      <alignment vertical="center"/>
    </xf>
    <xf numFmtId="0" fontId="16" fillId="0" borderId="4" xfId="4" applyFont="1" applyBorder="1" applyAlignment="1">
      <alignment horizontal="center" vertical="center"/>
    </xf>
    <xf numFmtId="0" fontId="15" fillId="0" borderId="4" xfId="4" applyFont="1" applyBorder="1" applyAlignment="1">
      <alignment horizontal="left" vertical="center" wrapText="1"/>
    </xf>
    <xf numFmtId="169" fontId="17" fillId="4" borderId="4" xfId="4" applyNumberFormat="1" applyFont="1" applyFill="1" applyBorder="1" applyAlignment="1">
      <alignment horizontal="center" vertical="center"/>
    </xf>
    <xf numFmtId="169" fontId="18" fillId="0" borderId="4" xfId="4" applyNumberFormat="1" applyFont="1" applyBorder="1" applyAlignment="1">
      <alignment horizontal="center" vertical="center"/>
    </xf>
    <xf numFmtId="167" fontId="18" fillId="7" borderId="4" xfId="2" applyNumberFormat="1" applyFont="1" applyFill="1" applyBorder="1" applyAlignment="1">
      <alignment vertical="center"/>
    </xf>
    <xf numFmtId="0" fontId="16" fillId="0" borderId="4" xfId="4" applyFont="1" applyBorder="1" applyAlignment="1">
      <alignment horizontal="center" vertical="center" wrapText="1"/>
    </xf>
    <xf numFmtId="0" fontId="16" fillId="0" borderId="3" xfId="4" applyFont="1" applyBorder="1" applyAlignment="1">
      <alignment vertical="center"/>
    </xf>
    <xf numFmtId="167" fontId="18" fillId="7" borderId="5" xfId="2" applyNumberFormat="1" applyFont="1" applyFill="1" applyBorder="1" applyAlignment="1">
      <alignment horizontal="center" vertical="center"/>
    </xf>
    <xf numFmtId="167" fontId="18" fillId="7" borderId="4" xfId="2" applyNumberFormat="1" applyFont="1" applyFill="1" applyBorder="1" applyAlignment="1">
      <alignment horizontal="center" vertical="center"/>
    </xf>
    <xf numFmtId="0" fontId="8" fillId="0" borderId="5" xfId="4" applyFont="1" applyBorder="1" applyAlignment="1">
      <alignment horizontal="center" vertical="center" wrapText="1"/>
    </xf>
    <xf numFmtId="170" fontId="9" fillId="8" borderId="4" xfId="4" applyNumberFormat="1" applyFont="1" applyFill="1" applyBorder="1" applyAlignment="1">
      <alignment horizontal="center" vertical="center"/>
    </xf>
    <xf numFmtId="170" fontId="4" fillId="8" borderId="4" xfId="4" applyNumberFormat="1" applyFont="1" applyFill="1" applyBorder="1" applyAlignment="1">
      <alignment horizontal="center" vertical="center"/>
    </xf>
    <xf numFmtId="166" fontId="17" fillId="8" borderId="4" xfId="4" applyNumberFormat="1" applyFont="1" applyFill="1" applyBorder="1" applyAlignment="1">
      <alignment horizontal="center" vertical="center"/>
    </xf>
    <xf numFmtId="0" fontId="8" fillId="8" borderId="4" xfId="4" applyFont="1" applyFill="1" applyBorder="1" applyAlignment="1">
      <alignment horizontal="center" vertical="center" wrapText="1"/>
    </xf>
    <xf numFmtId="170" fontId="4" fillId="0" borderId="4" xfId="4" applyNumberFormat="1" applyFont="1" applyBorder="1" applyAlignment="1">
      <alignment horizontal="center" vertical="center"/>
    </xf>
    <xf numFmtId="0" fontId="8" fillId="5" borderId="4" xfId="4" applyFont="1" applyFill="1" applyBorder="1" applyAlignment="1">
      <alignment horizontal="left" vertical="center" wrapText="1"/>
    </xf>
    <xf numFmtId="167" fontId="4" fillId="10" borderId="4" xfId="2" applyNumberFormat="1" applyFont="1" applyFill="1" applyBorder="1" applyAlignment="1">
      <alignment horizontal="center" vertical="center"/>
    </xf>
    <xf numFmtId="0" fontId="8" fillId="8" borderId="4" xfId="4" applyFont="1" applyFill="1" applyBorder="1" applyAlignment="1">
      <alignment horizontal="center" vertical="center"/>
    </xf>
    <xf numFmtId="0" fontId="4" fillId="0" borderId="0" xfId="4" applyFont="1" applyAlignment="1">
      <alignment horizontal="left" vertical="center"/>
    </xf>
    <xf numFmtId="0" fontId="4" fillId="0" borderId="0" xfId="4" applyFont="1" applyAlignment="1">
      <alignment horizontal="left" vertical="top" wrapText="1"/>
    </xf>
    <xf numFmtId="0" fontId="6" fillId="0" borderId="0" xfId="4" applyFont="1" applyAlignment="1">
      <alignment horizontal="center" vertical="center" wrapText="1"/>
    </xf>
    <xf numFmtId="0" fontId="8" fillId="5" borderId="4" xfId="4" applyFont="1" applyFill="1" applyBorder="1" applyAlignment="1">
      <alignment horizontal="left" vertical="center" wrapText="1"/>
    </xf>
    <xf numFmtId="0" fontId="5" fillId="2" borderId="0" xfId="4" applyFont="1" applyFill="1" applyAlignment="1">
      <alignment horizontal="center" vertical="center" wrapText="1"/>
    </xf>
    <xf numFmtId="2" fontId="7" fillId="3" borderId="0" xfId="4" applyNumberFormat="1" applyFont="1" applyFill="1" applyAlignment="1">
      <alignment horizontal="left" vertical="center" wrapText="1"/>
    </xf>
    <xf numFmtId="0" fontId="4" fillId="3" borderId="1" xfId="4" applyFont="1" applyFill="1" applyBorder="1" applyAlignment="1">
      <alignment horizontal="center" vertical="center" wrapText="1"/>
    </xf>
    <xf numFmtId="0" fontId="4" fillId="3" borderId="2" xfId="4" applyFont="1" applyFill="1" applyBorder="1" applyAlignment="1">
      <alignment horizontal="center" vertical="center" wrapText="1"/>
    </xf>
    <xf numFmtId="0" fontId="4" fillId="3" borderId="3" xfId="4" applyFont="1" applyFill="1" applyBorder="1" applyAlignment="1">
      <alignment horizontal="center" vertical="center" wrapText="1"/>
    </xf>
    <xf numFmtId="0" fontId="16" fillId="6" borderId="5" xfId="4" applyFont="1" applyFill="1" applyBorder="1" applyAlignment="1">
      <alignment horizontal="center" vertical="center" wrapText="1"/>
    </xf>
    <xf numFmtId="0" fontId="16" fillId="6" borderId="6" xfId="4" applyFont="1" applyFill="1" applyBorder="1" applyAlignment="1">
      <alignment horizontal="center" vertical="center" wrapText="1"/>
    </xf>
    <xf numFmtId="0" fontId="4" fillId="0" borderId="7" xfId="4" applyFont="1" applyBorder="1" applyAlignment="1">
      <alignment horizontal="left" vertical="center"/>
    </xf>
    <xf numFmtId="0" fontId="10" fillId="4" borderId="1" xfId="4" applyFont="1" applyFill="1" applyBorder="1" applyAlignment="1">
      <alignment horizontal="center" vertical="center" wrapText="1"/>
    </xf>
    <xf numFmtId="0" fontId="10" fillId="4" borderId="2" xfId="4" applyFont="1" applyFill="1" applyBorder="1" applyAlignment="1">
      <alignment horizontal="center" vertical="center" wrapText="1"/>
    </xf>
    <xf numFmtId="0" fontId="10" fillId="4" borderId="3" xfId="4" applyFont="1" applyFill="1" applyBorder="1" applyAlignment="1">
      <alignment horizontal="center" vertical="center" wrapText="1"/>
    </xf>
    <xf numFmtId="0" fontId="11" fillId="4" borderId="4" xfId="4" applyFont="1" applyFill="1" applyBorder="1" applyAlignment="1">
      <alignment horizontal="center" vertical="center" wrapText="1"/>
    </xf>
    <xf numFmtId="0" fontId="4" fillId="4" borderId="1" xfId="4" applyFont="1" applyFill="1" applyBorder="1" applyAlignment="1">
      <alignment horizontal="center" vertical="center" wrapText="1"/>
    </xf>
    <xf numFmtId="0" fontId="4" fillId="4" borderId="2" xfId="4" applyFont="1" applyFill="1" applyBorder="1" applyAlignment="1">
      <alignment horizontal="center" vertical="center" wrapText="1"/>
    </xf>
    <xf numFmtId="0" fontId="4" fillId="4" borderId="3" xfId="4" applyFont="1" applyFill="1" applyBorder="1" applyAlignment="1">
      <alignment horizontal="center" vertical="center" wrapText="1"/>
    </xf>
    <xf numFmtId="170" fontId="9" fillId="4" borderId="4" xfId="4" applyNumberFormat="1" applyFont="1" applyFill="1" applyBorder="1" applyAlignment="1">
      <alignment horizontal="center" vertical="center"/>
    </xf>
    <xf numFmtId="170" fontId="9" fillId="9" borderId="4" xfId="4" applyNumberFormat="1" applyFont="1" applyFill="1" applyBorder="1" applyAlignment="1">
      <alignment horizontal="center" vertical="center"/>
    </xf>
    <xf numFmtId="170" fontId="4" fillId="0" borderId="0" xfId="4" applyNumberFormat="1" applyFont="1" applyAlignment="1">
      <alignment vertical="center"/>
    </xf>
    <xf numFmtId="170" fontId="17" fillId="4" borderId="4" xfId="4" applyNumberFormat="1" applyFont="1" applyFill="1" applyBorder="1" applyAlignment="1">
      <alignment horizontal="center" vertical="center"/>
    </xf>
    <xf numFmtId="170" fontId="18" fillId="0" borderId="4" xfId="4" applyNumberFormat="1" applyFont="1" applyBorder="1" applyAlignment="1">
      <alignment horizontal="center" vertical="center"/>
    </xf>
    <xf numFmtId="0" fontId="4" fillId="8" borderId="0" xfId="4" applyFont="1" applyFill="1" applyBorder="1" applyAlignment="1">
      <alignment vertical="center"/>
    </xf>
    <xf numFmtId="166" fontId="9" fillId="8" borderId="0" xfId="4" applyNumberFormat="1" applyFont="1" applyFill="1" applyBorder="1" applyAlignment="1">
      <alignment horizontal="center" vertical="center"/>
    </xf>
    <xf numFmtId="0" fontId="8" fillId="6" borderId="4" xfId="4" applyFont="1" applyFill="1" applyBorder="1" applyAlignment="1">
      <alignment horizontal="center" vertical="center" wrapText="1"/>
    </xf>
  </cellXfs>
  <cellStyles count="7">
    <cellStyle name="Euro" xfId="1" xr:uid="{00000000-0005-0000-0000-00001C000000}"/>
    <cellStyle name="Milliers" xfId="2" builtinId="3"/>
    <cellStyle name="Normal" xfId="0" builtinId="0"/>
    <cellStyle name="Normal 2" xfId="3" xr:uid="{00000000-0005-0000-0000-000021000000}"/>
    <cellStyle name="Normal 3" xfId="4" xr:uid="{00000000-0005-0000-0000-000022000000}"/>
    <cellStyle name="Pourcentage 2" xfId="5" xr:uid="{00000000-0005-0000-0000-000024000000}"/>
    <cellStyle name="Pourcentage 3" xfId="6" xr:uid="{00000000-0005-0000-0000-00002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spPr>
      <a:bodyPr/>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43"/>
  <sheetViews>
    <sheetView showGridLines="0" tabSelected="1" view="pageBreakPreview" topLeftCell="A24" zoomScale="85" workbookViewId="0">
      <selection activeCell="H23" sqref="H23"/>
    </sheetView>
  </sheetViews>
  <sheetFormatPr baseColWidth="10" defaultColWidth="11" defaultRowHeight="14.25" x14ac:dyDescent="0.2"/>
  <cols>
    <col min="1" max="1" width="29.5703125" style="1" customWidth="1"/>
    <col min="2" max="2" width="35.5703125" style="1" customWidth="1"/>
    <col min="3" max="3" width="16.42578125" style="1" customWidth="1"/>
    <col min="4" max="4" width="60.140625" style="2" customWidth="1"/>
    <col min="5" max="5" width="40.42578125" style="1" customWidth="1"/>
    <col min="6" max="6" width="37" style="1" customWidth="1"/>
    <col min="7" max="8" width="15.5703125" style="1" customWidth="1"/>
    <col min="9" max="9" width="16.42578125" style="1" customWidth="1"/>
    <col min="10" max="11" width="12.5703125" style="1" customWidth="1"/>
    <col min="12" max="12" width="11.5703125" style="1" customWidth="1"/>
    <col min="13" max="14" width="12.5703125" style="1" customWidth="1"/>
    <col min="15" max="15" width="11.5703125" style="1" customWidth="1"/>
    <col min="16" max="16" width="12.5703125" style="1" customWidth="1"/>
    <col min="17" max="16384" width="11" style="1"/>
  </cols>
  <sheetData>
    <row r="1" spans="1:8" ht="69" customHeight="1" x14ac:dyDescent="0.2">
      <c r="A1" s="64" t="s">
        <v>0</v>
      </c>
      <c r="B1" s="64"/>
      <c r="C1" s="64"/>
      <c r="D1" s="64"/>
      <c r="E1" s="64"/>
      <c r="F1" s="64"/>
      <c r="G1" s="64"/>
      <c r="H1" s="64"/>
    </row>
    <row r="2" spans="1:8" ht="14.25" customHeight="1" x14ac:dyDescent="0.2">
      <c r="E2" s="3"/>
      <c r="F2" s="3"/>
    </row>
    <row r="3" spans="1:8" ht="45.6" customHeight="1" x14ac:dyDescent="0.2">
      <c r="A3" s="65" t="s">
        <v>1</v>
      </c>
      <c r="B3" s="65"/>
      <c r="C3" s="65"/>
      <c r="D3" s="4"/>
    </row>
    <row r="4" spans="1:8" ht="14.25" customHeight="1" x14ac:dyDescent="0.2">
      <c r="E4" s="5"/>
    </row>
    <row r="5" spans="1:8" ht="14.25" customHeight="1" x14ac:dyDescent="0.2">
      <c r="A5" s="1" t="s">
        <v>2</v>
      </c>
      <c r="C5" s="66" t="s">
        <v>69</v>
      </c>
      <c r="D5" s="67"/>
      <c r="E5" s="68"/>
    </row>
    <row r="6" spans="1:8" ht="14.25" customHeight="1" x14ac:dyDescent="0.2">
      <c r="E6" s="5"/>
    </row>
    <row r="7" spans="1:8" ht="29.25" customHeight="1" x14ac:dyDescent="0.2">
      <c r="A7" s="1" t="s">
        <v>3</v>
      </c>
      <c r="C7" s="66"/>
      <c r="D7" s="67"/>
      <c r="E7" s="67"/>
    </row>
    <row r="8" spans="1:8" ht="24" customHeight="1" x14ac:dyDescent="0.2">
      <c r="A8" s="1" t="s">
        <v>4</v>
      </c>
      <c r="C8" s="66"/>
      <c r="D8" s="67"/>
      <c r="E8" s="68"/>
    </row>
    <row r="9" spans="1:8" ht="12.75" customHeight="1" x14ac:dyDescent="0.2">
      <c r="A9" s="2"/>
      <c r="B9" s="2"/>
      <c r="C9" s="5"/>
      <c r="E9" s="5"/>
    </row>
    <row r="10" spans="1:8" ht="17.25" customHeight="1" x14ac:dyDescent="0.2">
      <c r="A10" s="2" t="s">
        <v>5</v>
      </c>
      <c r="B10" s="2"/>
      <c r="C10" s="6"/>
      <c r="E10" s="5"/>
    </row>
    <row r="11" spans="1:8" ht="15" customHeight="1" x14ac:dyDescent="0.2">
      <c r="A11" s="2"/>
      <c r="B11" s="2"/>
      <c r="C11" s="5"/>
      <c r="E11" s="5"/>
    </row>
    <row r="12" spans="1:8" ht="15" customHeight="1" x14ac:dyDescent="0.2">
      <c r="A12" s="2"/>
      <c r="B12" s="2"/>
      <c r="C12" s="5"/>
      <c r="E12" s="5"/>
    </row>
    <row r="13" spans="1:8" ht="17.100000000000001" customHeight="1" x14ac:dyDescent="0.2">
      <c r="A13" s="2" t="s">
        <v>6</v>
      </c>
      <c r="B13" s="2"/>
      <c r="C13" s="7"/>
      <c r="D13" s="8"/>
      <c r="E13" s="7"/>
    </row>
    <row r="14" spans="1:8" ht="32.450000000000003" customHeight="1" x14ac:dyDescent="0.2">
      <c r="A14" s="61" t="s">
        <v>7</v>
      </c>
      <c r="B14" s="61"/>
      <c r="C14" s="62"/>
      <c r="D14" s="62"/>
      <c r="E14" s="62"/>
      <c r="F14" s="62"/>
      <c r="G14" s="62"/>
      <c r="H14" s="62"/>
    </row>
    <row r="15" spans="1:8" ht="54.6" customHeight="1" x14ac:dyDescent="0.2">
      <c r="E15" s="10" t="s">
        <v>8</v>
      </c>
      <c r="F15" s="10" t="s">
        <v>9</v>
      </c>
      <c r="G15" s="11"/>
      <c r="H15" s="11"/>
    </row>
    <row r="16" spans="1:8" ht="54.6" customHeight="1" x14ac:dyDescent="0.2">
      <c r="A16" s="63" t="s">
        <v>10</v>
      </c>
      <c r="B16" s="13" t="s">
        <v>11</v>
      </c>
      <c r="C16" s="12" t="s">
        <v>12</v>
      </c>
      <c r="D16" s="13" t="s">
        <v>13</v>
      </c>
      <c r="E16" s="14"/>
      <c r="F16" s="56">
        <f t="shared" ref="F16:F31" si="0">E16+($C$10*E16)</f>
        <v>0</v>
      </c>
      <c r="G16" s="15"/>
      <c r="H16" s="15"/>
    </row>
    <row r="17" spans="1:16" ht="91.35" customHeight="1" x14ac:dyDescent="0.2">
      <c r="A17" s="63"/>
      <c r="B17" s="13" t="s">
        <v>72</v>
      </c>
      <c r="C17" s="12" t="s">
        <v>14</v>
      </c>
      <c r="D17" s="13" t="s">
        <v>15</v>
      </c>
      <c r="E17" s="14"/>
      <c r="F17" s="56">
        <f t="shared" si="0"/>
        <v>0</v>
      </c>
    </row>
    <row r="18" spans="1:16" ht="77.099999999999994" customHeight="1" x14ac:dyDescent="0.2">
      <c r="A18" s="39" t="s">
        <v>16</v>
      </c>
      <c r="B18" s="13" t="s">
        <v>11</v>
      </c>
      <c r="C18" s="16" t="s">
        <v>17</v>
      </c>
      <c r="D18" s="13" t="s">
        <v>18</v>
      </c>
      <c r="E18" s="14"/>
      <c r="F18" s="56">
        <f t="shared" si="0"/>
        <v>0</v>
      </c>
    </row>
    <row r="19" spans="1:16" ht="77.099999999999994" customHeight="1" x14ac:dyDescent="0.2">
      <c r="A19" s="39" t="s">
        <v>19</v>
      </c>
      <c r="B19" s="13" t="s">
        <v>11</v>
      </c>
      <c r="C19" s="16" t="s">
        <v>20</v>
      </c>
      <c r="D19" s="13" t="s">
        <v>21</v>
      </c>
      <c r="E19" s="14"/>
      <c r="F19" s="56">
        <f t="shared" si="0"/>
        <v>0</v>
      </c>
    </row>
    <row r="20" spans="1:16" ht="114.6" customHeight="1" x14ac:dyDescent="0.2">
      <c r="A20" s="39" t="s">
        <v>22</v>
      </c>
      <c r="B20" s="13" t="s">
        <v>11</v>
      </c>
      <c r="C20" s="16" t="s">
        <v>23</v>
      </c>
      <c r="D20" s="13" t="s">
        <v>24</v>
      </c>
      <c r="E20" s="14"/>
      <c r="F20" s="56">
        <f t="shared" si="0"/>
        <v>0</v>
      </c>
    </row>
    <row r="21" spans="1:16" ht="61.5" customHeight="1" x14ac:dyDescent="0.2">
      <c r="A21" s="57" t="s">
        <v>71</v>
      </c>
      <c r="B21" s="13" t="s">
        <v>70</v>
      </c>
      <c r="C21" s="59" t="s">
        <v>77</v>
      </c>
      <c r="D21" s="13" t="s">
        <v>71</v>
      </c>
      <c r="E21" s="14"/>
      <c r="F21" s="53">
        <f>E21+($C$10*E21)</f>
        <v>0</v>
      </c>
      <c r="G21" s="34"/>
    </row>
    <row r="22" spans="1:16" s="84" customFormat="1" ht="33.6" customHeight="1" x14ac:dyDescent="0.2">
      <c r="E22" s="85"/>
    </row>
    <row r="23" spans="1:16" ht="44.1" customHeight="1" x14ac:dyDescent="0.2">
      <c r="A23" s="86" t="s">
        <v>25</v>
      </c>
      <c r="B23" s="17" t="s">
        <v>26</v>
      </c>
      <c r="C23" s="16" t="s">
        <v>27</v>
      </c>
      <c r="D23" s="18" t="s">
        <v>28</v>
      </c>
      <c r="E23" s="14"/>
      <c r="F23" s="56">
        <f t="shared" si="0"/>
        <v>0</v>
      </c>
    </row>
    <row r="24" spans="1:16" ht="35.450000000000003" customHeight="1" x14ac:dyDescent="0.2">
      <c r="A24" s="86"/>
      <c r="B24" s="17" t="s">
        <v>26</v>
      </c>
      <c r="C24" s="16" t="s">
        <v>29</v>
      </c>
      <c r="D24" s="18" t="s">
        <v>30</v>
      </c>
      <c r="E24" s="14"/>
      <c r="F24" s="56">
        <f t="shared" si="0"/>
        <v>0</v>
      </c>
    </row>
    <row r="25" spans="1:16" ht="41.45" customHeight="1" x14ac:dyDescent="0.2">
      <c r="A25" s="86"/>
      <c r="B25" s="17" t="s">
        <v>26</v>
      </c>
      <c r="C25" s="16" t="s">
        <v>31</v>
      </c>
      <c r="D25" s="18" t="s">
        <v>57</v>
      </c>
      <c r="E25" s="14"/>
      <c r="F25" s="56">
        <f t="shared" si="0"/>
        <v>0</v>
      </c>
    </row>
    <row r="26" spans="1:16" ht="46.35" customHeight="1" x14ac:dyDescent="0.2">
      <c r="A26" s="86"/>
      <c r="B26" s="17" t="s">
        <v>39</v>
      </c>
      <c r="C26" s="16" t="s">
        <v>32</v>
      </c>
      <c r="D26" s="18" t="s">
        <v>58</v>
      </c>
      <c r="E26" s="14"/>
      <c r="F26" s="56">
        <f t="shared" si="0"/>
        <v>0</v>
      </c>
    </row>
    <row r="27" spans="1:16" ht="54.95" customHeight="1" x14ac:dyDescent="0.2">
      <c r="A27" s="86"/>
      <c r="B27" s="17" t="s">
        <v>43</v>
      </c>
      <c r="C27" s="16" t="s">
        <v>33</v>
      </c>
      <c r="D27" s="18" t="s">
        <v>44</v>
      </c>
      <c r="E27" s="14"/>
      <c r="F27" s="56">
        <f t="shared" si="0"/>
        <v>0</v>
      </c>
      <c r="G27" s="5"/>
      <c r="H27" s="5"/>
      <c r="I27" s="5"/>
      <c r="J27" s="5"/>
      <c r="K27" s="5"/>
    </row>
    <row r="28" spans="1:16" ht="69.599999999999994" customHeight="1" x14ac:dyDescent="0.2">
      <c r="A28" s="86"/>
      <c r="B28" s="17" t="s">
        <v>43</v>
      </c>
      <c r="C28" s="16" t="s">
        <v>35</v>
      </c>
      <c r="D28" s="18" t="s">
        <v>61</v>
      </c>
      <c r="E28" s="14"/>
      <c r="F28" s="56">
        <f t="shared" si="0"/>
        <v>0</v>
      </c>
      <c r="G28" s="5"/>
      <c r="H28" s="5"/>
      <c r="I28" s="5"/>
      <c r="J28" s="5"/>
      <c r="K28" s="5"/>
      <c r="L28" s="5"/>
      <c r="M28" s="5"/>
      <c r="N28" s="5"/>
      <c r="O28" s="5"/>
      <c r="P28" s="5"/>
    </row>
    <row r="29" spans="1:16" ht="32.1" customHeight="1" x14ac:dyDescent="0.2">
      <c r="A29" s="86"/>
      <c r="B29" s="17" t="s">
        <v>45</v>
      </c>
      <c r="C29" s="16" t="s">
        <v>37</v>
      </c>
      <c r="D29" s="18" t="s">
        <v>46</v>
      </c>
      <c r="E29" s="14"/>
      <c r="F29" s="56">
        <f t="shared" si="0"/>
        <v>0</v>
      </c>
      <c r="G29" s="5"/>
      <c r="H29" s="5"/>
      <c r="I29" s="5"/>
      <c r="J29" s="5"/>
      <c r="K29" s="5"/>
      <c r="L29" s="5"/>
      <c r="M29" s="5"/>
      <c r="N29" s="5"/>
      <c r="O29" s="5"/>
      <c r="P29" s="5"/>
    </row>
    <row r="30" spans="1:16" ht="83.1" customHeight="1" x14ac:dyDescent="0.2">
      <c r="A30" s="86"/>
      <c r="B30" s="17" t="s">
        <v>47</v>
      </c>
      <c r="C30" s="16" t="s">
        <v>38</v>
      </c>
      <c r="D30" s="18" t="s">
        <v>48</v>
      </c>
      <c r="E30" s="14"/>
      <c r="F30" s="56">
        <f t="shared" si="0"/>
        <v>0</v>
      </c>
      <c r="G30" s="5"/>
      <c r="H30" s="5"/>
      <c r="I30" s="5"/>
      <c r="J30" s="5"/>
      <c r="K30" s="5"/>
    </row>
    <row r="31" spans="1:16" ht="36" customHeight="1" x14ac:dyDescent="0.2">
      <c r="A31" s="86"/>
      <c r="B31" s="17" t="s">
        <v>67</v>
      </c>
      <c r="C31" s="16" t="s">
        <v>40</v>
      </c>
      <c r="D31" s="18" t="s">
        <v>41</v>
      </c>
      <c r="E31" s="14"/>
      <c r="F31" s="56">
        <f t="shared" si="0"/>
        <v>0</v>
      </c>
      <c r="G31" s="5"/>
      <c r="H31" s="5"/>
      <c r="I31" s="5"/>
      <c r="J31" s="5"/>
      <c r="K31" s="5"/>
    </row>
    <row r="32" spans="1:16" x14ac:dyDescent="0.2">
      <c r="G32" s="5"/>
      <c r="H32" s="5"/>
      <c r="I32" s="5"/>
      <c r="J32" s="5"/>
      <c r="K32" s="5"/>
    </row>
    <row r="33" spans="3:11" x14ac:dyDescent="0.2">
      <c r="G33" s="5"/>
      <c r="H33" s="5"/>
      <c r="I33" s="5"/>
      <c r="J33" s="5"/>
      <c r="K33" s="5"/>
    </row>
    <row r="34" spans="3:11" x14ac:dyDescent="0.2">
      <c r="H34" s="19"/>
    </row>
    <row r="36" spans="3:11" x14ac:dyDescent="0.2">
      <c r="H36" s="19"/>
    </row>
    <row r="37" spans="3:11" x14ac:dyDescent="0.2">
      <c r="C37" s="60"/>
      <c r="D37" s="60"/>
      <c r="H37" s="19"/>
    </row>
    <row r="38" spans="3:11" x14ac:dyDescent="0.2">
      <c r="C38" s="60"/>
      <c r="D38" s="60"/>
      <c r="H38" s="19"/>
    </row>
    <row r="39" spans="3:11" x14ac:dyDescent="0.2">
      <c r="F39" s="5"/>
      <c r="H39" s="19"/>
    </row>
    <row r="40" spans="3:11" ht="15" x14ac:dyDescent="0.2">
      <c r="E40" s="20"/>
    </row>
    <row r="41" spans="3:11" ht="15" x14ac:dyDescent="0.2">
      <c r="C41" s="21"/>
      <c r="F41" s="5"/>
      <c r="G41" s="5"/>
      <c r="H41" s="20"/>
      <c r="I41" s="19"/>
    </row>
    <row r="42" spans="3:11" ht="15" x14ac:dyDescent="0.2">
      <c r="D42" s="22"/>
    </row>
    <row r="43" spans="3:11" x14ac:dyDescent="0.2">
      <c r="D43" s="23"/>
    </row>
  </sheetData>
  <sheetProtection formatColumns="0" formatRows="0"/>
  <mergeCells count="11">
    <mergeCell ref="A1:H1"/>
    <mergeCell ref="A3:C3"/>
    <mergeCell ref="C5:E5"/>
    <mergeCell ref="C7:E7"/>
    <mergeCell ref="C8:E8"/>
    <mergeCell ref="C38:D38"/>
    <mergeCell ref="A14:B14"/>
    <mergeCell ref="C14:H14"/>
    <mergeCell ref="A16:A17"/>
    <mergeCell ref="A23:A31"/>
    <mergeCell ref="C37:D37"/>
  </mergeCells>
  <phoneticPr fontId="14" type="noConversion"/>
  <printOptions horizontalCentered="1"/>
  <pageMargins left="0.25" right="0.25" top="0.35" bottom="0.52" header="0.15748031496062992" footer="0.11811023622047245"/>
  <pageSetup paperSize="9" scale="28" fitToHeight="2" orientation="portrait" cellComments="asDisplayed" r:id="rId1"/>
  <headerFooter>
    <oddFooter>&amp;L&amp;"Arial,Normal"Marché de nettoyage, BP&amp;R&amp;"Arial,Normal"&amp;P/&amp;N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43"/>
  <sheetViews>
    <sheetView showGridLines="0" topLeftCell="A19" zoomScale="70" workbookViewId="0">
      <selection activeCell="I36" sqref="I36"/>
    </sheetView>
  </sheetViews>
  <sheetFormatPr baseColWidth="10" defaultColWidth="11" defaultRowHeight="14.25" x14ac:dyDescent="0.2"/>
  <cols>
    <col min="1" max="1" width="27.42578125" style="1" customWidth="1"/>
    <col min="2" max="2" width="29.42578125" style="1" customWidth="1"/>
    <col min="3" max="3" width="16.42578125" style="1" customWidth="1"/>
    <col min="4" max="4" width="44.42578125" style="2" customWidth="1"/>
    <col min="5" max="5" width="12.85546875" style="2" customWidth="1"/>
    <col min="6" max="6" width="14" style="2" customWidth="1"/>
    <col min="7" max="7" width="15.5703125" style="24" customWidth="1"/>
    <col min="8" max="8" width="26.42578125" style="1" bestFit="1" customWidth="1"/>
    <col min="9" max="9" width="29" style="1" customWidth="1"/>
    <col min="10" max="10" width="16.42578125" style="1" customWidth="1"/>
    <col min="11" max="12" width="12.5703125" style="1" customWidth="1"/>
    <col min="13" max="13" width="11.5703125" style="1" customWidth="1"/>
    <col min="14" max="15" width="12.5703125" style="1" customWidth="1"/>
    <col min="16" max="16" width="11.5703125" style="1" customWidth="1"/>
    <col min="17" max="17" width="12.5703125" style="1" customWidth="1"/>
    <col min="18" max="16384" width="11" style="1"/>
  </cols>
  <sheetData>
    <row r="1" spans="1:9" ht="69" customHeight="1" x14ac:dyDescent="0.2">
      <c r="A1" s="64" t="s">
        <v>49</v>
      </c>
      <c r="B1" s="64"/>
      <c r="C1" s="64"/>
      <c r="D1" s="64"/>
      <c r="E1" s="64"/>
      <c r="F1" s="64"/>
      <c r="G1" s="64"/>
      <c r="H1" s="64"/>
      <c r="I1" s="64"/>
    </row>
    <row r="2" spans="1:9" ht="14.25" customHeight="1" x14ac:dyDescent="0.2">
      <c r="G2" s="25"/>
      <c r="H2" s="3"/>
    </row>
    <row r="3" spans="1:9" ht="45.6" customHeight="1" x14ac:dyDescent="0.2">
      <c r="A3" s="65" t="s">
        <v>50</v>
      </c>
      <c r="B3" s="65"/>
      <c r="C3" s="65"/>
      <c r="D3" s="4"/>
      <c r="E3" s="4"/>
      <c r="F3" s="4"/>
    </row>
    <row r="4" spans="1:9" ht="14.25" customHeight="1" x14ac:dyDescent="0.2"/>
    <row r="5" spans="1:9" ht="14.25" customHeight="1" x14ac:dyDescent="0.2">
      <c r="A5" s="1" t="s">
        <v>2</v>
      </c>
      <c r="C5" s="72" t="s">
        <v>69</v>
      </c>
      <c r="D5" s="73"/>
      <c r="E5" s="73"/>
      <c r="F5" s="73"/>
      <c r="G5" s="74"/>
    </row>
    <row r="6" spans="1:9" ht="14.25" customHeight="1" x14ac:dyDescent="0.2">
      <c r="C6" s="26"/>
      <c r="D6" s="8"/>
      <c r="E6" s="8"/>
      <c r="F6" s="8"/>
    </row>
    <row r="7" spans="1:9" ht="29.25" customHeight="1" x14ac:dyDescent="0.2">
      <c r="A7" s="1" t="s">
        <v>3</v>
      </c>
      <c r="C7" s="75">
        <f>'BP '!C7:E7</f>
        <v>0</v>
      </c>
      <c r="D7" s="75"/>
      <c r="E7" s="75"/>
      <c r="F7" s="75"/>
      <c r="G7" s="75"/>
    </row>
    <row r="8" spans="1:9" ht="24" customHeight="1" x14ac:dyDescent="0.2">
      <c r="A8" s="1" t="s">
        <v>4</v>
      </c>
      <c r="C8" s="76">
        <f>'BP '!C8:E8</f>
        <v>0</v>
      </c>
      <c r="D8" s="77"/>
      <c r="E8" s="77"/>
      <c r="F8" s="77"/>
      <c r="G8" s="78"/>
    </row>
    <row r="9" spans="1:9" ht="12.75" customHeight="1" x14ac:dyDescent="0.2">
      <c r="A9" s="2"/>
      <c r="B9" s="2"/>
      <c r="C9" s="7"/>
      <c r="D9" s="8"/>
      <c r="E9" s="8"/>
      <c r="F9" s="8"/>
    </row>
    <row r="10" spans="1:9" ht="17.25" customHeight="1" x14ac:dyDescent="0.2">
      <c r="A10" s="2" t="s">
        <v>51</v>
      </c>
      <c r="B10" s="2"/>
      <c r="C10" s="27">
        <f>'BP '!C10</f>
        <v>0</v>
      </c>
      <c r="D10" s="8"/>
      <c r="E10" s="8"/>
      <c r="F10" s="8"/>
    </row>
    <row r="11" spans="1:9" ht="15" customHeight="1" x14ac:dyDescent="0.2">
      <c r="A11" s="2"/>
      <c r="B11" s="2"/>
      <c r="C11" s="5"/>
    </row>
    <row r="12" spans="1:9" ht="15" customHeight="1" x14ac:dyDescent="0.2">
      <c r="A12" s="2"/>
      <c r="B12" s="2"/>
      <c r="C12" s="5"/>
    </row>
    <row r="13" spans="1:9" ht="9.6" customHeight="1" x14ac:dyDescent="0.2">
      <c r="A13" s="2" t="str">
        <f>'BP '!A13</f>
        <v>Les prix comprennent les prestations détaillées au CCTP général et au CCTP propre à chaque site</v>
      </c>
      <c r="B13" s="2"/>
      <c r="C13" s="7"/>
      <c r="D13" s="8"/>
      <c r="E13" s="8"/>
      <c r="F13" s="8"/>
    </row>
    <row r="14" spans="1:9" ht="14.25" customHeight="1" x14ac:dyDescent="0.2">
      <c r="A14" s="1" t="str">
        <f>'BP '!A14:B14</f>
        <v xml:space="preserve">Les prix doivent être présentés avec deux chiffres après la virgule </v>
      </c>
      <c r="C14" s="62"/>
      <c r="D14" s="62"/>
      <c r="E14" s="62"/>
      <c r="F14" s="62"/>
      <c r="G14" s="62"/>
      <c r="H14" s="62"/>
      <c r="I14" s="62"/>
    </row>
    <row r="15" spans="1:9" ht="50.45" customHeight="1" x14ac:dyDescent="0.2">
      <c r="C15" s="9"/>
      <c r="D15" s="9"/>
      <c r="E15" s="9"/>
      <c r="F15" s="9"/>
      <c r="G15" s="9"/>
      <c r="H15" s="9"/>
      <c r="I15" s="9"/>
    </row>
    <row r="16" spans="1:9" ht="53.45" customHeight="1" x14ac:dyDescent="0.2">
      <c r="E16" s="10" t="str">
        <f>'BP '!E15</f>
        <v xml:space="preserve">Prix en € HT </v>
      </c>
      <c r="F16" s="10" t="str">
        <f>'BP '!F15</f>
        <v xml:space="preserve">Prix en € TTC </v>
      </c>
      <c r="G16" s="28" t="s">
        <v>75</v>
      </c>
      <c r="H16" s="10" t="s">
        <v>52</v>
      </c>
      <c r="I16" s="10" t="s">
        <v>53</v>
      </c>
    </row>
    <row r="17" spans="1:17" ht="84.75" customHeight="1" x14ac:dyDescent="0.2">
      <c r="A17" s="29" t="s">
        <v>54</v>
      </c>
      <c r="B17" s="13" t="s">
        <v>11</v>
      </c>
      <c r="C17" s="12" t="s">
        <v>12</v>
      </c>
      <c r="D17" s="30" t="str">
        <f>+'BP '!D16</f>
        <v xml:space="preserve">NETTOYAGE EN TEMPS NORMAL (hors crise sanitaire) </v>
      </c>
      <c r="E17" s="31">
        <f>'BP '!E16</f>
        <v>0</v>
      </c>
      <c r="F17" s="32">
        <f t="shared" ref="F17:F18" si="0">(E17*$C$10)+E17</f>
        <v>0</v>
      </c>
      <c r="G17" s="33">
        <v>1</v>
      </c>
      <c r="H17" s="51" t="s">
        <v>55</v>
      </c>
      <c r="I17" s="79">
        <f>G17*F17</f>
        <v>0</v>
      </c>
      <c r="J17" s="34"/>
    </row>
    <row r="18" spans="1:17" ht="59.1" customHeight="1" x14ac:dyDescent="0.2">
      <c r="A18" s="39" t="s">
        <v>16</v>
      </c>
      <c r="B18" s="13" t="s">
        <v>11</v>
      </c>
      <c r="C18" s="16" t="s">
        <v>17</v>
      </c>
      <c r="D18" s="13" t="s">
        <v>18</v>
      </c>
      <c r="E18" s="31">
        <f>'BP '!E18</f>
        <v>0</v>
      </c>
      <c r="F18" s="32">
        <f t="shared" si="0"/>
        <v>0</v>
      </c>
      <c r="G18" s="33">
        <v>1</v>
      </c>
      <c r="H18" s="51" t="s">
        <v>55</v>
      </c>
      <c r="I18" s="79">
        <f>G18*F18</f>
        <v>0</v>
      </c>
      <c r="J18" s="34"/>
    </row>
    <row r="19" spans="1:17" ht="59.1" customHeight="1" x14ac:dyDescent="0.2">
      <c r="A19" s="39" t="s">
        <v>19</v>
      </c>
      <c r="B19" s="13" t="s">
        <v>11</v>
      </c>
      <c r="C19" s="16" t="s">
        <v>20</v>
      </c>
      <c r="D19" s="13" t="s">
        <v>21</v>
      </c>
      <c r="E19" s="52">
        <f>'BP '!E19</f>
        <v>0</v>
      </c>
      <c r="F19" s="56">
        <f>E19+($C$10*E19)</f>
        <v>0</v>
      </c>
      <c r="G19" s="35">
        <v>1</v>
      </c>
      <c r="H19" s="51" t="s">
        <v>55</v>
      </c>
      <c r="I19" s="79">
        <f>G19*F19</f>
        <v>0</v>
      </c>
      <c r="J19" s="34"/>
    </row>
    <row r="20" spans="1:17" ht="107.45" customHeight="1" x14ac:dyDescent="0.2">
      <c r="A20" s="39" t="s">
        <v>22</v>
      </c>
      <c r="B20" s="13" t="s">
        <v>11</v>
      </c>
      <c r="C20" s="16" t="s">
        <v>23</v>
      </c>
      <c r="D20" s="13" t="s">
        <v>24</v>
      </c>
      <c r="E20" s="52">
        <f>'BP '!E20</f>
        <v>0</v>
      </c>
      <c r="F20" s="56">
        <f>E20+($C$10*E20)</f>
        <v>0</v>
      </c>
      <c r="G20" s="35">
        <v>1</v>
      </c>
      <c r="H20" s="12" t="s">
        <v>55</v>
      </c>
      <c r="I20" s="79">
        <f>G20*F20</f>
        <v>0</v>
      </c>
      <c r="J20" s="34"/>
    </row>
    <row r="21" spans="1:17" ht="61.5" customHeight="1" x14ac:dyDescent="0.2">
      <c r="A21" s="39" t="s">
        <v>71</v>
      </c>
      <c r="B21" s="13" t="s">
        <v>70</v>
      </c>
      <c r="C21" s="59" t="s">
        <v>77</v>
      </c>
      <c r="D21" s="13" t="s">
        <v>71</v>
      </c>
      <c r="E21" s="52">
        <f>'BP '!E21</f>
        <v>0</v>
      </c>
      <c r="F21" s="53">
        <f>E21+($C$10*E21)</f>
        <v>0</v>
      </c>
      <c r="G21" s="58" t="s">
        <v>76</v>
      </c>
      <c r="H21" s="55" t="s">
        <v>74</v>
      </c>
      <c r="I21" s="80"/>
      <c r="J21" s="34"/>
    </row>
    <row r="22" spans="1:17" ht="65.099999999999994" customHeight="1" x14ac:dyDescent="0.2">
      <c r="A22" s="34"/>
      <c r="B22" s="34"/>
      <c r="C22" s="34"/>
      <c r="D22" s="34"/>
      <c r="E22" s="34"/>
      <c r="F22" s="34"/>
      <c r="G22" s="34"/>
      <c r="H22" s="34"/>
      <c r="I22" s="81"/>
      <c r="J22" s="34"/>
    </row>
    <row r="23" spans="1:17" ht="44.1" customHeight="1" x14ac:dyDescent="0.2">
      <c r="A23" s="69" t="s">
        <v>25</v>
      </c>
      <c r="B23" s="41" t="s">
        <v>26</v>
      </c>
      <c r="C23" s="42" t="s">
        <v>27</v>
      </c>
      <c r="D23" s="43" t="s">
        <v>28</v>
      </c>
      <c r="E23" s="44">
        <f>'BP '!E23</f>
        <v>0</v>
      </c>
      <c r="F23" s="45">
        <f t="shared" ref="F23:F33" si="1">(E23*$C$10)+E23</f>
        <v>0</v>
      </c>
      <c r="G23" s="46">
        <v>45</v>
      </c>
      <c r="H23" s="47" t="s">
        <v>56</v>
      </c>
      <c r="I23" s="82">
        <f t="shared" ref="I17:I34" si="2">G23*F23</f>
        <v>0</v>
      </c>
      <c r="J23" s="34"/>
    </row>
    <row r="24" spans="1:17" ht="35.450000000000003" customHeight="1" x14ac:dyDescent="0.2">
      <c r="A24" s="70"/>
      <c r="B24" s="48" t="s">
        <v>26</v>
      </c>
      <c r="C24" s="42" t="s">
        <v>29</v>
      </c>
      <c r="D24" s="40" t="s">
        <v>30</v>
      </c>
      <c r="E24" s="44">
        <f>'BP '!E24</f>
        <v>0</v>
      </c>
      <c r="F24" s="45">
        <f t="shared" si="1"/>
        <v>0</v>
      </c>
      <c r="G24" s="49">
        <v>50</v>
      </c>
      <c r="H24" s="47" t="s">
        <v>56</v>
      </c>
      <c r="I24" s="82">
        <f t="shared" si="2"/>
        <v>0</v>
      </c>
      <c r="J24" s="34"/>
    </row>
    <row r="25" spans="1:17" ht="41.45" customHeight="1" x14ac:dyDescent="0.2">
      <c r="A25" s="70"/>
      <c r="B25" s="48" t="s">
        <v>26</v>
      </c>
      <c r="C25" s="42" t="s">
        <v>31</v>
      </c>
      <c r="D25" s="40" t="s">
        <v>57</v>
      </c>
      <c r="E25" s="44">
        <f>'BP '!E25</f>
        <v>0</v>
      </c>
      <c r="F25" s="45">
        <f t="shared" si="1"/>
        <v>0</v>
      </c>
      <c r="G25" s="49">
        <v>120</v>
      </c>
      <c r="H25" s="47" t="s">
        <v>56</v>
      </c>
      <c r="I25" s="82">
        <f t="shared" si="2"/>
        <v>0</v>
      </c>
      <c r="J25" s="34"/>
    </row>
    <row r="26" spans="1:17" ht="48" hidden="1" customHeight="1" x14ac:dyDescent="0.2">
      <c r="A26" s="70"/>
      <c r="B26" s="48" t="s">
        <v>26</v>
      </c>
      <c r="C26" s="42" t="s">
        <v>32</v>
      </c>
      <c r="D26" s="40" t="s">
        <v>34</v>
      </c>
      <c r="E26" s="44" t="e">
        <f>'BP '!#REF!</f>
        <v>#REF!</v>
      </c>
      <c r="F26" s="45" t="e">
        <f t="shared" si="1"/>
        <v>#REF!</v>
      </c>
      <c r="G26" s="49"/>
      <c r="H26" s="47" t="s">
        <v>56</v>
      </c>
      <c r="I26" s="82" t="e">
        <f t="shared" si="2"/>
        <v>#REF!</v>
      </c>
      <c r="J26" s="34"/>
    </row>
    <row r="27" spans="1:17" ht="41.1" hidden="1" customHeight="1" x14ac:dyDescent="0.2">
      <c r="A27" s="70"/>
      <c r="B27" s="48" t="s">
        <v>26</v>
      </c>
      <c r="C27" s="42" t="s">
        <v>33</v>
      </c>
      <c r="D27" s="40" t="s">
        <v>36</v>
      </c>
      <c r="E27" s="44" t="e">
        <f>'BP '!#REF!</f>
        <v>#REF!</v>
      </c>
      <c r="F27" s="45" t="e">
        <f t="shared" si="1"/>
        <v>#REF!</v>
      </c>
      <c r="G27" s="49"/>
      <c r="H27" s="47" t="s">
        <v>56</v>
      </c>
      <c r="I27" s="82" t="e">
        <f t="shared" si="2"/>
        <v>#REF!</v>
      </c>
      <c r="J27" s="34"/>
    </row>
    <row r="28" spans="1:17" ht="30.6" customHeight="1" x14ac:dyDescent="0.2">
      <c r="A28" s="70"/>
      <c r="B28" s="48" t="s">
        <v>26</v>
      </c>
      <c r="C28" s="42" t="s">
        <v>32</v>
      </c>
      <c r="D28" s="40" t="s">
        <v>58</v>
      </c>
      <c r="E28" s="44">
        <f>'BP '!E26</f>
        <v>0</v>
      </c>
      <c r="F28" s="45">
        <f t="shared" si="1"/>
        <v>0</v>
      </c>
      <c r="G28" s="49">
        <v>45</v>
      </c>
      <c r="H28" s="47" t="s">
        <v>56</v>
      </c>
      <c r="I28" s="82">
        <f>G28*F28</f>
        <v>0</v>
      </c>
      <c r="J28" s="34"/>
    </row>
    <row r="29" spans="1:17" ht="54.95" customHeight="1" x14ac:dyDescent="0.2">
      <c r="A29" s="70"/>
      <c r="B29" s="41" t="s">
        <v>43</v>
      </c>
      <c r="C29" s="42" t="s">
        <v>33</v>
      </c>
      <c r="D29" s="43" t="s">
        <v>59</v>
      </c>
      <c r="E29" s="44">
        <f>'BP '!E27</f>
        <v>0</v>
      </c>
      <c r="F29" s="45">
        <f t="shared" si="1"/>
        <v>0</v>
      </c>
      <c r="G29" s="49">
        <v>40</v>
      </c>
      <c r="H29" s="47" t="s">
        <v>60</v>
      </c>
      <c r="I29" s="82">
        <f t="shared" si="2"/>
        <v>0</v>
      </c>
      <c r="J29" s="34"/>
      <c r="K29" s="5"/>
      <c r="L29" s="5"/>
    </row>
    <row r="30" spans="1:17" ht="69.599999999999994" customHeight="1" x14ac:dyDescent="0.2">
      <c r="A30" s="70"/>
      <c r="B30" s="41" t="s">
        <v>43</v>
      </c>
      <c r="C30" s="42" t="s">
        <v>35</v>
      </c>
      <c r="D30" s="43" t="s">
        <v>61</v>
      </c>
      <c r="E30" s="44">
        <f>'BP '!E28</f>
        <v>0</v>
      </c>
      <c r="F30" s="45">
        <f t="shared" si="1"/>
        <v>0</v>
      </c>
      <c r="G30" s="49">
        <v>40</v>
      </c>
      <c r="H30" s="47" t="s">
        <v>62</v>
      </c>
      <c r="I30" s="82">
        <f t="shared" si="2"/>
        <v>0</v>
      </c>
      <c r="J30" s="34"/>
      <c r="K30" s="5"/>
      <c r="L30" s="5"/>
      <c r="M30" s="5"/>
      <c r="N30" s="5"/>
      <c r="O30" s="5"/>
      <c r="P30" s="5"/>
      <c r="Q30" s="5"/>
    </row>
    <row r="31" spans="1:17" ht="32.1" customHeight="1" x14ac:dyDescent="0.2">
      <c r="A31" s="70"/>
      <c r="B31" s="41" t="s">
        <v>45</v>
      </c>
      <c r="C31" s="42" t="s">
        <v>37</v>
      </c>
      <c r="D31" s="43" t="s">
        <v>46</v>
      </c>
      <c r="E31" s="44">
        <f>'BP '!E29</f>
        <v>0</v>
      </c>
      <c r="F31" s="45">
        <f t="shared" si="1"/>
        <v>0</v>
      </c>
      <c r="G31" s="49">
        <v>2</v>
      </c>
      <c r="H31" s="47" t="s">
        <v>63</v>
      </c>
      <c r="I31" s="82">
        <f t="shared" si="2"/>
        <v>0</v>
      </c>
      <c r="J31" s="34"/>
      <c r="K31" s="5"/>
      <c r="L31" s="5"/>
      <c r="M31" s="5"/>
      <c r="N31" s="5"/>
      <c r="O31" s="5"/>
      <c r="P31" s="5"/>
      <c r="Q31" s="5"/>
    </row>
    <row r="32" spans="1:17" ht="27.6" hidden="1" customHeight="1" x14ac:dyDescent="0.2">
      <c r="A32" s="70"/>
      <c r="B32" s="41" t="s">
        <v>64</v>
      </c>
      <c r="C32" s="42" t="s">
        <v>42</v>
      </c>
      <c r="D32" s="43" t="s">
        <v>65</v>
      </c>
      <c r="E32" s="44" t="e">
        <f>'BP '!#REF!</f>
        <v>#REF!</v>
      </c>
      <c r="F32" s="45" t="e">
        <f t="shared" si="1"/>
        <v>#REF!</v>
      </c>
      <c r="G32" s="49"/>
      <c r="H32" s="47"/>
      <c r="I32" s="82" t="e">
        <f t="shared" si="2"/>
        <v>#REF!</v>
      </c>
      <c r="J32" s="34"/>
      <c r="K32" s="5"/>
      <c r="L32" s="5"/>
      <c r="M32" s="5"/>
      <c r="N32" s="5"/>
      <c r="O32" s="5"/>
      <c r="P32" s="5"/>
      <c r="Q32" s="5"/>
    </row>
    <row r="33" spans="1:12" ht="83.1" customHeight="1" x14ac:dyDescent="0.2">
      <c r="A33" s="70"/>
      <c r="B33" s="41" t="s">
        <v>47</v>
      </c>
      <c r="C33" s="42" t="s">
        <v>38</v>
      </c>
      <c r="D33" s="43" t="s">
        <v>48</v>
      </c>
      <c r="E33" s="44">
        <f>'BP '!E30</f>
        <v>0</v>
      </c>
      <c r="F33" s="45">
        <f t="shared" si="1"/>
        <v>0</v>
      </c>
      <c r="G33" s="49">
        <v>10</v>
      </c>
      <c r="H33" s="47" t="s">
        <v>66</v>
      </c>
      <c r="I33" s="82">
        <f t="shared" si="2"/>
        <v>0</v>
      </c>
      <c r="J33" s="34"/>
      <c r="K33" s="5"/>
      <c r="L33" s="5"/>
    </row>
    <row r="34" spans="1:12" ht="36" customHeight="1" x14ac:dyDescent="0.2">
      <c r="A34" s="70"/>
      <c r="B34" s="48" t="s">
        <v>67</v>
      </c>
      <c r="C34" s="42" t="s">
        <v>40</v>
      </c>
      <c r="D34" s="40" t="s">
        <v>41</v>
      </c>
      <c r="E34" s="54">
        <f>'BP '!E31</f>
        <v>0</v>
      </c>
      <c r="F34" s="83">
        <f>E34+($C$10*E34)</f>
        <v>0</v>
      </c>
      <c r="G34" s="50">
        <v>1000</v>
      </c>
      <c r="H34" s="47" t="s">
        <v>56</v>
      </c>
      <c r="I34" s="82">
        <f t="shared" si="2"/>
        <v>0</v>
      </c>
      <c r="J34" s="34"/>
      <c r="K34" s="5"/>
      <c r="L34" s="5"/>
    </row>
    <row r="35" spans="1:12" ht="53.45" customHeight="1" x14ac:dyDescent="0.2">
      <c r="E35" s="1"/>
      <c r="F35" s="1"/>
      <c r="I35" s="36">
        <f>I23+I24+I25+I28+I29+I30+I31+I33+I34+I17+I18+I19+I20</f>
        <v>0</v>
      </c>
      <c r="J35" s="34"/>
    </row>
    <row r="36" spans="1:12" x14ac:dyDescent="0.2">
      <c r="E36" s="1"/>
      <c r="F36" s="1"/>
    </row>
    <row r="37" spans="1:12" ht="18" x14ac:dyDescent="0.2">
      <c r="A37" s="37"/>
      <c r="E37" s="1"/>
      <c r="F37" s="1"/>
    </row>
    <row r="38" spans="1:12" x14ac:dyDescent="0.2">
      <c r="C38" s="71"/>
      <c r="D38" s="71"/>
      <c r="E38" s="1"/>
      <c r="F38" s="1"/>
    </row>
    <row r="39" spans="1:12" ht="78" customHeight="1" x14ac:dyDescent="0.2">
      <c r="A39" s="29" t="s">
        <v>10</v>
      </c>
      <c r="B39" s="30" t="s">
        <v>68</v>
      </c>
      <c r="C39" s="30" t="s">
        <v>14</v>
      </c>
      <c r="D39" s="30" t="s">
        <v>73</v>
      </c>
      <c r="E39" s="31">
        <f>'BP '!E17</f>
        <v>0</v>
      </c>
      <c r="F39" s="36">
        <f>'BP '!F17</f>
        <v>0</v>
      </c>
    </row>
    <row r="40" spans="1:12" ht="15" x14ac:dyDescent="0.2">
      <c r="G40" s="38"/>
    </row>
    <row r="41" spans="1:12" ht="15" x14ac:dyDescent="0.2">
      <c r="C41" s="21"/>
      <c r="H41" s="5"/>
      <c r="I41" s="5"/>
      <c r="J41" s="19"/>
    </row>
    <row r="42" spans="1:12" ht="15" x14ac:dyDescent="0.2">
      <c r="D42" s="22"/>
      <c r="E42" s="22"/>
      <c r="F42" s="22"/>
    </row>
    <row r="43" spans="1:12" x14ac:dyDescent="0.2">
      <c r="D43" s="23"/>
      <c r="E43" s="23"/>
      <c r="F43" s="23"/>
    </row>
  </sheetData>
  <sheetProtection formatColumns="0" formatRows="0"/>
  <mergeCells count="8">
    <mergeCell ref="C14:I14"/>
    <mergeCell ref="A23:A34"/>
    <mergeCell ref="C38:D38"/>
    <mergeCell ref="A1:I1"/>
    <mergeCell ref="A3:C3"/>
    <mergeCell ref="C5:G5"/>
    <mergeCell ref="C7:G7"/>
    <mergeCell ref="C8:G8"/>
  </mergeCells>
  <phoneticPr fontId="14" type="noConversion"/>
  <printOptions horizontalCentered="1"/>
  <pageMargins left="0.25" right="0.25" top="0.35" bottom="0.52" header="0.15748031496062992" footer="0.11811023622047245"/>
  <pageSetup paperSize="9" scale="33" fitToHeight="2" orientation="portrait" cellComments="asDisplayed"/>
  <headerFooter>
    <oddFooter>&amp;L&amp;"Arial,Normal"Marché de nettoyage, BP&amp;R&amp;"Arial,Normal"&amp;P/&amp;N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FBF3A014525044087071D2AD89833A3" ma:contentTypeVersion="6" ma:contentTypeDescription="Crée un document." ma:contentTypeScope="" ma:versionID="25e33765911cc14e64a4c450901c991a">
  <xsd:schema xmlns:xsd="http://www.w3.org/2001/XMLSchema" xmlns:xs="http://www.w3.org/2001/XMLSchema" xmlns:p="http://schemas.microsoft.com/office/2006/metadata/properties" xmlns:ns2="18f33359-94c2-40c0-8302-1c483e64fd0c" xmlns:ns3="e359d49d-998b-442e-9862-71b2e0ed4920" targetNamespace="http://schemas.microsoft.com/office/2006/metadata/properties" ma:root="true" ma:fieldsID="37e9fed290a3e2ec6c08335462933379" ns2:_="" ns3:_="">
    <xsd:import namespace="18f33359-94c2-40c0-8302-1c483e64fd0c"/>
    <xsd:import namespace="e359d49d-998b-442e-9862-71b2e0ed492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f33359-94c2-40c0-8302-1c483e64fd0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359d49d-998b-442e-9862-71b2e0ed4920"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0FF981E-9B59-45E0-A7FC-201E99FC3922}">
  <ds:schemaRefs>
    <ds:schemaRef ds:uri="http://schemas.microsoft.com/sharepoint/v3/contenttype/forms"/>
  </ds:schemaRefs>
</ds:datastoreItem>
</file>

<file path=customXml/itemProps2.xml><?xml version="1.0" encoding="utf-8"?>
<ds:datastoreItem xmlns:ds="http://schemas.openxmlformats.org/officeDocument/2006/customXml" ds:itemID="{DC080CAF-70B8-4684-83C5-E5F20818AA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f33359-94c2-40c0-8302-1c483e64fd0c"/>
    <ds:schemaRef ds:uri="e359d49d-998b-442e-9862-71b2e0ed49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CEE1691-9391-40F6-9E17-E6DD6DF4B578}">
  <ds:schemaRefs>
    <ds:schemaRef ds:uri="http://purl.org/dc/elements/1.1/"/>
    <ds:schemaRef ds:uri="18f33359-94c2-40c0-8302-1c483e64fd0c"/>
    <ds:schemaRef ds:uri="http://purl.org/dc/terms/"/>
    <ds:schemaRef ds:uri="http://purl.org/dc/dcmitype/"/>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e359d49d-998b-442e-9862-71b2e0ed492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 </vt:lpstr>
      <vt:lpstr>DQE</vt:lpstr>
      <vt:lpstr>'BP '!Print_Titles</vt:lpstr>
      <vt:lpstr>DQE!Print_Titles</vt:lpstr>
    </vt:vector>
  </TitlesOfParts>
  <Manager/>
  <Company>Pole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myriam mourlanne</dc:creator>
  <cp:keywords/>
  <dc:description/>
  <cp:lastModifiedBy>Aurelien VERITE</cp:lastModifiedBy>
  <cp:revision>2</cp:revision>
  <dcterms:created xsi:type="dcterms:W3CDTF">2014-09-10T09:26:15Z</dcterms:created>
  <dcterms:modified xsi:type="dcterms:W3CDTF">2024-12-05T10:11:28Z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0x0101002FBF3A014525044087071D2AD89833A3</vt:lpwstr>
  </property>
  <property fmtid="{D5CDD505-2E9C-101B-9397-08002B2CF9AE}" pid="3" name="MediaServiceImageTags">
    <vt:lpwstr/>
  </property>
</Properties>
</file>