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data2-n2\n2-ccin\SERVICES\JAMP\Achats et MP\CONSULTATIONS EN COURS\AFFAIRES CCITSE\CCITSE-2024-AOO-24 - PN - 4 Haubans\0- Préparation\"/>
    </mc:Choice>
  </mc:AlternateContent>
  <xr:revisionPtr revIDLastSave="0" documentId="13_ncr:1_{6299BA73-5FF0-4619-A1CA-355126E4C6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GE DE GARDE" sheetId="2" r:id="rId1"/>
    <sheet name="SUIVI DES VERSIONS" sheetId="4" r:id="rId2"/>
    <sheet name="REMPLACEMENT DES HAUBANS" sheetId="8" r:id="rId3"/>
  </sheets>
  <definedNames>
    <definedName name="_Hlk180414562" localSheetId="0">'PAGE DE GARDE'!$A$6</definedName>
    <definedName name="_xlnm.Print_Area" localSheetId="0">'PAGE DE GARDE'!$A$1:$H$52</definedName>
    <definedName name="_xlnm.Print_Area" localSheetId="2">'REMPLACEMENT DES HAUBANS'!$A$1:$F$42</definedName>
    <definedName name="_xlnm.Print_Area" localSheetId="1">'SUIVI DES VERSIONS'!$A$1:$H$11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1" i="8" l="1"/>
  <c r="A6" i="8"/>
  <c r="A7" i="8"/>
  <c r="A8" i="8" s="1"/>
  <c r="A9" i="8" s="1"/>
  <c r="A10" i="8" s="1"/>
  <c r="A5" i="8"/>
  <c r="F7" i="8"/>
  <c r="F8" i="8" l="1"/>
  <c r="F6" i="8"/>
  <c r="F5" i="8"/>
  <c r="F4" i="8"/>
  <c r="F37" i="8" s="1"/>
  <c r="A14" i="8" l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F21" i="8"/>
  <c r="F22" i="8"/>
  <c r="F13" i="8"/>
  <c r="F24" i="8"/>
  <c r="F25" i="8"/>
  <c r="F26" i="8"/>
  <c r="F27" i="8"/>
  <c r="F28" i="8"/>
  <c r="F29" i="8"/>
  <c r="F30" i="8"/>
  <c r="F31" i="8"/>
  <c r="F32" i="8"/>
  <c r="F33" i="8"/>
  <c r="F14" i="8"/>
  <c r="F15" i="8"/>
  <c r="F16" i="8"/>
  <c r="F17" i="8"/>
  <c r="F18" i="8"/>
  <c r="F19" i="8"/>
  <c r="F20" i="8"/>
  <c r="F23" i="8"/>
  <c r="F10" i="8"/>
  <c r="F9" i="8"/>
  <c r="F38" i="8" l="1"/>
  <c r="B37" i="8"/>
  <c r="F40" i="8" l="1"/>
  <c r="F42" i="8" s="1"/>
  <c r="B38" i="8"/>
</calcChain>
</file>

<file path=xl/sharedStrings.xml><?xml version="1.0" encoding="utf-8"?>
<sst xmlns="http://schemas.openxmlformats.org/spreadsheetml/2006/main" count="95" uniqueCount="66">
  <si>
    <t>N°</t>
  </si>
  <si>
    <t>DESIGNATION DES PRIX</t>
  </si>
  <si>
    <t>U</t>
  </si>
  <si>
    <t>QTE</t>
  </si>
  <si>
    <t>PU HT</t>
  </si>
  <si>
    <t>MONTANT HT</t>
  </si>
  <si>
    <t/>
  </si>
  <si>
    <t>RECAPITULATIF</t>
  </si>
  <si>
    <t>TOTAL GENERAL HORS TAXES (en Euros)</t>
  </si>
  <si>
    <t>TOTAL GENERAL TOUTES TAXES COMPRISES (en Euros)</t>
  </si>
  <si>
    <t>TVA 20%</t>
  </si>
  <si>
    <t>Concession du Pont de Normandie</t>
  </si>
  <si>
    <t>Réfection des étanchéités et des couches de roulement</t>
  </si>
  <si>
    <t>A</t>
  </si>
  <si>
    <t>REV.</t>
  </si>
  <si>
    <t>Date</t>
  </si>
  <si>
    <t>Sommaire des modifications</t>
  </si>
  <si>
    <t>Rédigé par</t>
  </si>
  <si>
    <t>Vérifié par</t>
  </si>
  <si>
    <t>Approuvé par</t>
  </si>
  <si>
    <t>Suivi des versions</t>
  </si>
  <si>
    <t>Création du document</t>
  </si>
  <si>
    <t>u</t>
  </si>
  <si>
    <t>PGY</t>
  </si>
  <si>
    <t>ART</t>
  </si>
  <si>
    <t xml:space="preserve">
Travaux de remplacement des haubans
Pont de Normandie
Pièce 1.3 - Détail Quantitatif Estimatif (DQE)
</t>
  </si>
  <si>
    <t>octobre 2024 – Version A</t>
  </si>
  <si>
    <t>Pont de Normandie</t>
  </si>
  <si>
    <t>Remplacement des haubans</t>
  </si>
  <si>
    <t>Détail Quantitatif Estimatif</t>
  </si>
  <si>
    <t>1.3 - DQE</t>
  </si>
  <si>
    <t>CCI Seine-Estuaire</t>
  </si>
  <si>
    <t>FRAIS GENERAUX</t>
  </si>
  <si>
    <t>Remplacement tube anti-vandalisme</t>
  </si>
  <si>
    <t>ml</t>
  </si>
  <si>
    <t>F</t>
  </si>
  <si>
    <t>TRAVAUX DE REMPLACEMENT</t>
  </si>
  <si>
    <t>Mesures d'accès et protection - Pylône Nord</t>
  </si>
  <si>
    <t>Mesures d'accès et protection - Pylône Sud</t>
  </si>
  <si>
    <t>Mesures de sécurisation spécifiques</t>
  </si>
  <si>
    <t>Reprises nécessaires sur tablier béton</t>
  </si>
  <si>
    <t>Extraction axe et dépose chape basse</t>
  </si>
  <si>
    <t>Remise en état chape basse en atelier et repose</t>
  </si>
  <si>
    <t>Option - remise en état sur site de la chape basse</t>
  </si>
  <si>
    <t>Changement et adaptation des rotules et pièces spécifiques chape</t>
  </si>
  <si>
    <t>Accès et échafaudages en pied - zone tablier métallique</t>
  </si>
  <si>
    <t>Accès et échafaudages en pied - zone tablier béton</t>
  </si>
  <si>
    <t>Dépose haubans H10SFW - 31T15S - 196ml</t>
  </si>
  <si>
    <t>Dépose haubans H12SFW - 31T15S - 232ml</t>
  </si>
  <si>
    <t>Dépose haubans H17NFW - 44T15S - 325ml</t>
  </si>
  <si>
    <t>Dépose haubans H16STW - 44T15S - 281ml</t>
  </si>
  <si>
    <t>Système - Câbles et gaine - Fourniture et pose - H12SFW - 28T15S</t>
  </si>
  <si>
    <t>Système - Câbles et gaine - Fourniture et pose - H17NFW - 42T15S</t>
  </si>
  <si>
    <t>Système - Ancrages - Fourniture et pose - H10SFW - 28T15S</t>
  </si>
  <si>
    <t>Système - Ancrages - Fourniture et pose - H12SFW - 28T15S</t>
  </si>
  <si>
    <t>Système - Ancrages - Fourniture et pose - H17NFW - 42T15S</t>
  </si>
  <si>
    <t>Système - Câbles et gaine - Fourniture et pose - H10SFW - 28T15S</t>
  </si>
  <si>
    <t>Système - Ancrages - Fourniture et pose - H16STW - 42T15S</t>
  </si>
  <si>
    <t>Système - Câbles et gaine - Fourniture et pose - H16STW - 42T15S</t>
  </si>
  <si>
    <t>H10SFW- H12SFW – H17NFW – H16STW</t>
  </si>
  <si>
    <t>Etudes d'exécution et de méthodes</t>
  </si>
  <si>
    <t>Documents de chantier</t>
  </si>
  <si>
    <t>Dossier de récolement</t>
  </si>
  <si>
    <t>Installations et repli des services généraux de chantier</t>
  </si>
  <si>
    <t>Suivi topographique et suivi spécifique en phase travaux</t>
  </si>
  <si>
    <t>Consultation n°CCITSE-2024-AOO-24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</si>
</sst>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[$€-40C]_-;\-* #,##0.00\ [$€-40C]_-;_-* &quot;-&quot;??\ [$€-40C]_-;_-@_-"/>
    <numFmt numFmtId="165" formatCode="#,##0.00\ &quot;€&quot;"/>
    <numFmt numFmtId="166" formatCode="#,##0\ &quot;€&quot;"/>
  </numFmts>
  <fonts count="26" x14ac:knownFonts="1"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name val="Calibri"/>
      <family val="2"/>
    </font>
    <font>
      <b/>
      <sz val="36"/>
      <color rgb="FFFFFFFF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name val="Calibri"/>
      <family val="2"/>
    </font>
    <font>
      <sz val="8"/>
      <name val="Arial"/>
      <family val="2"/>
    </font>
    <font>
      <sz val="12"/>
      <color rgb="FFFFFFFF"/>
      <name val="Calibri"/>
      <family val="2"/>
    </font>
    <font>
      <b/>
      <sz val="12"/>
      <color rgb="FFFFFFFF"/>
      <name val="Calibri"/>
      <family val="2"/>
    </font>
    <font>
      <sz val="12"/>
      <name val="Arial"/>
      <family val="2"/>
    </font>
    <font>
      <sz val="12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0"/>
      <color rgb="FFFFFFFF"/>
      <name val="Calibri"/>
      <family val="2"/>
    </font>
    <font>
      <sz val="14"/>
      <color rgb="FFFFFFFF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b/>
      <sz val="13"/>
      <color rgb="FF002060"/>
      <name val="Calibri"/>
      <family val="2"/>
    </font>
    <font>
      <sz val="36"/>
      <name val="Calibri"/>
      <family val="2"/>
    </font>
    <font>
      <sz val="22"/>
      <name val="Calibri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C0C0C0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2" borderId="0" xfId="0" applyFill="1"/>
    <xf numFmtId="0" fontId="7" fillId="2" borderId="5" xfId="0" applyFont="1" applyFill="1" applyBorder="1" applyAlignment="1">
      <alignment horizontal="justify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7" xfId="0" applyFont="1" applyFill="1" applyBorder="1" applyAlignment="1">
      <alignment horizontal="justify" vertical="center" wrapText="1"/>
    </xf>
    <xf numFmtId="0" fontId="7" fillId="2" borderId="8" xfId="0" applyFont="1" applyFill="1" applyBorder="1" applyAlignment="1">
      <alignment horizontal="justify" vertical="center" wrapText="1"/>
    </xf>
    <xf numFmtId="0" fontId="8" fillId="2" borderId="7" xfId="0" applyFont="1" applyFill="1" applyBorder="1" applyAlignment="1">
      <alignment horizontal="justify" vertical="center" wrapText="1"/>
    </xf>
    <xf numFmtId="0" fontId="8" fillId="2" borderId="8" xfId="0" applyFont="1" applyFill="1" applyBorder="1" applyAlignment="1">
      <alignment horizontal="justify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3" fillId="2" borderId="0" xfId="0" applyFont="1" applyFill="1"/>
    <xf numFmtId="0" fontId="15" fillId="2" borderId="0" xfId="0" applyFont="1" applyFill="1" applyAlignment="1">
      <alignment horizontal="justify" vertical="center" wrapText="1"/>
    </xf>
    <xf numFmtId="14" fontId="15" fillId="2" borderId="0" xfId="0" applyNumberFormat="1" applyFont="1" applyFill="1" applyAlignment="1">
      <alignment horizontal="justify" vertical="center" wrapText="1"/>
    </xf>
    <xf numFmtId="0" fontId="16" fillId="2" borderId="0" xfId="0" applyFont="1" applyFill="1" applyAlignment="1">
      <alignment horizontal="justify" vertical="center" wrapText="1"/>
    </xf>
    <xf numFmtId="0" fontId="16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12" fillId="2" borderId="2" xfId="0" applyFont="1" applyFill="1" applyBorder="1" applyAlignment="1">
      <alignment horizontal="left" vertical="center" wrapText="1" indent="7"/>
    </xf>
    <xf numFmtId="0" fontId="12" fillId="2" borderId="0" xfId="0" applyFont="1" applyFill="1" applyAlignment="1">
      <alignment horizontal="left" vertical="center" wrapText="1" indent="7"/>
    </xf>
    <xf numFmtId="0" fontId="13" fillId="2" borderId="3" xfId="0" applyFont="1" applyFill="1" applyBorder="1"/>
    <xf numFmtId="0" fontId="13" fillId="2" borderId="2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9" xfId="0" applyFill="1" applyBorder="1"/>
    <xf numFmtId="0" fontId="0" fillId="2" borderId="8" xfId="0" applyFill="1" applyBorder="1"/>
    <xf numFmtId="0" fontId="12" fillId="2" borderId="2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14" fontId="7" fillId="2" borderId="8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5" fontId="0" fillId="0" borderId="1" xfId="0" applyNumberFormat="1" applyBorder="1" applyAlignment="1">
      <alignment vertical="center" wrapText="1"/>
    </xf>
    <xf numFmtId="166" fontId="0" fillId="0" borderId="1" xfId="0" applyNumberFormat="1" applyBorder="1" applyAlignment="1">
      <alignment horizontal="right"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4" fontId="2" fillId="0" borderId="22" xfId="0" applyNumberFormat="1" applyFont="1" applyBorder="1" applyAlignment="1">
      <alignment horizontal="left" wrapText="1"/>
    </xf>
    <xf numFmtId="164" fontId="2" fillId="0" borderId="6" xfId="0" applyNumberFormat="1" applyFont="1" applyBorder="1" applyAlignment="1">
      <alignment horizontal="left" wrapText="1"/>
    </xf>
    <xf numFmtId="0" fontId="0" fillId="0" borderId="11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4" fontId="0" fillId="0" borderId="19" xfId="0" applyNumberFormat="1" applyBorder="1" applyAlignment="1">
      <alignment vertical="center" wrapText="1"/>
    </xf>
    <xf numFmtId="165" fontId="0" fillId="0" borderId="17" xfId="0" applyNumberFormat="1" applyBorder="1" applyAlignment="1">
      <alignment vertical="center" wrapText="1"/>
    </xf>
    <xf numFmtId="165" fontId="3" fillId="0" borderId="17" xfId="0" applyNumberFormat="1" applyFont="1" applyBorder="1" applyAlignment="1">
      <alignment vertical="center" wrapText="1"/>
    </xf>
    <xf numFmtId="165" fontId="3" fillId="0" borderId="20" xfId="0" applyNumberFormat="1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3" xfId="0" applyNumberFormat="1" applyBorder="1" applyAlignment="1">
      <alignment vertical="center" wrapText="1"/>
    </xf>
    <xf numFmtId="165" fontId="0" fillId="0" borderId="12" xfId="0" applyNumberFormat="1" applyBorder="1" applyAlignment="1">
      <alignment vertical="center" wrapText="1"/>
    </xf>
    <xf numFmtId="0" fontId="2" fillId="0" borderId="22" xfId="0" applyFont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4" fontId="1" fillId="3" borderId="15" xfId="0" applyNumberFormat="1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4" fontId="1" fillId="3" borderId="14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wrapText="1"/>
    </xf>
    <xf numFmtId="0" fontId="2" fillId="4" borderId="1" xfId="0" applyFont="1" applyFill="1" applyBorder="1" applyAlignment="1">
      <alignment wrapText="1"/>
    </xf>
    <xf numFmtId="4" fontId="2" fillId="4" borderId="1" xfId="0" applyNumberFormat="1" applyFont="1" applyFill="1" applyBorder="1" applyAlignment="1">
      <alignment wrapText="1"/>
    </xf>
    <xf numFmtId="4" fontId="2" fillId="4" borderId="17" xfId="0" applyNumberFormat="1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22" xfId="0" applyBorder="1" applyAlignment="1">
      <alignment horizontal="left" wrapText="1"/>
    </xf>
    <xf numFmtId="9" fontId="0" fillId="0" borderId="0" xfId="4" applyFont="1"/>
    <xf numFmtId="4" fontId="0" fillId="4" borderId="1" xfId="0" applyNumberFormat="1" applyFill="1" applyBorder="1" applyAlignment="1">
      <alignment wrapText="1"/>
    </xf>
    <xf numFmtId="165" fontId="0" fillId="0" borderId="0" xfId="0" applyNumberFormat="1"/>
    <xf numFmtId="0" fontId="0" fillId="0" borderId="24" xfId="0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4" fontId="0" fillId="0" borderId="24" xfId="0" applyNumberFormat="1" applyBorder="1" applyAlignment="1">
      <alignment vertical="center" wrapText="1"/>
    </xf>
    <xf numFmtId="165" fontId="0" fillId="0" borderId="3" xfId="0" applyNumberForma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4" fontId="0" fillId="0" borderId="14" xfId="0" applyNumberFormat="1" applyBorder="1" applyAlignment="1">
      <alignment vertical="center" wrapText="1"/>
    </xf>
    <xf numFmtId="165" fontId="3" fillId="0" borderId="25" xfId="0" applyNumberFormat="1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4" fillId="0" borderId="0" xfId="0" applyFont="1" applyAlignment="1">
      <alignment horizontal="justify" vertical="center"/>
    </xf>
    <xf numFmtId="0" fontId="0" fillId="0" borderId="1" xfId="0" applyBorder="1"/>
    <xf numFmtId="0" fontId="0" fillId="0" borderId="18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2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3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Border="1" applyAlignment="1">
      <alignment horizontal="center"/>
    </xf>
    <xf numFmtId="0" fontId="9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5">
    <cellStyle name="Milliers 2" xfId="1" xr:uid="{1DAE57A5-0DFD-4D2E-A48A-F3DE1A021698}"/>
    <cellStyle name="Milliers 2 2" xfId="2" xr:uid="{26F7C689-1777-4F08-9DA9-E6C9DB2519D5}"/>
    <cellStyle name="Milliers 3" xfId="3" xr:uid="{731118DB-5FF6-4AB0-9120-5168D0EC9895}"/>
    <cellStyle name="Normal" xfId="0" builtinId="0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3</xdr:col>
      <xdr:colOff>183174</xdr:colOff>
      <xdr:row>3</xdr:row>
      <xdr:rowOff>151096</xdr:rowOff>
    </xdr:to>
    <xdr:pic>
      <xdr:nvPicPr>
        <xdr:cNvPr id="3" name="Image 38" descr="CCI SEINE ESTUAIRE - AIVP">
          <a:extLst>
            <a:ext uri="{FF2B5EF4-FFF2-40B4-BE49-F238E27FC236}">
              <a16:creationId xmlns:a16="http://schemas.microsoft.com/office/drawing/2014/main" id="{41780FD1-4EA2-2373-58AE-C92A354AA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3985"/>
        <a:stretch>
          <a:fillRect/>
        </a:stretch>
      </xdr:blipFill>
      <xdr:spPr bwMode="auto">
        <a:xfrm>
          <a:off x="1" y="1"/>
          <a:ext cx="1905000" cy="634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1003789</xdr:colOff>
      <xdr:row>0</xdr:row>
      <xdr:rowOff>72536</xdr:rowOff>
    </xdr:from>
    <xdr:to>
      <xdr:col>7</xdr:col>
      <xdr:colOff>280622</xdr:colOff>
      <xdr:row>3</xdr:row>
      <xdr:rowOff>160385</xdr:rowOff>
    </xdr:to>
    <xdr:pic>
      <xdr:nvPicPr>
        <xdr:cNvPr id="4" name="Image 66" descr="Une image contenant Graphique, art, capture d’écran, conception&#10;&#10;Description générée automatiquement">
          <a:extLst>
            <a:ext uri="{FF2B5EF4-FFF2-40B4-BE49-F238E27FC236}">
              <a16:creationId xmlns:a16="http://schemas.microsoft.com/office/drawing/2014/main" id="{58C3FA56-DFC3-429F-9E98-A308CA112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9904" y="72536"/>
          <a:ext cx="1855910" cy="571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146538</xdr:colOff>
      <xdr:row>7</xdr:row>
      <xdr:rowOff>4006</xdr:rowOff>
    </xdr:from>
    <xdr:to>
      <xdr:col>7</xdr:col>
      <xdr:colOff>95250</xdr:colOff>
      <xdr:row>7</xdr:row>
      <xdr:rowOff>4006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6A1E7F50-B686-F080-7626-9B78A69A2EAC}"/>
            </a:ext>
          </a:extLst>
        </xdr:cNvPr>
        <xdr:cNvCxnSpPr/>
      </xdr:nvCxnSpPr>
      <xdr:spPr>
        <a:xfrm>
          <a:off x="146538" y="1132352"/>
          <a:ext cx="5443904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339237</xdr:colOff>
      <xdr:row>30</xdr:row>
      <xdr:rowOff>104435</xdr:rowOff>
    </xdr:from>
    <xdr:to>
      <xdr:col>6</xdr:col>
      <xdr:colOff>190500</xdr:colOff>
      <xdr:row>45</xdr:row>
      <xdr:rowOff>33997</xdr:rowOff>
    </xdr:to>
    <xdr:pic>
      <xdr:nvPicPr>
        <xdr:cNvPr id="8" name="Image 7" descr="Pont de Normandie - Ouest acro">
          <a:extLst>
            <a:ext uri="{FF2B5EF4-FFF2-40B4-BE49-F238E27FC236}">
              <a16:creationId xmlns:a16="http://schemas.microsoft.com/office/drawing/2014/main" id="{F811B99E-90B3-1AE1-C666-E42C363C2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4940204"/>
          <a:ext cx="4386629" cy="234744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0</xdr:col>
      <xdr:colOff>167054</xdr:colOff>
      <xdr:row>17</xdr:row>
      <xdr:rowOff>90463</xdr:rowOff>
    </xdr:from>
    <xdr:to>
      <xdr:col>7</xdr:col>
      <xdr:colOff>115766</xdr:colOff>
      <xdr:row>17</xdr:row>
      <xdr:rowOff>90463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2A5F7188-677D-452D-A40E-99AE92168C36}"/>
            </a:ext>
          </a:extLst>
        </xdr:cNvPr>
        <xdr:cNvCxnSpPr/>
      </xdr:nvCxnSpPr>
      <xdr:spPr>
        <a:xfrm>
          <a:off x="167054" y="2830732"/>
          <a:ext cx="5443904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172916</xdr:colOff>
      <xdr:row>25</xdr:row>
      <xdr:rowOff>110978</xdr:rowOff>
    </xdr:from>
    <xdr:to>
      <xdr:col>7</xdr:col>
      <xdr:colOff>121628</xdr:colOff>
      <xdr:row>25</xdr:row>
      <xdr:rowOff>110978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5BF55E35-554D-4745-A79B-998A972B7742}"/>
            </a:ext>
          </a:extLst>
        </xdr:cNvPr>
        <xdr:cNvCxnSpPr/>
      </xdr:nvCxnSpPr>
      <xdr:spPr>
        <a:xfrm>
          <a:off x="172916" y="4140786"/>
          <a:ext cx="5443904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57474</xdr:rowOff>
    </xdr:from>
    <xdr:to>
      <xdr:col>1</xdr:col>
      <xdr:colOff>650728</xdr:colOff>
      <xdr:row>0</xdr:row>
      <xdr:rowOff>530695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3B208A-7A7B-4215-8D6E-B066B0D3C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8100" y="57474"/>
          <a:ext cx="1064113" cy="46941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893885</xdr:colOff>
      <xdr:row>0</xdr:row>
      <xdr:rowOff>109903</xdr:rowOff>
    </xdr:from>
    <xdr:to>
      <xdr:col>5</xdr:col>
      <xdr:colOff>1031534</xdr:colOff>
      <xdr:row>0</xdr:row>
      <xdr:rowOff>459576</xdr:rowOff>
    </xdr:to>
    <xdr:pic>
      <xdr:nvPicPr>
        <xdr:cNvPr id="3" name="Image 2" descr="Une image contenant Graphique, art, capture d’écran, conception&#10;&#10;Description générée automatiquement">
          <a:extLst>
            <a:ext uri="{FF2B5EF4-FFF2-40B4-BE49-F238E27FC236}">
              <a16:creationId xmlns:a16="http://schemas.microsoft.com/office/drawing/2014/main" id="{8DE99CB2-0C4E-4BE3-BD8D-49736DB9F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9860" y="109903"/>
          <a:ext cx="1118088" cy="3496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5048E-748E-4761-9C4B-7275B065A534}">
  <dimension ref="A1:I52"/>
  <sheetViews>
    <sheetView tabSelected="1" view="pageBreakPreview" zoomScale="130" zoomScaleNormal="130" zoomScaleSheetLayoutView="130" workbookViewId="0">
      <selection activeCell="K10" sqref="K10"/>
    </sheetView>
  </sheetViews>
  <sheetFormatPr baseColWidth="10" defaultRowHeight="11.25" x14ac:dyDescent="0.2"/>
  <cols>
    <col min="1" max="1" width="5.83203125" customWidth="1"/>
    <col min="2" max="2" width="10.83203125" customWidth="1"/>
    <col min="3" max="3" width="13.33203125" customWidth="1"/>
    <col min="4" max="5" width="20.83203125" customWidth="1"/>
    <col min="6" max="6" width="13.33203125" customWidth="1"/>
    <col min="7" max="7" width="10.83203125" customWidth="1"/>
    <col min="8" max="8" width="5.83203125" customWidth="1"/>
  </cols>
  <sheetData>
    <row r="1" spans="1:9" ht="12.95" customHeight="1" x14ac:dyDescent="0.2">
      <c r="A1" s="33"/>
      <c r="B1" s="34"/>
      <c r="C1" s="34"/>
      <c r="D1" s="34"/>
      <c r="E1" s="34"/>
      <c r="F1" s="34"/>
      <c r="G1" s="34"/>
      <c r="H1" s="35"/>
      <c r="I1" s="6"/>
    </row>
    <row r="2" spans="1:9" ht="12.95" customHeight="1" x14ac:dyDescent="0.2">
      <c r="A2" s="31" t="s">
        <v>11</v>
      </c>
      <c r="B2" s="32"/>
      <c r="C2" s="32"/>
      <c r="D2" s="32"/>
      <c r="E2" s="32"/>
      <c r="F2" s="32"/>
      <c r="G2" s="15"/>
      <c r="H2" s="24"/>
    </row>
    <row r="3" spans="1:9" ht="12.95" customHeight="1" x14ac:dyDescent="0.2">
      <c r="A3" s="31" t="s">
        <v>12</v>
      </c>
      <c r="B3" s="32"/>
      <c r="C3" s="32"/>
      <c r="D3" s="32"/>
      <c r="E3" s="32"/>
      <c r="F3" s="32"/>
      <c r="G3" s="15"/>
      <c r="H3" s="24"/>
    </row>
    <row r="4" spans="1:9" ht="12.95" customHeight="1" x14ac:dyDescent="0.2">
      <c r="A4" s="22"/>
      <c r="B4" s="23"/>
      <c r="C4" s="23"/>
      <c r="D4" s="23"/>
      <c r="E4" s="23"/>
      <c r="F4" s="23"/>
      <c r="G4" s="15"/>
      <c r="H4" s="24"/>
    </row>
    <row r="5" spans="1:9" ht="12.95" customHeight="1" x14ac:dyDescent="0.2">
      <c r="A5" s="22"/>
      <c r="B5" s="23"/>
      <c r="C5" s="23"/>
      <c r="D5" s="23"/>
      <c r="E5" s="23"/>
      <c r="F5" s="23"/>
      <c r="G5" s="15"/>
      <c r="H5" s="24"/>
    </row>
    <row r="6" spans="1:9" ht="12.95" customHeight="1" x14ac:dyDescent="0.2">
      <c r="A6" s="99" t="s">
        <v>65</v>
      </c>
      <c r="B6" s="99"/>
      <c r="C6" s="99"/>
      <c r="D6" s="99"/>
      <c r="E6" s="99"/>
      <c r="F6" s="99"/>
      <c r="G6" s="99"/>
      <c r="H6" s="100"/>
    </row>
    <row r="7" spans="1:9" ht="12.95" customHeight="1" x14ac:dyDescent="0.2">
      <c r="A7" s="22"/>
      <c r="B7" s="23"/>
      <c r="C7" s="23"/>
      <c r="D7" s="23"/>
      <c r="E7" s="23"/>
      <c r="F7" s="23"/>
      <c r="G7" s="15"/>
      <c r="H7" s="24"/>
    </row>
    <row r="8" spans="1:9" ht="12.95" customHeight="1" x14ac:dyDescent="0.2">
      <c r="A8" s="22"/>
      <c r="B8" s="23"/>
      <c r="C8" s="23"/>
      <c r="D8" s="23"/>
      <c r="E8" s="23"/>
      <c r="F8" s="23"/>
      <c r="G8" s="15"/>
      <c r="H8" s="24"/>
    </row>
    <row r="9" spans="1:9" ht="12.95" customHeight="1" x14ac:dyDescent="0.2">
      <c r="A9" s="101" t="s">
        <v>27</v>
      </c>
      <c r="B9" s="101"/>
      <c r="C9" s="101"/>
      <c r="D9" s="101"/>
      <c r="E9" s="101"/>
      <c r="F9" s="101"/>
      <c r="G9" s="101"/>
      <c r="H9" s="102"/>
    </row>
    <row r="10" spans="1:9" ht="12.95" customHeight="1" x14ac:dyDescent="0.2">
      <c r="A10" s="101"/>
      <c r="B10" s="101"/>
      <c r="C10" s="101"/>
      <c r="D10" s="101"/>
      <c r="E10" s="101"/>
      <c r="F10" s="101"/>
      <c r="G10" s="101"/>
      <c r="H10" s="102"/>
    </row>
    <row r="11" spans="1:9" ht="12.95" customHeight="1" x14ac:dyDescent="0.2">
      <c r="A11" s="101"/>
      <c r="B11" s="101"/>
      <c r="C11" s="101"/>
      <c r="D11" s="101"/>
      <c r="E11" s="101"/>
      <c r="F11" s="101"/>
      <c r="G11" s="101"/>
      <c r="H11" s="102"/>
    </row>
    <row r="12" spans="1:9" ht="12.95" customHeight="1" x14ac:dyDescent="0.2">
      <c r="A12" s="88"/>
      <c r="B12" s="23"/>
      <c r="C12" s="106"/>
      <c r="D12" s="107"/>
      <c r="E12" s="107"/>
      <c r="F12" s="107"/>
      <c r="G12" s="15"/>
      <c r="H12" s="24"/>
    </row>
    <row r="13" spans="1:9" ht="12.95" customHeight="1" x14ac:dyDescent="0.2">
      <c r="A13" s="103" t="s">
        <v>28</v>
      </c>
      <c r="B13" s="103"/>
      <c r="C13" s="103"/>
      <c r="D13" s="103"/>
      <c r="E13" s="103"/>
      <c r="F13" s="103"/>
      <c r="G13" s="103"/>
      <c r="H13" s="104"/>
    </row>
    <row r="14" spans="1:9" ht="12.95" customHeight="1" x14ac:dyDescent="0.2">
      <c r="A14" s="103"/>
      <c r="B14" s="103"/>
      <c r="C14" s="103"/>
      <c r="D14" s="103"/>
      <c r="E14" s="103"/>
      <c r="F14" s="103"/>
      <c r="G14" s="103"/>
      <c r="H14" s="104"/>
    </row>
    <row r="15" spans="1:9" ht="12.95" customHeight="1" x14ac:dyDescent="0.2">
      <c r="A15" s="111" t="s">
        <v>59</v>
      </c>
      <c r="B15" s="111"/>
      <c r="C15" s="111"/>
      <c r="D15" s="111"/>
      <c r="E15" s="111"/>
      <c r="F15" s="111"/>
      <c r="G15" s="111"/>
      <c r="H15" s="112"/>
    </row>
    <row r="16" spans="1:9" ht="12.95" customHeight="1" x14ac:dyDescent="0.2">
      <c r="A16" s="111"/>
      <c r="B16" s="111"/>
      <c r="C16" s="111"/>
      <c r="D16" s="111"/>
      <c r="E16" s="111"/>
      <c r="F16" s="111"/>
      <c r="G16" s="111"/>
      <c r="H16" s="112"/>
    </row>
    <row r="17" spans="1:8" ht="12.95" customHeight="1" x14ac:dyDescent="0.2">
      <c r="A17" s="103"/>
      <c r="B17" s="103"/>
      <c r="C17" s="103"/>
      <c r="D17" s="103"/>
      <c r="E17" s="103"/>
      <c r="F17" s="103"/>
      <c r="G17" s="103"/>
      <c r="H17" s="104"/>
    </row>
    <row r="18" spans="1:8" ht="12.95" customHeight="1" x14ac:dyDescent="0.2">
      <c r="A18" s="103"/>
      <c r="B18" s="103"/>
      <c r="C18" s="103"/>
      <c r="D18" s="103"/>
      <c r="E18" s="103"/>
      <c r="F18" s="103"/>
      <c r="G18" s="103"/>
      <c r="H18" s="104"/>
    </row>
    <row r="19" spans="1:8" ht="12.95" customHeight="1" x14ac:dyDescent="0.2">
      <c r="A19" s="109"/>
      <c r="B19" s="109"/>
      <c r="C19" s="109"/>
      <c r="D19" s="109"/>
      <c r="E19" s="109"/>
      <c r="F19" s="109"/>
      <c r="G19" s="109"/>
      <c r="H19" s="110"/>
    </row>
    <row r="20" spans="1:8" ht="12.95" customHeight="1" x14ac:dyDescent="0.2">
      <c r="A20" s="109"/>
      <c r="B20" s="109"/>
      <c r="C20" s="109"/>
      <c r="D20" s="109"/>
      <c r="E20" s="109"/>
      <c r="F20" s="109"/>
      <c r="G20" s="109"/>
      <c r="H20" s="110"/>
    </row>
    <row r="21" spans="1:8" ht="12.95" customHeight="1" x14ac:dyDescent="0.2">
      <c r="A21" s="103" t="s">
        <v>29</v>
      </c>
      <c r="B21" s="103"/>
      <c r="C21" s="103"/>
      <c r="D21" s="103"/>
      <c r="E21" s="103"/>
      <c r="F21" s="103"/>
      <c r="G21" s="103"/>
      <c r="H21" s="104"/>
    </row>
    <row r="22" spans="1:8" ht="12.95" customHeight="1" x14ac:dyDescent="0.2">
      <c r="A22" s="103"/>
      <c r="B22" s="103"/>
      <c r="C22" s="103"/>
      <c r="D22" s="103"/>
      <c r="E22" s="103"/>
      <c r="F22" s="103"/>
      <c r="G22" s="103"/>
      <c r="H22" s="104"/>
    </row>
    <row r="23" spans="1:8" ht="12.95" customHeight="1" x14ac:dyDescent="0.2">
      <c r="A23" s="109" t="s">
        <v>30</v>
      </c>
      <c r="B23" s="109"/>
      <c r="C23" s="109"/>
      <c r="D23" s="109"/>
      <c r="E23" s="109"/>
      <c r="F23" s="109"/>
      <c r="G23" s="109"/>
      <c r="H23" s="110"/>
    </row>
    <row r="24" spans="1:8" ht="12.95" customHeight="1" x14ac:dyDescent="0.2">
      <c r="A24" s="109"/>
      <c r="B24" s="109"/>
      <c r="C24" s="109"/>
      <c r="D24" s="109"/>
      <c r="E24" s="109"/>
      <c r="F24" s="109"/>
      <c r="G24" s="109"/>
      <c r="H24" s="110"/>
    </row>
    <row r="25" spans="1:8" ht="12.95" customHeight="1" x14ac:dyDescent="0.2">
      <c r="A25" s="87"/>
      <c r="B25" s="21"/>
      <c r="C25" s="21"/>
      <c r="D25" s="21"/>
      <c r="E25" s="21"/>
      <c r="F25" s="21"/>
      <c r="G25" s="15"/>
      <c r="H25" s="24"/>
    </row>
    <row r="26" spans="1:8" ht="12.95" customHeight="1" x14ac:dyDescent="0.2">
      <c r="A26" s="87"/>
      <c r="B26" s="21"/>
      <c r="C26" s="105"/>
      <c r="D26" s="105"/>
      <c r="E26" s="105"/>
      <c r="F26" s="105"/>
      <c r="G26" s="15"/>
      <c r="H26" s="24"/>
    </row>
    <row r="27" spans="1:8" ht="12.95" customHeight="1" x14ac:dyDescent="0.2">
      <c r="A27" s="87"/>
      <c r="B27" s="21"/>
      <c r="C27" s="21"/>
      <c r="D27" s="21"/>
      <c r="E27" s="21"/>
      <c r="F27" s="21"/>
      <c r="G27" s="15"/>
      <c r="H27" s="24"/>
    </row>
    <row r="28" spans="1:8" ht="12.95" customHeight="1" x14ac:dyDescent="0.2">
      <c r="A28" s="87"/>
      <c r="B28" s="16"/>
      <c r="C28" s="16"/>
      <c r="D28" s="105"/>
      <c r="E28" s="105"/>
      <c r="F28" s="16"/>
      <c r="G28" s="16"/>
      <c r="H28" s="24"/>
    </row>
    <row r="29" spans="1:8" ht="12.95" customHeight="1" x14ac:dyDescent="0.2">
      <c r="A29" s="87"/>
      <c r="B29" s="16"/>
      <c r="C29" s="16"/>
      <c r="D29" s="16"/>
      <c r="E29" s="16"/>
      <c r="F29" s="16"/>
      <c r="G29" s="16"/>
      <c r="H29" s="24"/>
    </row>
    <row r="30" spans="1:8" ht="12.95" customHeight="1" x14ac:dyDescent="0.2">
      <c r="A30" s="87"/>
      <c r="B30" s="16"/>
      <c r="C30" s="17"/>
      <c r="D30" s="16"/>
      <c r="E30" s="16"/>
      <c r="F30" s="16"/>
      <c r="G30" s="16"/>
      <c r="H30" s="24"/>
    </row>
    <row r="31" spans="1:8" ht="12.95" customHeight="1" x14ac:dyDescent="0.2">
      <c r="A31" s="87"/>
      <c r="B31" s="16"/>
      <c r="C31" s="17"/>
      <c r="D31" s="108"/>
      <c r="E31" s="108"/>
      <c r="F31" s="16"/>
      <c r="G31" s="16"/>
      <c r="H31" s="24"/>
    </row>
    <row r="32" spans="1:8" ht="12.95" customHeight="1" x14ac:dyDescent="0.2">
      <c r="A32" s="87"/>
      <c r="B32" s="18"/>
      <c r="C32" s="18"/>
      <c r="D32" s="19"/>
      <c r="E32" s="18"/>
      <c r="F32" s="18"/>
      <c r="G32" s="18"/>
      <c r="H32" s="24"/>
    </row>
    <row r="33" spans="1:8" ht="12.95" customHeight="1" x14ac:dyDescent="0.2">
      <c r="A33" s="87"/>
      <c r="B33" s="21"/>
      <c r="C33" s="105"/>
      <c r="D33" s="105"/>
      <c r="E33" s="105"/>
      <c r="F33" s="105"/>
      <c r="G33" s="15"/>
      <c r="H33" s="24"/>
    </row>
    <row r="34" spans="1:8" ht="12.95" customHeight="1" x14ac:dyDescent="0.2">
      <c r="A34" s="87"/>
      <c r="B34" s="20"/>
      <c r="C34" s="20"/>
      <c r="D34" s="20"/>
      <c r="E34" s="20"/>
      <c r="F34" s="20"/>
      <c r="G34" s="15"/>
      <c r="H34" s="24"/>
    </row>
    <row r="35" spans="1:8" ht="12.95" customHeight="1" x14ac:dyDescent="0.2">
      <c r="A35" s="87"/>
      <c r="B35" s="15"/>
      <c r="C35" s="15"/>
      <c r="D35" s="15"/>
      <c r="E35" s="15"/>
      <c r="F35" s="15"/>
      <c r="G35" s="15"/>
      <c r="H35" s="24"/>
    </row>
    <row r="36" spans="1:8" ht="12.95" customHeight="1" x14ac:dyDescent="0.2">
      <c r="A36" s="25"/>
      <c r="B36" s="15"/>
      <c r="C36" s="15"/>
      <c r="D36" s="15"/>
      <c r="E36" s="15"/>
      <c r="F36" s="15"/>
      <c r="G36" s="15"/>
      <c r="H36" s="24"/>
    </row>
    <row r="37" spans="1:8" ht="12.95" customHeight="1" x14ac:dyDescent="0.2">
      <c r="A37" s="26"/>
      <c r="B37" s="7"/>
      <c r="C37" s="7"/>
      <c r="D37" s="7"/>
      <c r="E37" s="7"/>
      <c r="F37" s="7"/>
      <c r="G37" s="7"/>
      <c r="H37" s="27"/>
    </row>
    <row r="38" spans="1:8" ht="12.95" customHeight="1" x14ac:dyDescent="0.2">
      <c r="A38" s="26"/>
      <c r="B38" s="7"/>
      <c r="C38" s="7"/>
      <c r="D38" s="7"/>
      <c r="E38" s="7"/>
      <c r="F38" s="7"/>
      <c r="G38" s="7"/>
      <c r="H38" s="27"/>
    </row>
    <row r="39" spans="1:8" ht="12.95" customHeight="1" x14ac:dyDescent="0.2">
      <c r="A39" s="26"/>
      <c r="B39" s="7"/>
      <c r="C39" s="7"/>
      <c r="D39" s="7"/>
      <c r="E39" s="7"/>
      <c r="F39" s="7"/>
      <c r="G39" s="7"/>
      <c r="H39" s="27"/>
    </row>
    <row r="40" spans="1:8" ht="12.95" customHeight="1" x14ac:dyDescent="0.2">
      <c r="A40" s="26"/>
      <c r="B40" s="7"/>
      <c r="C40" s="7"/>
      <c r="D40" s="7"/>
      <c r="E40" s="7"/>
      <c r="F40" s="7"/>
      <c r="G40" s="7"/>
      <c r="H40" s="27"/>
    </row>
    <row r="41" spans="1:8" ht="12.95" customHeight="1" x14ac:dyDescent="0.2">
      <c r="A41" s="26"/>
      <c r="B41" s="7"/>
      <c r="C41" s="7"/>
      <c r="D41" s="7"/>
      <c r="E41" s="7"/>
      <c r="F41" s="7"/>
      <c r="G41" s="7"/>
      <c r="H41" s="27"/>
    </row>
    <row r="42" spans="1:8" ht="12.95" customHeight="1" x14ac:dyDescent="0.2">
      <c r="A42" s="26"/>
      <c r="B42" s="7"/>
      <c r="C42" s="7"/>
      <c r="D42" s="7"/>
      <c r="E42" s="7"/>
      <c r="F42" s="7"/>
      <c r="G42" s="7"/>
      <c r="H42" s="27"/>
    </row>
    <row r="43" spans="1:8" ht="12.95" customHeight="1" x14ac:dyDescent="0.2">
      <c r="A43" s="26"/>
      <c r="B43" s="7"/>
      <c r="C43" s="7"/>
      <c r="D43" s="7"/>
      <c r="E43" s="7"/>
      <c r="F43" s="7"/>
      <c r="G43" s="7"/>
      <c r="H43" s="27"/>
    </row>
    <row r="44" spans="1:8" ht="12.95" customHeight="1" x14ac:dyDescent="0.2">
      <c r="A44" s="26"/>
      <c r="B44" s="7"/>
      <c r="C44" s="7"/>
      <c r="D44" s="7"/>
      <c r="E44" s="7"/>
      <c r="F44" s="7"/>
      <c r="G44" s="7"/>
      <c r="H44" s="27"/>
    </row>
    <row r="45" spans="1:8" ht="12.95" customHeight="1" x14ac:dyDescent="0.2">
      <c r="A45" s="26"/>
      <c r="B45" s="7"/>
      <c r="C45" s="7"/>
      <c r="D45" s="7"/>
      <c r="E45" s="7"/>
      <c r="F45" s="7"/>
      <c r="G45" s="7"/>
      <c r="H45" s="27"/>
    </row>
    <row r="46" spans="1:8" ht="12.95" customHeight="1" x14ac:dyDescent="0.2">
      <c r="A46" s="26"/>
      <c r="B46" s="7"/>
      <c r="C46" s="7"/>
      <c r="D46" s="7"/>
      <c r="E46" s="7"/>
      <c r="F46" s="7"/>
      <c r="G46" s="7"/>
      <c r="H46" s="27"/>
    </row>
    <row r="47" spans="1:8" ht="12.95" customHeight="1" x14ac:dyDescent="0.2">
      <c r="A47" s="26"/>
      <c r="B47" s="7"/>
      <c r="C47" s="7"/>
      <c r="D47" s="7"/>
      <c r="E47" s="7"/>
      <c r="F47" s="7"/>
      <c r="G47" s="7"/>
      <c r="H47" s="27"/>
    </row>
    <row r="48" spans="1:8" ht="12.95" customHeight="1" x14ac:dyDescent="0.2">
      <c r="A48" s="26"/>
      <c r="B48" s="7"/>
      <c r="C48" s="7"/>
      <c r="D48" s="7"/>
      <c r="E48" s="7"/>
      <c r="F48" s="7"/>
      <c r="G48" s="7"/>
      <c r="H48" s="27"/>
    </row>
    <row r="49" spans="1:8" ht="12.95" customHeight="1" x14ac:dyDescent="0.2">
      <c r="A49" s="26"/>
      <c r="B49" s="7"/>
      <c r="C49" s="7"/>
      <c r="D49" s="7"/>
      <c r="E49" s="7"/>
      <c r="F49" s="7"/>
      <c r="G49" s="7"/>
      <c r="H49" s="27"/>
    </row>
    <row r="50" spans="1:8" ht="12.95" customHeight="1" x14ac:dyDescent="0.2">
      <c r="A50" s="98" t="s">
        <v>31</v>
      </c>
      <c r="B50" s="98"/>
      <c r="C50" s="98"/>
      <c r="D50" s="7"/>
      <c r="E50" s="7"/>
      <c r="F50" s="7"/>
      <c r="G50" s="7"/>
      <c r="H50" s="27"/>
    </row>
    <row r="51" spans="1:8" ht="12.95" customHeight="1" x14ac:dyDescent="0.2">
      <c r="A51" s="98"/>
      <c r="B51" s="98"/>
      <c r="C51" s="98"/>
      <c r="D51" s="7"/>
      <c r="E51" s="7"/>
      <c r="F51" s="7"/>
      <c r="G51" s="7"/>
      <c r="H51" s="27"/>
    </row>
    <row r="52" spans="1:8" ht="12.95" customHeight="1" thickBot="1" x14ac:dyDescent="0.25">
      <c r="A52" s="28"/>
      <c r="B52" s="29"/>
      <c r="C52" s="29"/>
      <c r="D52" s="29"/>
      <c r="E52" s="29"/>
      <c r="F52" s="29"/>
      <c r="G52" s="29"/>
      <c r="H52" s="30"/>
    </row>
  </sheetData>
  <mergeCells count="14">
    <mergeCell ref="A50:C51"/>
    <mergeCell ref="A6:H6"/>
    <mergeCell ref="A9:H11"/>
    <mergeCell ref="A13:H14"/>
    <mergeCell ref="C33:F33"/>
    <mergeCell ref="C12:F12"/>
    <mergeCell ref="D31:E31"/>
    <mergeCell ref="D28:E28"/>
    <mergeCell ref="C26:F26"/>
    <mergeCell ref="A17:H18"/>
    <mergeCell ref="A19:H20"/>
    <mergeCell ref="A21:H22"/>
    <mergeCell ref="A23:H24"/>
    <mergeCell ref="A15:H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9769E-C3B1-4D61-AA98-A7C4C1907582}">
  <dimension ref="A1:H12"/>
  <sheetViews>
    <sheetView view="pageBreakPreview" zoomScale="130" zoomScaleNormal="130" zoomScaleSheetLayoutView="130" workbookViewId="0">
      <selection activeCell="E32" sqref="E32"/>
    </sheetView>
  </sheetViews>
  <sheetFormatPr baseColWidth="10" defaultRowHeight="11.25" x14ac:dyDescent="0.2"/>
  <cols>
    <col min="1" max="1" width="3.33203125" customWidth="1"/>
    <col min="3" max="3" width="12.83203125" customWidth="1"/>
    <col min="4" max="4" width="26.5" customWidth="1"/>
    <col min="5" max="7" width="15.83203125" customWidth="1"/>
    <col min="8" max="8" width="3.33203125" customWidth="1"/>
  </cols>
  <sheetData>
    <row r="1" spans="1:8" x14ac:dyDescent="0.2">
      <c r="A1" s="114" t="s">
        <v>20</v>
      </c>
      <c r="B1" s="114"/>
      <c r="C1" s="114"/>
      <c r="D1" s="114"/>
      <c r="E1" s="114"/>
      <c r="F1" s="114"/>
      <c r="G1" s="114"/>
      <c r="H1" s="114"/>
    </row>
    <row r="2" spans="1:8" x14ac:dyDescent="0.2">
      <c r="A2" s="114"/>
      <c r="B2" s="114"/>
      <c r="C2" s="114"/>
      <c r="D2" s="114"/>
      <c r="E2" s="114"/>
      <c r="F2" s="114"/>
      <c r="G2" s="114"/>
      <c r="H2" s="114"/>
    </row>
    <row r="3" spans="1:8" ht="12.95" customHeight="1" thickBot="1" x14ac:dyDescent="0.25">
      <c r="A3" s="115"/>
      <c r="B3" s="116"/>
      <c r="C3" s="116"/>
      <c r="D3" s="116"/>
      <c r="E3" s="116"/>
      <c r="F3" s="116"/>
      <c r="G3" s="7"/>
      <c r="H3" s="7"/>
    </row>
    <row r="4" spans="1:8" ht="12.95" customHeight="1" thickBot="1" x14ac:dyDescent="0.25">
      <c r="A4" s="7"/>
      <c r="B4" s="8"/>
      <c r="C4" s="9"/>
      <c r="D4" s="9"/>
      <c r="E4" s="9"/>
      <c r="F4" s="9"/>
      <c r="G4" s="9"/>
      <c r="H4" s="7"/>
    </row>
    <row r="5" spans="1:8" ht="12.95" customHeight="1" thickBot="1" x14ac:dyDescent="0.25">
      <c r="A5" s="7"/>
      <c r="B5" s="10"/>
      <c r="C5" s="11"/>
      <c r="D5" s="11"/>
      <c r="E5" s="11"/>
      <c r="F5" s="11"/>
      <c r="G5" s="11"/>
      <c r="H5" s="7"/>
    </row>
    <row r="6" spans="1:8" ht="13.5" thickBot="1" x14ac:dyDescent="0.25">
      <c r="A6" s="7"/>
      <c r="B6" s="36"/>
      <c r="C6" s="37"/>
      <c r="D6" s="38"/>
      <c r="E6" s="38"/>
      <c r="F6" s="38"/>
      <c r="G6" s="38"/>
      <c r="H6" s="7"/>
    </row>
    <row r="7" spans="1:8" ht="13.5" thickBot="1" x14ac:dyDescent="0.25">
      <c r="A7" s="7"/>
      <c r="B7" s="36" t="s">
        <v>13</v>
      </c>
      <c r="C7" s="37">
        <v>45586</v>
      </c>
      <c r="D7" s="38" t="s">
        <v>21</v>
      </c>
      <c r="E7" s="38" t="s">
        <v>23</v>
      </c>
      <c r="F7" s="38"/>
      <c r="G7" s="38" t="s">
        <v>24</v>
      </c>
      <c r="H7" s="7"/>
    </row>
    <row r="8" spans="1:8" ht="26.25" thickBot="1" x14ac:dyDescent="0.25">
      <c r="A8" s="7"/>
      <c r="B8" s="12" t="s">
        <v>14</v>
      </c>
      <c r="C8" s="13" t="s">
        <v>15</v>
      </c>
      <c r="D8" s="14" t="s">
        <v>16</v>
      </c>
      <c r="E8" s="13" t="s">
        <v>17</v>
      </c>
      <c r="F8" s="13" t="s">
        <v>18</v>
      </c>
      <c r="G8" s="13" t="s">
        <v>19</v>
      </c>
      <c r="H8" s="7"/>
    </row>
    <row r="9" spans="1:8" ht="12.95" customHeight="1" x14ac:dyDescent="0.2">
      <c r="A9" s="115"/>
      <c r="B9" s="117"/>
      <c r="C9" s="117"/>
      <c r="D9" s="117"/>
      <c r="E9" s="117"/>
      <c r="F9" s="117"/>
      <c r="G9" s="7"/>
      <c r="H9" s="7"/>
    </row>
    <row r="10" spans="1:8" ht="12.95" customHeight="1" x14ac:dyDescent="0.2">
      <c r="A10" s="7"/>
      <c r="B10" s="113" t="s">
        <v>26</v>
      </c>
      <c r="C10" s="113"/>
      <c r="D10" s="113"/>
      <c r="E10" s="113"/>
      <c r="F10" s="113"/>
      <c r="G10" s="7"/>
      <c r="H10" s="7"/>
    </row>
    <row r="11" spans="1:8" ht="12.95" customHeight="1" x14ac:dyDescent="0.2">
      <c r="A11" s="7"/>
      <c r="B11" s="7"/>
      <c r="C11" s="7"/>
      <c r="D11" s="7"/>
      <c r="E11" s="7"/>
      <c r="F11" s="7"/>
      <c r="G11" s="7"/>
      <c r="H11" s="7"/>
    </row>
    <row r="12" spans="1:8" ht="12.95" customHeight="1" x14ac:dyDescent="0.2">
      <c r="A12" s="7"/>
      <c r="B12" s="7"/>
      <c r="C12" s="7"/>
      <c r="D12" s="7"/>
      <c r="E12" s="7"/>
      <c r="F12" s="7"/>
      <c r="G12" s="7"/>
      <c r="H12" s="7"/>
    </row>
  </sheetData>
  <mergeCells count="4">
    <mergeCell ref="B10:F10"/>
    <mergeCell ref="A1:H2"/>
    <mergeCell ref="A3:F3"/>
    <mergeCell ref="A9:F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5EE1-7AB4-439D-949B-4E012FCE612C}">
  <dimension ref="A1:I42"/>
  <sheetViews>
    <sheetView view="pageBreakPreview" zoomScale="130" zoomScaleNormal="115" zoomScaleSheetLayoutView="130" workbookViewId="0">
      <selection activeCell="H5" sqref="H5"/>
    </sheetView>
  </sheetViews>
  <sheetFormatPr baseColWidth="10" defaultRowHeight="11.25" x14ac:dyDescent="0.2"/>
  <cols>
    <col min="1" max="1" width="7.83203125" customWidth="1"/>
    <col min="2" max="2" width="59.1640625" customWidth="1"/>
    <col min="3" max="3" width="6.5" style="1" customWidth="1"/>
    <col min="4" max="4" width="8" customWidth="1"/>
    <col min="5" max="5" width="17" style="2" customWidth="1"/>
    <col min="6" max="6" width="21.33203125" style="2" customWidth="1"/>
    <col min="7" max="7" width="7.6640625" customWidth="1"/>
    <col min="8" max="8" width="49" customWidth="1"/>
  </cols>
  <sheetData>
    <row r="1" spans="1:7" ht="91.5" customHeight="1" thickBot="1" x14ac:dyDescent="0.25">
      <c r="A1" s="118" t="s">
        <v>25</v>
      </c>
      <c r="B1" s="119"/>
      <c r="C1" s="119"/>
      <c r="D1" s="119"/>
      <c r="E1" s="119"/>
      <c r="F1" s="120"/>
    </row>
    <row r="2" spans="1:7" ht="13.35" customHeight="1" x14ac:dyDescent="0.2">
      <c r="A2" s="63" t="s">
        <v>0</v>
      </c>
      <c r="B2" s="65" t="s">
        <v>1</v>
      </c>
      <c r="C2" s="65" t="s">
        <v>2</v>
      </c>
      <c r="D2" s="65" t="s">
        <v>3</v>
      </c>
      <c r="E2" s="66" t="s">
        <v>4</v>
      </c>
      <c r="F2" s="64" t="s">
        <v>5</v>
      </c>
    </row>
    <row r="3" spans="1:7" ht="15" customHeight="1" x14ac:dyDescent="0.2">
      <c r="A3" s="67">
        <v>100</v>
      </c>
      <c r="B3" s="68" t="s">
        <v>32</v>
      </c>
      <c r="C3" s="69"/>
      <c r="D3" s="70"/>
      <c r="E3" s="71"/>
      <c r="F3" s="72"/>
    </row>
    <row r="4" spans="1:7" ht="9.9499999999999993" customHeight="1" x14ac:dyDescent="0.2">
      <c r="A4" s="89">
        <v>101</v>
      </c>
      <c r="B4" s="90" t="s">
        <v>63</v>
      </c>
      <c r="C4" s="94" t="s">
        <v>35</v>
      </c>
      <c r="D4" s="95">
        <v>1</v>
      </c>
      <c r="E4" s="40"/>
      <c r="F4" s="55">
        <f>D4*E4</f>
        <v>0</v>
      </c>
    </row>
    <row r="5" spans="1:7" ht="9.9499999999999993" customHeight="1" x14ac:dyDescent="0.2">
      <c r="A5" s="89">
        <f>A4+1</f>
        <v>102</v>
      </c>
      <c r="B5" s="91" t="s">
        <v>60</v>
      </c>
      <c r="C5" s="92" t="s">
        <v>35</v>
      </c>
      <c r="D5" s="93">
        <v>1</v>
      </c>
      <c r="E5" s="40"/>
      <c r="F5" s="55">
        <f t="shared" ref="F5:F6" si="0">D5*E5</f>
        <v>0</v>
      </c>
    </row>
    <row r="6" spans="1:7" ht="9.9499999999999993" customHeight="1" x14ac:dyDescent="0.2">
      <c r="A6" s="89">
        <f t="shared" ref="A6:A10" si="1">A5+1</f>
        <v>103</v>
      </c>
      <c r="B6" s="91" t="s">
        <v>61</v>
      </c>
      <c r="C6" s="92" t="s">
        <v>35</v>
      </c>
      <c r="D6" s="93">
        <v>1</v>
      </c>
      <c r="E6" s="40"/>
      <c r="F6" s="55">
        <f t="shared" si="0"/>
        <v>0</v>
      </c>
    </row>
    <row r="7" spans="1:7" ht="9.9499999999999993" customHeight="1" x14ac:dyDescent="0.2">
      <c r="A7" s="89">
        <f t="shared" si="1"/>
        <v>104</v>
      </c>
      <c r="B7" s="91" t="s">
        <v>64</v>
      </c>
      <c r="C7" s="96" t="s">
        <v>35</v>
      </c>
      <c r="D7" s="97">
        <v>1</v>
      </c>
      <c r="E7" s="40"/>
      <c r="F7" s="55">
        <f t="shared" ref="F7" si="2">D7*E7</f>
        <v>0</v>
      </c>
    </row>
    <row r="8" spans="1:7" ht="9.9499999999999993" customHeight="1" x14ac:dyDescent="0.2">
      <c r="A8" s="89">
        <f t="shared" si="1"/>
        <v>105</v>
      </c>
      <c r="B8" s="91" t="s">
        <v>62</v>
      </c>
      <c r="C8" s="96" t="s">
        <v>35</v>
      </c>
      <c r="D8" s="97">
        <v>1</v>
      </c>
      <c r="E8" s="40"/>
      <c r="F8" s="55">
        <f t="shared" ref="F8" si="3">D8*E8</f>
        <v>0</v>
      </c>
    </row>
    <row r="9" spans="1:7" ht="9.9499999999999993" customHeight="1" x14ac:dyDescent="0.2">
      <c r="A9" s="89">
        <f t="shared" si="1"/>
        <v>106</v>
      </c>
      <c r="B9" s="91" t="s">
        <v>38</v>
      </c>
      <c r="C9" s="96" t="s">
        <v>35</v>
      </c>
      <c r="D9" s="97">
        <v>1</v>
      </c>
      <c r="E9" s="40"/>
      <c r="F9" s="55">
        <f t="shared" ref="F9" si="4">D9*E9</f>
        <v>0</v>
      </c>
    </row>
    <row r="10" spans="1:7" ht="9.9499999999999993" customHeight="1" x14ac:dyDescent="0.2">
      <c r="A10" s="89">
        <f t="shared" si="1"/>
        <v>107</v>
      </c>
      <c r="B10" s="91" t="s">
        <v>37</v>
      </c>
      <c r="C10" s="92" t="s">
        <v>35</v>
      </c>
      <c r="D10" s="93">
        <v>1</v>
      </c>
      <c r="E10" s="40"/>
      <c r="F10" s="55">
        <f>D10*E10</f>
        <v>0</v>
      </c>
    </row>
    <row r="11" spans="1:7" ht="9.9499999999999993" customHeight="1" x14ac:dyDescent="0.2">
      <c r="A11" s="46"/>
      <c r="B11" s="44"/>
      <c r="C11" s="4"/>
      <c r="D11" s="3"/>
      <c r="E11" s="40"/>
      <c r="F11" s="56"/>
      <c r="G11" s="75"/>
    </row>
    <row r="12" spans="1:7" ht="9.9499999999999993" customHeight="1" x14ac:dyDescent="0.2">
      <c r="A12" s="67">
        <v>200</v>
      </c>
      <c r="B12" s="68" t="s">
        <v>36</v>
      </c>
      <c r="C12" s="69"/>
      <c r="D12" s="73"/>
      <c r="E12" s="76"/>
      <c r="F12" s="72"/>
    </row>
    <row r="13" spans="1:7" ht="10.15" customHeight="1" x14ac:dyDescent="0.2">
      <c r="A13" s="89">
        <v>201</v>
      </c>
      <c r="B13" s="91" t="s">
        <v>45</v>
      </c>
      <c r="C13" s="92" t="s">
        <v>22</v>
      </c>
      <c r="D13" s="93">
        <v>3</v>
      </c>
      <c r="E13" s="40"/>
      <c r="F13" s="55">
        <f>D13*E13</f>
        <v>0</v>
      </c>
    </row>
    <row r="14" spans="1:7" ht="10.15" customHeight="1" x14ac:dyDescent="0.2">
      <c r="A14" s="89">
        <f>A13+1</f>
        <v>202</v>
      </c>
      <c r="B14" s="91" t="s">
        <v>46</v>
      </c>
      <c r="C14" s="92" t="s">
        <v>22</v>
      </c>
      <c r="D14" s="93">
        <v>1</v>
      </c>
      <c r="E14" s="40"/>
      <c r="F14" s="55">
        <f t="shared" ref="F14:F33" si="5">D14*E14</f>
        <v>0</v>
      </c>
    </row>
    <row r="15" spans="1:7" ht="9.9499999999999993" customHeight="1" x14ac:dyDescent="0.2">
      <c r="A15" s="89">
        <f t="shared" ref="A15:A33" si="6">A14+1</f>
        <v>203</v>
      </c>
      <c r="B15" s="91" t="s">
        <v>39</v>
      </c>
      <c r="C15" s="92" t="s">
        <v>35</v>
      </c>
      <c r="D15" s="93">
        <v>1</v>
      </c>
      <c r="E15" s="40"/>
      <c r="F15" s="55">
        <f t="shared" si="5"/>
        <v>0</v>
      </c>
    </row>
    <row r="16" spans="1:7" ht="9.9499999999999993" customHeight="1" x14ac:dyDescent="0.2">
      <c r="A16" s="89">
        <f t="shared" si="6"/>
        <v>204</v>
      </c>
      <c r="B16" s="91" t="s">
        <v>47</v>
      </c>
      <c r="C16" s="92" t="s">
        <v>35</v>
      </c>
      <c r="D16" s="93">
        <v>1</v>
      </c>
      <c r="E16" s="40"/>
      <c r="F16" s="55">
        <f t="shared" si="5"/>
        <v>0</v>
      </c>
    </row>
    <row r="17" spans="1:6" ht="9.9499999999999993" customHeight="1" x14ac:dyDescent="0.2">
      <c r="A17" s="89">
        <f t="shared" si="6"/>
        <v>205</v>
      </c>
      <c r="B17" s="91" t="s">
        <v>48</v>
      </c>
      <c r="C17" s="92" t="s">
        <v>35</v>
      </c>
      <c r="D17" s="93">
        <v>1</v>
      </c>
      <c r="E17" s="40"/>
      <c r="F17" s="55">
        <f t="shared" si="5"/>
        <v>0</v>
      </c>
    </row>
    <row r="18" spans="1:6" ht="9.9499999999999993" customHeight="1" x14ac:dyDescent="0.2">
      <c r="A18" s="89">
        <f t="shared" si="6"/>
        <v>206</v>
      </c>
      <c r="B18" s="91" t="s">
        <v>49</v>
      </c>
      <c r="C18" s="92" t="s">
        <v>35</v>
      </c>
      <c r="D18" s="93">
        <v>1</v>
      </c>
      <c r="E18" s="40"/>
      <c r="F18" s="55">
        <f t="shared" si="5"/>
        <v>0</v>
      </c>
    </row>
    <row r="19" spans="1:6" ht="9.9499999999999993" customHeight="1" x14ac:dyDescent="0.2">
      <c r="A19" s="89">
        <f t="shared" si="6"/>
        <v>207</v>
      </c>
      <c r="B19" s="91" t="s">
        <v>50</v>
      </c>
      <c r="C19" s="92" t="s">
        <v>35</v>
      </c>
      <c r="D19" s="93">
        <v>1</v>
      </c>
      <c r="E19" s="40"/>
      <c r="F19" s="55">
        <f t="shared" si="5"/>
        <v>0</v>
      </c>
    </row>
    <row r="20" spans="1:6" ht="9.9499999999999993" customHeight="1" x14ac:dyDescent="0.2">
      <c r="A20" s="89">
        <f t="shared" si="6"/>
        <v>208</v>
      </c>
      <c r="B20" s="91" t="s">
        <v>41</v>
      </c>
      <c r="C20" s="92" t="s">
        <v>22</v>
      </c>
      <c r="D20" s="93">
        <v>3</v>
      </c>
      <c r="E20" s="40"/>
      <c r="F20" s="55">
        <f t="shared" si="5"/>
        <v>0</v>
      </c>
    </row>
    <row r="21" spans="1:6" ht="9.9499999999999993" customHeight="1" x14ac:dyDescent="0.2">
      <c r="A21" s="89">
        <f t="shared" si="6"/>
        <v>209</v>
      </c>
      <c r="B21" s="91" t="s">
        <v>42</v>
      </c>
      <c r="C21" s="92" t="s">
        <v>22</v>
      </c>
      <c r="D21" s="93">
        <v>3</v>
      </c>
      <c r="E21" s="40"/>
      <c r="F21" s="55">
        <f t="shared" ref="F21" si="7">D21*E21</f>
        <v>0</v>
      </c>
    </row>
    <row r="22" spans="1:6" ht="9.9499999999999993" customHeight="1" x14ac:dyDescent="0.2">
      <c r="A22" s="89">
        <f t="shared" si="6"/>
        <v>210</v>
      </c>
      <c r="B22" s="91" t="s">
        <v>43</v>
      </c>
      <c r="C22" s="92" t="s">
        <v>22</v>
      </c>
      <c r="D22" s="93">
        <v>3</v>
      </c>
      <c r="E22" s="40"/>
      <c r="F22" s="55">
        <f t="shared" ref="F22" si="8">D22*E22</f>
        <v>0</v>
      </c>
    </row>
    <row r="23" spans="1:6" ht="9.9499999999999993" customHeight="1" x14ac:dyDescent="0.2">
      <c r="A23" s="89">
        <f t="shared" si="6"/>
        <v>211</v>
      </c>
      <c r="B23" s="91" t="s">
        <v>44</v>
      </c>
      <c r="C23" s="92" t="s">
        <v>22</v>
      </c>
      <c r="D23" s="93">
        <v>3</v>
      </c>
      <c r="E23" s="40"/>
      <c r="F23" s="55">
        <f t="shared" si="5"/>
        <v>0</v>
      </c>
    </row>
    <row r="24" spans="1:6" ht="9.9499999999999993" customHeight="1" x14ac:dyDescent="0.2">
      <c r="A24" s="89">
        <f t="shared" si="6"/>
        <v>212</v>
      </c>
      <c r="B24" s="91" t="s">
        <v>40</v>
      </c>
      <c r="C24" s="92" t="s">
        <v>22</v>
      </c>
      <c r="D24" s="93">
        <v>1</v>
      </c>
      <c r="E24" s="40"/>
      <c r="F24" s="55">
        <f t="shared" si="5"/>
        <v>0</v>
      </c>
    </row>
    <row r="25" spans="1:6" ht="9.9499999999999993" customHeight="1" x14ac:dyDescent="0.2">
      <c r="A25" s="89">
        <f t="shared" si="6"/>
        <v>213</v>
      </c>
      <c r="B25" s="91" t="s">
        <v>33</v>
      </c>
      <c r="C25" s="92" t="s">
        <v>22</v>
      </c>
      <c r="D25" s="93">
        <v>4</v>
      </c>
      <c r="E25" s="40"/>
      <c r="F25" s="55">
        <f t="shared" si="5"/>
        <v>0</v>
      </c>
    </row>
    <row r="26" spans="1:6" ht="10.5" customHeight="1" x14ac:dyDescent="0.2">
      <c r="A26" s="89">
        <f t="shared" si="6"/>
        <v>214</v>
      </c>
      <c r="B26" s="91" t="s">
        <v>53</v>
      </c>
      <c r="C26" s="92" t="s">
        <v>22</v>
      </c>
      <c r="D26" s="93">
        <v>1</v>
      </c>
      <c r="E26" s="40"/>
      <c r="F26" s="55">
        <f t="shared" si="5"/>
        <v>0</v>
      </c>
    </row>
    <row r="27" spans="1:6" ht="10.5" customHeight="1" x14ac:dyDescent="0.2">
      <c r="A27" s="89">
        <f t="shared" si="6"/>
        <v>215</v>
      </c>
      <c r="B27" s="91" t="s">
        <v>54</v>
      </c>
      <c r="C27" s="92" t="s">
        <v>22</v>
      </c>
      <c r="D27" s="93">
        <v>1</v>
      </c>
      <c r="E27" s="40"/>
      <c r="F27" s="55">
        <f t="shared" si="5"/>
        <v>0</v>
      </c>
    </row>
    <row r="28" spans="1:6" ht="9.9499999999999993" customHeight="1" x14ac:dyDescent="0.2">
      <c r="A28" s="89">
        <f t="shared" si="6"/>
        <v>216</v>
      </c>
      <c r="B28" s="91" t="s">
        <v>55</v>
      </c>
      <c r="C28" s="92" t="s">
        <v>22</v>
      </c>
      <c r="D28" s="93">
        <v>1</v>
      </c>
      <c r="E28" s="40"/>
      <c r="F28" s="55">
        <f t="shared" si="5"/>
        <v>0</v>
      </c>
    </row>
    <row r="29" spans="1:6" ht="9.9499999999999993" customHeight="1" x14ac:dyDescent="0.2">
      <c r="A29" s="89">
        <f t="shared" si="6"/>
        <v>217</v>
      </c>
      <c r="B29" s="91" t="s">
        <v>57</v>
      </c>
      <c r="C29" s="92" t="s">
        <v>22</v>
      </c>
      <c r="D29" s="93">
        <v>1</v>
      </c>
      <c r="E29" s="40"/>
      <c r="F29" s="55">
        <f t="shared" si="5"/>
        <v>0</v>
      </c>
    </row>
    <row r="30" spans="1:6" ht="9.9499999999999993" customHeight="1" x14ac:dyDescent="0.2">
      <c r="A30" s="89">
        <f t="shared" si="6"/>
        <v>218</v>
      </c>
      <c r="B30" s="91" t="s">
        <v>56</v>
      </c>
      <c r="C30" s="92" t="s">
        <v>34</v>
      </c>
      <c r="D30" s="93">
        <v>196</v>
      </c>
      <c r="E30" s="40"/>
      <c r="F30" s="55">
        <f t="shared" si="5"/>
        <v>0</v>
      </c>
    </row>
    <row r="31" spans="1:6" ht="9.9499999999999993" customHeight="1" x14ac:dyDescent="0.2">
      <c r="A31" s="89">
        <f t="shared" si="6"/>
        <v>219</v>
      </c>
      <c r="B31" s="91" t="s">
        <v>51</v>
      </c>
      <c r="C31" s="92" t="s">
        <v>34</v>
      </c>
      <c r="D31" s="93">
        <v>232</v>
      </c>
      <c r="E31" s="40"/>
      <c r="F31" s="55">
        <f t="shared" si="5"/>
        <v>0</v>
      </c>
    </row>
    <row r="32" spans="1:6" ht="9.9499999999999993" customHeight="1" x14ac:dyDescent="0.2">
      <c r="A32" s="89">
        <f t="shared" si="6"/>
        <v>220</v>
      </c>
      <c r="B32" s="91" t="s">
        <v>52</v>
      </c>
      <c r="C32" s="92" t="s">
        <v>34</v>
      </c>
      <c r="D32" s="93">
        <v>325</v>
      </c>
      <c r="E32" s="40"/>
      <c r="F32" s="55">
        <f t="shared" si="5"/>
        <v>0</v>
      </c>
    </row>
    <row r="33" spans="1:9" ht="9.9499999999999993" customHeight="1" x14ac:dyDescent="0.2">
      <c r="A33" s="89">
        <f t="shared" si="6"/>
        <v>221</v>
      </c>
      <c r="B33" s="91" t="s">
        <v>58</v>
      </c>
      <c r="C33" s="92" t="s">
        <v>34</v>
      </c>
      <c r="D33" s="93">
        <v>281</v>
      </c>
      <c r="E33" s="40"/>
      <c r="F33" s="55">
        <f t="shared" si="5"/>
        <v>0</v>
      </c>
    </row>
    <row r="34" spans="1:9" ht="9.9499999999999993" customHeight="1" x14ac:dyDescent="0.2">
      <c r="A34" s="46"/>
      <c r="B34" s="39"/>
      <c r="C34" s="4"/>
      <c r="D34" s="3"/>
      <c r="E34" s="41"/>
      <c r="F34" s="55"/>
    </row>
    <row r="35" spans="1:9" ht="9.9499999999999993" customHeight="1" thickBot="1" x14ac:dyDescent="0.25">
      <c r="A35" s="46"/>
      <c r="B35" s="3"/>
      <c r="C35" s="4"/>
      <c r="D35" s="3"/>
      <c r="E35" s="40"/>
      <c r="F35" s="55"/>
    </row>
    <row r="36" spans="1:9" ht="12.75" thickBot="1" x14ac:dyDescent="0.25">
      <c r="A36" s="47" t="s">
        <v>6</v>
      </c>
      <c r="B36" s="62" t="s">
        <v>7</v>
      </c>
      <c r="C36" s="48"/>
      <c r="D36" s="74"/>
      <c r="E36" s="49"/>
      <c r="F36" s="50"/>
    </row>
    <row r="37" spans="1:9" x14ac:dyDescent="0.2">
      <c r="A37" s="51" t="s">
        <v>6</v>
      </c>
      <c r="B37" s="58" t="str">
        <f>B3</f>
        <v>FRAIS GENERAUX</v>
      </c>
      <c r="C37" s="59"/>
      <c r="D37" s="58"/>
      <c r="E37" s="60"/>
      <c r="F37" s="61">
        <f>SUM(F4:F8)</f>
        <v>0</v>
      </c>
    </row>
    <row r="38" spans="1:9" x14ac:dyDescent="0.2">
      <c r="A38" s="42"/>
      <c r="B38" s="3" t="str">
        <f>B12</f>
        <v>TRAVAUX DE REMPLACEMENT</v>
      </c>
      <c r="C38" s="4"/>
      <c r="D38" s="3"/>
      <c r="E38" s="5"/>
      <c r="F38" s="40">
        <f>SUM(F13:F33)</f>
        <v>0</v>
      </c>
    </row>
    <row r="39" spans="1:9" ht="12" thickBot="1" x14ac:dyDescent="0.25">
      <c r="A39" s="42"/>
      <c r="B39" s="78"/>
      <c r="C39" s="79"/>
      <c r="D39" s="78"/>
      <c r="E39" s="80"/>
      <c r="F39" s="81"/>
    </row>
    <row r="40" spans="1:9" x14ac:dyDescent="0.2">
      <c r="A40" s="51" t="s">
        <v>6</v>
      </c>
      <c r="B40" s="82" t="s">
        <v>8</v>
      </c>
      <c r="C40" s="83"/>
      <c r="D40" s="84"/>
      <c r="E40" s="85"/>
      <c r="F40" s="86">
        <f>F37+F38</f>
        <v>0</v>
      </c>
      <c r="I40" s="77"/>
    </row>
    <row r="41" spans="1:9" x14ac:dyDescent="0.2">
      <c r="A41" s="42" t="s">
        <v>6</v>
      </c>
      <c r="B41" s="44" t="s">
        <v>10</v>
      </c>
      <c r="C41" s="4"/>
      <c r="D41" s="3"/>
      <c r="E41" s="5"/>
      <c r="F41" s="56">
        <f>0.2*F40</f>
        <v>0</v>
      </c>
    </row>
    <row r="42" spans="1:9" ht="12" thickBot="1" x14ac:dyDescent="0.25">
      <c r="A42" s="43" t="s">
        <v>6</v>
      </c>
      <c r="B42" s="45" t="s">
        <v>9</v>
      </c>
      <c r="C42" s="52"/>
      <c r="D42" s="53"/>
      <c r="E42" s="54"/>
      <c r="F42" s="57">
        <f>F40+F41</f>
        <v>0</v>
      </c>
    </row>
  </sheetData>
  <mergeCells count="1">
    <mergeCell ref="A1:F1"/>
  </mergeCells>
  <pageMargins left="0.39370078740157483" right="0.19685039370078741" top="0.59055118110236227" bottom="1.2204724409448819" header="0.51181102362204722" footer="0.19685039370078741"/>
  <pageSetup paperSize="9" scale="84" firstPageNumber="0" orientation="portrait" r:id="rId1"/>
  <headerFooter>
    <oddFooter>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SUIVI DES VERSIONS</vt:lpstr>
      <vt:lpstr>REMPLACEMENT DES HAUBANS</vt:lpstr>
      <vt:lpstr>'PAGE DE GARDE'!_Hlk180414562</vt:lpstr>
      <vt:lpstr>'PAGE DE GARDE'!Zone_d_impression</vt:lpstr>
      <vt:lpstr>'REMPLACEMENT DES HAUBANS'!Zone_d_impression</vt:lpstr>
      <vt:lpstr>'SUIVI DES VERSIONS'!Zone_d_impression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BARON</dc:creator>
  <cp:lastModifiedBy>LIORET Baptiste</cp:lastModifiedBy>
  <cp:revision>0</cp:revision>
  <cp:lastPrinted>2024-10-31T08:32:07Z</cp:lastPrinted>
  <dcterms:created xsi:type="dcterms:W3CDTF">2020-02-03T13:55:38Z</dcterms:created>
  <dcterms:modified xsi:type="dcterms:W3CDTF">2024-11-29T14:23:24Z</dcterms:modified>
</cp:coreProperties>
</file>