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Secrétariat Général\dstc\MARCHES\10- DOSSIERS\Marchés 2024\24 040 MSE RESTAURATION\A - PREPARATION\A3 - REDACTION\A2.2_ PREPARATION DCE\"/>
    </mc:Choice>
  </mc:AlternateContent>
  <xr:revisionPtr revIDLastSave="0" documentId="13_ncr:1_{B1D50C90-4F21-4993-93F2-019614964916}" xr6:coauthVersionLast="47" xr6:coauthVersionMax="47" xr10:uidLastSave="{00000000-0000-0000-0000-000000000000}"/>
  <bookViews>
    <workbookView xWindow="28680" yWindow="-120" windowWidth="29040" windowHeight="15720" xr2:uid="{0511162C-9222-418E-8D94-2F0BC97A4A6A}"/>
  </bookViews>
  <sheets>
    <sheet name="page garde" sheetId="9" r:id="rId1"/>
    <sheet name="Frais fixes" sheetId="7" r:id="rId2"/>
    <sheet name="Coûts alimentaires" sheetId="3" r:id="rId3"/>
    <sheet name="Synthèse" sheetId="10" r:id="rId4"/>
    <sheet name="Calibrage" sheetId="4" r:id="rId5"/>
    <sheet name="Gammes de produits" sheetId="1" r:id="rId6"/>
    <sheet name="Plateaux repas" sheetId="5" r:id="rId7"/>
  </sheets>
  <definedNames>
    <definedName name="_xlnm.Print_Area" localSheetId="0">'page garde'!$A$1:$C$22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4" i="7" l="1"/>
  <c r="D64" i="7"/>
  <c r="D79" i="7" s="1"/>
  <c r="D84" i="7" s="1"/>
  <c r="C64" i="7"/>
  <c r="C85" i="7"/>
  <c r="C31" i="7"/>
  <c r="C78" i="7" s="1"/>
  <c r="C83" i="7" s="1"/>
  <c r="D27" i="3"/>
  <c r="E72" i="7"/>
  <c r="E80" i="7" s="1"/>
  <c r="E85" i="7" s="1"/>
  <c r="D72" i="7"/>
  <c r="D80" i="7" s="1"/>
  <c r="D85" i="7" s="1"/>
  <c r="C72" i="7"/>
  <c r="C80" i="7" s="1"/>
  <c r="E79" i="7"/>
  <c r="E84" i="7" s="1"/>
  <c r="C79" i="7"/>
  <c r="C84" i="7" s="1"/>
  <c r="E31" i="7"/>
  <c r="E78" i="7" s="1"/>
  <c r="E83" i="7" s="1"/>
  <c r="D31" i="7"/>
  <c r="D78" i="7" s="1"/>
  <c r="D83" i="7" s="1"/>
  <c r="E27" i="7"/>
  <c r="D27" i="7"/>
  <c r="C27" i="7"/>
  <c r="E26" i="3"/>
  <c r="E27" i="3"/>
  <c r="E28" i="3"/>
  <c r="E29" i="3"/>
  <c r="E30" i="3"/>
  <c r="E31" i="3"/>
  <c r="E32" i="3"/>
  <c r="E33" i="3"/>
  <c r="E34" i="3"/>
  <c r="E35" i="3"/>
  <c r="E36" i="3"/>
  <c r="E37" i="3"/>
  <c r="D37" i="3"/>
  <c r="D36" i="3"/>
  <c r="D35" i="3"/>
  <c r="D34" i="3"/>
  <c r="D33" i="3"/>
  <c r="D32" i="3"/>
  <c r="D31" i="3"/>
  <c r="D30" i="3"/>
  <c r="D29" i="3"/>
  <c r="D28" i="3"/>
  <c r="D26" i="3"/>
  <c r="D25" i="3"/>
  <c r="C86" i="7" l="1"/>
  <c r="D86" i="7"/>
  <c r="C5" i="10" s="1"/>
  <c r="E86" i="7"/>
  <c r="D5" i="10"/>
  <c r="D10" i="10"/>
  <c r="E87" i="7"/>
  <c r="D87" i="7"/>
  <c r="C10" i="10"/>
  <c r="B5" i="10"/>
  <c r="C87" i="7"/>
  <c r="B10" i="10" s="1"/>
  <c r="D38" i="3"/>
  <c r="B4" i="10" s="1"/>
  <c r="E25" i="3"/>
  <c r="E38" i="3" s="1"/>
  <c r="E81" i="7"/>
  <c r="C81" i="7"/>
  <c r="D81" i="7"/>
  <c r="B6" i="10" l="1"/>
  <c r="D4" i="10"/>
  <c r="D6" i="10" s="1"/>
  <c r="C4" i="10"/>
  <c r="C6" i="10" s="1"/>
  <c r="B9" i="10"/>
  <c r="B11" i="10" s="1"/>
  <c r="D9" i="10"/>
  <c r="D11" i="10" s="1"/>
  <c r="C9" i="10"/>
  <c r="C11" i="10" s="1"/>
</calcChain>
</file>

<file path=xl/sharedStrings.xml><?xml version="1.0" encoding="utf-8"?>
<sst xmlns="http://schemas.openxmlformats.org/spreadsheetml/2006/main" count="314" uniqueCount="259">
  <si>
    <t>Familles de produits</t>
  </si>
  <si>
    <t xml:space="preserve">Légumes utilisés pour les hors d'œuvre </t>
  </si>
  <si>
    <t>Viande de bœuf</t>
  </si>
  <si>
    <t>Viande de porc</t>
  </si>
  <si>
    <t>Viande d'ovins</t>
  </si>
  <si>
    <t>Viande de veau</t>
  </si>
  <si>
    <t>Volailles</t>
  </si>
  <si>
    <t>Poissons</t>
  </si>
  <si>
    <t>Légumes utilisés en garnitures</t>
  </si>
  <si>
    <t>Pâtisseries</t>
  </si>
  <si>
    <t>Frais</t>
  </si>
  <si>
    <t>Surgelé</t>
  </si>
  <si>
    <t>Appertisé</t>
  </si>
  <si>
    <t>Gammes de produits utilisés</t>
  </si>
  <si>
    <t>% min</t>
  </si>
  <si>
    <t>% max</t>
  </si>
  <si>
    <t>Les candidats doivent indiquer quels sont les engagements pris quant à l'utilisation des différentes gammes de produits.
Un minimum et un maximum doivent être inscrits pour chaque gammes de produits.</t>
  </si>
  <si>
    <t>Tranches d'activité</t>
  </si>
  <si>
    <t>Tranches</t>
  </si>
  <si>
    <t>Mini</t>
  </si>
  <si>
    <t>Maxi</t>
  </si>
  <si>
    <t>Moyen</t>
  </si>
  <si>
    <t>Nombre annuel maximum de repas à considérer pour le calcul des coûts</t>
  </si>
  <si>
    <t>Coût de main d'œuvre</t>
  </si>
  <si>
    <t>Tranche 1</t>
  </si>
  <si>
    <t>Tranche 2</t>
  </si>
  <si>
    <t>Tranche 3</t>
  </si>
  <si>
    <t>De 7 530 à 20 080 repas/an</t>
  </si>
  <si>
    <t>Nombre d'ETP selon volume d'activité</t>
  </si>
  <si>
    <t>Gérant</t>
  </si>
  <si>
    <t>Chef de cuisine</t>
  </si>
  <si>
    <t>Cuisinier</t>
  </si>
  <si>
    <t>Responsable d'équipe / Caissier</t>
  </si>
  <si>
    <t>Aide / Commis de cuisine</t>
  </si>
  <si>
    <t>Employé de restauration</t>
  </si>
  <si>
    <t>Plongeur</t>
  </si>
  <si>
    <t>Total ETP</t>
  </si>
  <si>
    <t>Masse salariale annuelle</t>
  </si>
  <si>
    <t>Nombre annuel maximum de repas par an</t>
  </si>
  <si>
    <t>Masse salariale brute annuelle (HT)</t>
  </si>
  <si>
    <t>Charges sociales et frais assimilés (HT)</t>
  </si>
  <si>
    <t>Total coût de main d'œuvre par an (HT)</t>
  </si>
  <si>
    <t>Frais d'exploitation</t>
  </si>
  <si>
    <t>Visites médicales</t>
  </si>
  <si>
    <t>Formations</t>
  </si>
  <si>
    <t>Usage unique, consommables</t>
  </si>
  <si>
    <t>Fournitures de bureau, consommables pour caisses et informatique</t>
  </si>
  <si>
    <t>Maintenance du système d'encaissement</t>
  </si>
  <si>
    <t>Téléphone, internet (abonnements et consommations)</t>
  </si>
  <si>
    <t>Frais de laboratoire</t>
  </si>
  <si>
    <t>Impôts et taxes</t>
  </si>
  <si>
    <t>Produits d'entretien et lessiviels
(y compris fournitures sanaitaires du personnel)</t>
  </si>
  <si>
    <t>Serviettes papiers</t>
  </si>
  <si>
    <t>Signalétique dans la salle</t>
  </si>
  <si>
    <t>Fourniture et renouvellement "petit matériel de cusine"</t>
  </si>
  <si>
    <t>Fourniture / renouvellement "petit matériel de salle"</t>
  </si>
  <si>
    <t>Entreitien périodique des locaux</t>
  </si>
  <si>
    <t>Frais de services bancaires</t>
  </si>
  <si>
    <t>Total frais d'exploitation par an (HT)</t>
  </si>
  <si>
    <t>Système informatiques 
(location, maintenance…)</t>
  </si>
  <si>
    <t>Linges / tenues du personnel 
(fourniture et entretien)</t>
  </si>
  <si>
    <t>Frais de structure et rémunération</t>
  </si>
  <si>
    <t>Montants annuels</t>
  </si>
  <si>
    <t>Frais d'encadrement / frais de siège</t>
  </si>
  <si>
    <t>Rémunération</t>
  </si>
  <si>
    <t>Total par an (HT)</t>
  </si>
  <si>
    <t>Synthèse frais fixes / repas</t>
  </si>
  <si>
    <t>Montants totaux annuels</t>
  </si>
  <si>
    <t>Coût de main d'œuvre HT</t>
  </si>
  <si>
    <t>Frais d'exploitation HT</t>
  </si>
  <si>
    <t>Frais de structure et rémunération HT</t>
  </si>
  <si>
    <t>Total frais fixes par an HT</t>
  </si>
  <si>
    <t>Montants unitaires / repas</t>
  </si>
  <si>
    <t>Coût de main d'œuvre HT / repas</t>
  </si>
  <si>
    <t>Frais d'exploitation HT / repas</t>
  </si>
  <si>
    <t>Frais de structure et rémunération HT / repas</t>
  </si>
  <si>
    <t>Total frais fixes HT / repas</t>
  </si>
  <si>
    <t>Total frais fixes TTC / repas</t>
  </si>
  <si>
    <t>Prix unitaires HT</t>
  </si>
  <si>
    <t>Catégorie 1</t>
  </si>
  <si>
    <t>Catégorie 2</t>
  </si>
  <si>
    <t>Catégorie 3</t>
  </si>
  <si>
    <t>Hors d'œuvre</t>
  </si>
  <si>
    <t>Plat avec sa garniture</t>
  </si>
  <si>
    <t>Grande assiette de légumes ou féculents</t>
  </si>
  <si>
    <t>Fromage / Laitage</t>
  </si>
  <si>
    <t>Dessert / Fuit</t>
  </si>
  <si>
    <t>Quantité</t>
  </si>
  <si>
    <t>Montant HT</t>
  </si>
  <si>
    <t>Eau minérale</t>
  </si>
  <si>
    <t>Eau gazeuse</t>
  </si>
  <si>
    <t>Sodas</t>
  </si>
  <si>
    <t>Jus de fruit</t>
  </si>
  <si>
    <t>Bière</t>
  </si>
  <si>
    <t>Café</t>
  </si>
  <si>
    <t>25 cl</t>
  </si>
  <si>
    <t>33 cl</t>
  </si>
  <si>
    <t>Taux de prise</t>
  </si>
  <si>
    <t>Coûts composantes d'un repas</t>
  </si>
  <si>
    <t>Coût du plateau moyen</t>
  </si>
  <si>
    <t>Catégorie</t>
  </si>
  <si>
    <t>Taux de prise global</t>
  </si>
  <si>
    <t>Prix HT</t>
  </si>
  <si>
    <t>Prix TTC</t>
  </si>
  <si>
    <t>Volume d'activité journalier moyen sur la base d'une année pleine
(sur 251 jours d'activité)</t>
  </si>
  <si>
    <t>Plat avec garniture
Taux de prise : 95 %</t>
  </si>
  <si>
    <t>Fromage / Laitage
Taux de prise : 20 %</t>
  </si>
  <si>
    <t>Hors d'œuvre
Taux de prise : 65 %</t>
  </si>
  <si>
    <t>Coûts alimentaires</t>
  </si>
  <si>
    <t>Les calibrages déterminent le grammage moyen des produits servis par plateau.
Ces grammages s'entendent nets dans l'assiette du convive, hors sauce et assaisonnement.</t>
  </si>
  <si>
    <t>Le candidat indique le grammage et la catégorie tarifaire des offres traditionnellement proposées en restauration collective. Cette trame d'offre n'est pas exhaustive. Elle permet surtout à l'organisme d'analyser la tarification du programme alimentaire de chaque candidat.</t>
  </si>
  <si>
    <t>Type de produits</t>
  </si>
  <si>
    <t>Calibrage
(net assiette)</t>
  </si>
  <si>
    <t>Catégorie tarifaire
(1 à 3)</t>
  </si>
  <si>
    <t>Carottes râpées</t>
  </si>
  <si>
    <t>Salade de tomates</t>
  </si>
  <si>
    <t>Salade verte (batavia/scarole/laitue/feuille de chêne/frisée)</t>
  </si>
  <si>
    <t>Endives aux noix</t>
  </si>
  <si>
    <t>Betteraves</t>
  </si>
  <si>
    <t>Salade de pommes de terre persillée</t>
  </si>
  <si>
    <t>Poireau mimosa</t>
  </si>
  <si>
    <t>Salade piémontaise</t>
  </si>
  <si>
    <t>Salade mixte</t>
  </si>
  <si>
    <t>Céleri remoulade</t>
  </si>
  <si>
    <t>Macédoine mayonnaise</t>
  </si>
  <si>
    <t>Crudités, salades composées</t>
  </si>
  <si>
    <t>Charcuteries, poissons, œuf</t>
  </si>
  <si>
    <t>Œufs durs mayonnaise</t>
  </si>
  <si>
    <t>Mousse de foie</t>
  </si>
  <si>
    <t>Terrine de campagne</t>
  </si>
  <si>
    <t>Rillettes</t>
  </si>
  <si>
    <t>Pâté en croûte</t>
  </si>
  <si>
    <t>Museau vinaigrette</t>
  </si>
  <si>
    <t>Terrine de lapin</t>
  </si>
  <si>
    <t>Saucisson à l'ail</t>
  </si>
  <si>
    <t>Saucisson sec pur porc</t>
  </si>
  <si>
    <t>Sardines au citron</t>
  </si>
  <si>
    <t>Filet de harend pommes à l'huile</t>
  </si>
  <si>
    <t>Terrine de poisson</t>
  </si>
  <si>
    <t>Entrées chaudes</t>
  </si>
  <si>
    <t>Potages</t>
  </si>
  <si>
    <t>Quiche maison</t>
  </si>
  <si>
    <t>Tarte et tourte maison</t>
  </si>
  <si>
    <t>Feuilleté au fromage</t>
  </si>
  <si>
    <t>Plats protidiques</t>
  </si>
  <si>
    <t>Bœuf</t>
  </si>
  <si>
    <t>Steak haché grillé</t>
  </si>
  <si>
    <t>Rôti de bœuf</t>
  </si>
  <si>
    <t>Sauté de bœuf</t>
  </si>
  <si>
    <t>Bavette de flanchet à l'échalotte</t>
  </si>
  <si>
    <t>Faux-filet grillé</t>
  </si>
  <si>
    <t>Entrecôte</t>
  </si>
  <si>
    <t>Veau</t>
  </si>
  <si>
    <t>Paupiette de veau</t>
  </si>
  <si>
    <t>Rôti de veau</t>
  </si>
  <si>
    <t>Sauté de veau</t>
  </si>
  <si>
    <t>Porc</t>
  </si>
  <si>
    <t>Boudin blanc ou noir</t>
  </si>
  <si>
    <t>Escalope de porc</t>
  </si>
  <si>
    <t>travers de porc caramélisés</t>
  </si>
  <si>
    <t>Saucisses chipolatas</t>
  </si>
  <si>
    <t>Andouillette</t>
  </si>
  <si>
    <t>Jambon braisé</t>
  </si>
  <si>
    <t>Volaille</t>
  </si>
  <si>
    <t>Cuisse de poulet</t>
  </si>
  <si>
    <t>Escalope de volaille pané</t>
  </si>
  <si>
    <t>Poulet basquaise</t>
  </si>
  <si>
    <t>Magret de canard</t>
  </si>
  <si>
    <t>Poulet au curry</t>
  </si>
  <si>
    <t>Poisson en beignet</t>
  </si>
  <si>
    <t>Paupiette de saumon</t>
  </si>
  <si>
    <t>Truite aux petits légumes</t>
  </si>
  <si>
    <t>Filet de saumon au beurre blanc</t>
  </si>
  <si>
    <t>Filet de poisson</t>
  </si>
  <si>
    <t>Aile de raie</t>
  </si>
  <si>
    <t>Plats complets</t>
  </si>
  <si>
    <t>Hachis parmentier</t>
  </si>
  <si>
    <t>Lasagnes</t>
  </si>
  <si>
    <t>Spaghettis à la bolognaise</t>
  </si>
  <si>
    <t>Petit salé aux lentilles</t>
  </si>
  <si>
    <t>Couscous royal</t>
  </si>
  <si>
    <t>Pot au feu</t>
  </si>
  <si>
    <t>Colombo de porc</t>
  </si>
  <si>
    <t>Calibrages</t>
  </si>
  <si>
    <t>Garnitures</t>
  </si>
  <si>
    <t>Légumes cuits</t>
  </si>
  <si>
    <t>Féculents cuits</t>
  </si>
  <si>
    <t>Riz</t>
  </si>
  <si>
    <t>Pâtes</t>
  </si>
  <si>
    <t>Pommes de terre</t>
  </si>
  <si>
    <t>Purée de pomme de terre</t>
  </si>
  <si>
    <t>Frites</t>
  </si>
  <si>
    <t>Légumes secs</t>
  </si>
  <si>
    <t>Fromages et laitages</t>
  </si>
  <si>
    <t>Chèvre bûche</t>
  </si>
  <si>
    <t>Camembert</t>
  </si>
  <si>
    <t>Brie</t>
  </si>
  <si>
    <t>Comté</t>
  </si>
  <si>
    <t>Emmental</t>
  </si>
  <si>
    <t>Yaourt nature à 0 %</t>
  </si>
  <si>
    <t>Yaourt aux fruits au lait entier</t>
  </si>
  <si>
    <t>Yaourt bio nature</t>
  </si>
  <si>
    <t>Faisselle</t>
  </si>
  <si>
    <t>Fromages / Laitages/ Desserts / Fruits</t>
  </si>
  <si>
    <t>Banane</t>
  </si>
  <si>
    <t>Melon</t>
  </si>
  <si>
    <t>Raisins</t>
  </si>
  <si>
    <t>Desserts</t>
  </si>
  <si>
    <t>Ile flottante</t>
  </si>
  <si>
    <t>Clafoutis aux fruits</t>
  </si>
  <si>
    <t>Tartelette aux pommes</t>
  </si>
  <si>
    <t>Fondant au chocolat</t>
  </si>
  <si>
    <t>Paris-Brest</t>
  </si>
  <si>
    <t>Gâteau basque</t>
  </si>
  <si>
    <t>Eclair au chocolat</t>
  </si>
  <si>
    <t>Salade de fruits frais</t>
  </si>
  <si>
    <t>Fruits</t>
  </si>
  <si>
    <t>Pomme</t>
  </si>
  <si>
    <t>Tarte tatin</t>
  </si>
  <si>
    <t>Clémentine</t>
  </si>
  <si>
    <t>Prestations annexes - Plateaux repas</t>
  </si>
  <si>
    <t>La fourniture de plateaux repas est une prestation annexe dont les modalités figurent au CCTP.
Le candidat propose deux menus de plateau froid et deux menus de plateau chaud incluant les boissons pour un montant de 25 € TTC.</t>
  </si>
  <si>
    <t>Exemple de plateau froid - Menu n°1</t>
  </si>
  <si>
    <t>Exemple de plateau froid - Menu n°2</t>
  </si>
  <si>
    <t>Exemple de plateau chaud - Menu n°1</t>
  </si>
  <si>
    <t>Exemple de plateau chaud - Menu n°2</t>
  </si>
  <si>
    <t>Chou blanc vinaigrette</t>
  </si>
  <si>
    <t>Possibilité de proposer d'autres postes à l'initiative du candidat</t>
  </si>
  <si>
    <t>L'offre de base consiste en la refacturation des fluides et à la participation annuelle du titulaire à la maintenance et au renouvellement des équipements de cuisine.
Ces éléments peuvent être répercutés à travers les frais fixes par le candidat.</t>
  </si>
  <si>
    <t>22 rue de Malville</t>
  </si>
  <si>
    <t>44937 Nantes cedex 9</t>
  </si>
  <si>
    <t>Organisme contractant</t>
  </si>
  <si>
    <t>Caisse d’allocations familiales de Loire-Atlantique</t>
  </si>
  <si>
    <t>Procédure</t>
  </si>
  <si>
    <t>Procédure adaptée</t>
  </si>
  <si>
    <t>Date limite de remise des offres</t>
  </si>
  <si>
    <t>31 janvier 2025 à 11h</t>
  </si>
  <si>
    <t>Marché n°</t>
  </si>
  <si>
    <t>MSE.24.040</t>
  </si>
  <si>
    <t>Objet</t>
  </si>
  <si>
    <t>Prestations de restauration collective de la Caf de Loire-Atlantique</t>
  </si>
  <si>
    <t>Lot</t>
  </si>
  <si>
    <t>Un lot unique</t>
  </si>
  <si>
    <t>Cadres  de  réponse</t>
  </si>
  <si>
    <t>Synthèse des coûts</t>
  </si>
  <si>
    <t>Coût alimentaire moyen du repas</t>
  </si>
  <si>
    <t>Frais fixes par repas</t>
  </si>
  <si>
    <t>Montant HT par repas</t>
  </si>
  <si>
    <t>Montant TTC par repas</t>
  </si>
  <si>
    <t>Montant HT/repas selon les tranches d'activité</t>
  </si>
  <si>
    <t>Montant TTC/repas selon les tranches d'activité</t>
  </si>
  <si>
    <t>Frais fixes</t>
  </si>
  <si>
    <t>De 20 081 à 32 630 repas/an</t>
  </si>
  <si>
    <t>De 32 631 à 45 180 
repas /an</t>
  </si>
  <si>
    <t>Grande assiette de légumes ou féculents
Taux de prise : 5 %</t>
  </si>
  <si>
    <t>Dessert / Fruit
Taux de prise : 95 %</t>
  </si>
  <si>
    <t>Fluides</t>
  </si>
  <si>
    <t>Participation à la maintenance et au renouvellement des équipements de cuisine</t>
  </si>
  <si>
    <t>Possibilité de proposer d'autres frais à l'initiative du candidat.
La participation annuelle relative à la maintenance et au renovellement des équipements de cuisne est déjà indiquée ; celle-ci représentant un frais fixe déjà établi.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</si>
</sst>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quot;€&quot;"/>
  </numFmts>
  <fonts count="11"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b/>
      <u/>
      <sz val="11"/>
      <color theme="1"/>
      <name val="Calibri"/>
      <family val="2"/>
      <scheme val="minor"/>
    </font>
    <font>
      <b/>
      <sz val="10"/>
      <color rgb="FF000000"/>
      <name val="Arial"/>
      <family val="2"/>
    </font>
    <font>
      <b/>
      <sz val="10"/>
      <color theme="1"/>
      <name val="Arial"/>
      <family val="2"/>
    </font>
    <font>
      <b/>
      <sz val="14"/>
      <color rgb="FF000000"/>
      <name val="Arial"/>
      <family val="2"/>
    </font>
    <font>
      <b/>
      <sz val="14"/>
      <color theme="1"/>
      <name val="Arial"/>
      <family val="2"/>
    </font>
    <font>
      <b/>
      <sz val="12"/>
      <color rgb="FF000000"/>
      <name val="Arial"/>
      <family val="2"/>
    </font>
    <font>
      <b/>
      <sz val="11"/>
      <color rgb="FF000000"/>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8"/>
        <bgColor indexed="64"/>
      </patternFill>
    </fill>
    <fill>
      <patternFill patternType="solid">
        <fgColor rgb="FFEDEDED"/>
        <bgColor indexed="64"/>
      </patternFill>
    </fill>
    <fill>
      <patternFill patternType="solid">
        <fgColor rgb="FFC6D9F1"/>
        <bgColor indexed="64"/>
      </patternFill>
    </fill>
    <fill>
      <patternFill patternType="solid">
        <fgColor rgb="FFE7E6E6"/>
        <bgColor indexed="64"/>
      </patternFill>
    </fill>
    <fill>
      <patternFill patternType="solid">
        <fgColor rgb="FFF2F2F2"/>
        <bgColor indexed="64"/>
      </patternFill>
    </fill>
  </fills>
  <borders count="21">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diagonalUp="1" diagonalDown="1">
      <left style="thin">
        <color auto="1"/>
      </left>
      <right style="thin">
        <color auto="1"/>
      </right>
      <top style="thin">
        <color auto="1"/>
      </top>
      <bottom style="thin">
        <color auto="1"/>
      </bottom>
      <diagonal style="thin">
        <color auto="1"/>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91">
    <xf numFmtId="0" fontId="0" fillId="0" borderId="0" xfId="0"/>
    <xf numFmtId="0" fontId="0" fillId="0" borderId="0" xfId="0" applyAlignment="1">
      <alignment wrapText="1"/>
    </xf>
    <xf numFmtId="0" fontId="3" fillId="2" borderId="4" xfId="0" applyFont="1" applyFill="1" applyBorder="1" applyAlignment="1">
      <alignment horizontal="left" vertical="center" wrapText="1"/>
    </xf>
    <xf numFmtId="0" fontId="3" fillId="3" borderId="4" xfId="0" applyFont="1" applyFill="1" applyBorder="1" applyAlignment="1">
      <alignment horizontal="center" vertical="center"/>
    </xf>
    <xf numFmtId="0" fontId="0" fillId="0" borderId="4" xfId="0" applyBorder="1" applyAlignment="1">
      <alignment horizontal="left" vertical="center" wrapText="1"/>
    </xf>
    <xf numFmtId="0" fontId="0" fillId="0" borderId="4" xfId="0" applyBorder="1"/>
    <xf numFmtId="0" fontId="0" fillId="0" borderId="4" xfId="0" applyBorder="1" applyAlignment="1">
      <alignment horizontal="center" vertical="center"/>
    </xf>
    <xf numFmtId="0" fontId="1" fillId="0" borderId="0" xfId="0" applyFont="1" applyAlignment="1">
      <alignment vertical="center" wrapText="1"/>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4" xfId="0" applyFont="1" applyFill="1" applyBorder="1" applyAlignment="1">
      <alignment horizontal="left" vertical="center"/>
    </xf>
    <xf numFmtId="0" fontId="0" fillId="5" borderId="4" xfId="0" applyFill="1" applyBorder="1" applyAlignment="1">
      <alignment horizontal="left" vertical="center"/>
    </xf>
    <xf numFmtId="0" fontId="4" fillId="0" borderId="0" xfId="0" applyFont="1" applyAlignment="1">
      <alignment horizontal="center" vertical="center"/>
    </xf>
    <xf numFmtId="0" fontId="0" fillId="5" borderId="4" xfId="0" applyFill="1" applyBorder="1" applyAlignment="1">
      <alignment horizontal="left" vertical="center" wrapText="1"/>
    </xf>
    <xf numFmtId="164" fontId="0" fillId="0" borderId="4" xfId="0" applyNumberFormat="1" applyBorder="1" applyAlignment="1">
      <alignment horizontal="center" vertical="center"/>
    </xf>
    <xf numFmtId="10" fontId="0" fillId="0" borderId="4" xfId="0" applyNumberFormat="1" applyBorder="1" applyAlignment="1">
      <alignment horizontal="center" vertical="center"/>
    </xf>
    <xf numFmtId="165" fontId="0" fillId="0" borderId="4" xfId="0" applyNumberFormat="1" applyBorder="1" applyAlignment="1">
      <alignment horizontal="center" vertical="center"/>
    </xf>
    <xf numFmtId="0" fontId="3" fillId="6" borderId="4" xfId="0" applyFont="1" applyFill="1" applyBorder="1" applyAlignment="1">
      <alignment horizontal="center" vertical="center" wrapText="1"/>
    </xf>
    <xf numFmtId="0" fontId="1" fillId="4" borderId="4" xfId="0" applyFont="1" applyFill="1" applyBorder="1" applyAlignment="1">
      <alignment horizontal="center" vertical="center"/>
    </xf>
    <xf numFmtId="0" fontId="1" fillId="2" borderId="4" xfId="0" applyFont="1" applyFill="1" applyBorder="1" applyAlignment="1">
      <alignment horizontal="center" vertical="center"/>
    </xf>
    <xf numFmtId="0" fontId="1" fillId="0" borderId="17" xfId="0" applyFont="1" applyBorder="1" applyAlignment="1">
      <alignment horizontal="left" vertical="center" wrapText="1"/>
    </xf>
    <xf numFmtId="0" fontId="1" fillId="2" borderId="4" xfId="0" applyFont="1" applyFill="1" applyBorder="1" applyAlignment="1">
      <alignment horizontal="center" vertical="center"/>
    </xf>
    <xf numFmtId="0" fontId="0" fillId="5" borderId="4" xfId="0" applyFill="1" applyBorder="1" applyAlignment="1">
      <alignment horizontal="left" vertical="center"/>
    </xf>
    <xf numFmtId="0" fontId="5" fillId="8" borderId="11" xfId="0" applyFont="1" applyFill="1" applyBorder="1" applyAlignment="1">
      <alignment horizontal="left" vertical="center" wrapText="1" indent="1"/>
    </xf>
    <xf numFmtId="0" fontId="5" fillId="8" borderId="13" xfId="0" applyFont="1" applyFill="1" applyBorder="1" applyAlignment="1">
      <alignment horizontal="left" vertical="center" wrapText="1" indent="1"/>
    </xf>
    <xf numFmtId="0" fontId="5" fillId="8" borderId="16" xfId="0" applyFont="1" applyFill="1" applyBorder="1" applyAlignment="1">
      <alignment horizontal="left" vertical="center" wrapText="1" indent="1"/>
    </xf>
    <xf numFmtId="0" fontId="5" fillId="7" borderId="20" xfId="0" applyFont="1" applyFill="1" applyBorder="1" applyAlignment="1">
      <alignment vertical="center" wrapText="1"/>
    </xf>
    <xf numFmtId="0" fontId="7" fillId="8" borderId="16" xfId="0" applyFont="1" applyFill="1" applyBorder="1" applyAlignment="1">
      <alignment horizontal="left" vertical="center" wrapText="1" indent="1"/>
    </xf>
    <xf numFmtId="0" fontId="5" fillId="10" borderId="20" xfId="0" applyFont="1" applyFill="1" applyBorder="1" applyAlignment="1">
      <alignment vertical="center" wrapText="1"/>
    </xf>
    <xf numFmtId="0" fontId="10" fillId="8" borderId="16" xfId="0" applyFont="1" applyFill="1" applyBorder="1" applyAlignment="1">
      <alignment horizontal="left" vertical="center" wrapText="1" indent="1"/>
    </xf>
    <xf numFmtId="0" fontId="0" fillId="2" borderId="4" xfId="0" applyFill="1" applyBorder="1" applyAlignment="1">
      <alignment horizontal="left" vertical="center" wrapText="1"/>
    </xf>
    <xf numFmtId="0" fontId="0" fillId="2" borderId="4" xfId="0" applyFill="1" applyBorder="1" applyAlignment="1">
      <alignment vertical="center" wrapText="1"/>
    </xf>
    <xf numFmtId="0" fontId="0" fillId="0" borderId="4" xfId="0" applyNumberFormat="1" applyBorder="1" applyAlignment="1">
      <alignment horizontal="center" vertical="center"/>
    </xf>
    <xf numFmtId="164" fontId="0" fillId="0" borderId="8" xfId="0" applyNumberFormat="1" applyBorder="1" applyAlignment="1">
      <alignment horizontal="center" vertical="center"/>
    </xf>
    <xf numFmtId="0" fontId="9" fillId="9" borderId="14" xfId="0" applyFont="1" applyFill="1" applyBorder="1" applyAlignment="1">
      <alignment horizontal="center" vertical="center" wrapText="1"/>
    </xf>
    <xf numFmtId="0" fontId="9" fillId="9" borderId="16" xfId="0" applyFont="1" applyFill="1" applyBorder="1" applyAlignment="1">
      <alignment horizontal="center" vertical="center" wrapText="1"/>
    </xf>
    <xf numFmtId="0" fontId="8" fillId="0" borderId="2" xfId="0" applyFont="1" applyBorder="1" applyAlignment="1">
      <alignment horizontal="center" vertical="center" wrapText="1"/>
    </xf>
    <xf numFmtId="0" fontId="5" fillId="7" borderId="18" xfId="0" applyFont="1" applyFill="1" applyBorder="1" applyAlignment="1">
      <alignment vertical="center" wrapText="1"/>
    </xf>
    <xf numFmtId="0" fontId="5" fillId="7" borderId="19" xfId="0" applyFont="1" applyFill="1" applyBorder="1" applyAlignment="1">
      <alignment vertical="center" wrapText="1"/>
    </xf>
    <xf numFmtId="0" fontId="5" fillId="7" borderId="20" xfId="0" applyFont="1" applyFill="1" applyBorder="1" applyAlignment="1">
      <alignment vertical="center" wrapText="1"/>
    </xf>
    <xf numFmtId="0" fontId="6" fillId="0" borderId="2" xfId="0" applyFont="1" applyBorder="1" applyAlignment="1">
      <alignment vertical="center" wrapText="1"/>
    </xf>
    <xf numFmtId="0" fontId="6" fillId="0" borderId="2" xfId="0" applyFont="1" applyBorder="1" applyAlignment="1">
      <alignment horizontal="center" vertical="center" wrapText="1"/>
    </xf>
    <xf numFmtId="0" fontId="7" fillId="9" borderId="9" xfId="0" applyFont="1" applyFill="1" applyBorder="1" applyAlignment="1">
      <alignment horizontal="center" vertical="center" wrapText="1"/>
    </xf>
    <xf numFmtId="0" fontId="7" fillId="9" borderId="11" xfId="0" applyFont="1" applyFill="1" applyBorder="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 fillId="4" borderId="4" xfId="0" applyFont="1" applyFill="1" applyBorder="1" applyAlignment="1">
      <alignment horizontal="center" vertical="center"/>
    </xf>
    <xf numFmtId="0" fontId="1" fillId="4" borderId="4" xfId="0" applyFont="1" applyFill="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1" fillId="5" borderId="4" xfId="0" applyFont="1" applyFill="1" applyBorder="1" applyAlignment="1">
      <alignment horizontal="center" vertical="center"/>
    </xf>
    <xf numFmtId="0" fontId="1" fillId="2" borderId="4" xfId="0" applyFont="1" applyFill="1" applyBorder="1" applyAlignment="1">
      <alignment horizontal="center" vertical="center"/>
    </xf>
    <xf numFmtId="0" fontId="1" fillId="3" borderId="4" xfId="0" applyFont="1" applyFill="1" applyBorder="1" applyAlignment="1">
      <alignment horizontal="center" vertical="center"/>
    </xf>
    <xf numFmtId="0" fontId="0" fillId="5" borderId="4" xfId="0" applyFill="1" applyBorder="1" applyAlignment="1">
      <alignment horizontal="left" vertical="center"/>
    </xf>
    <xf numFmtId="0" fontId="0" fillId="5" borderId="4" xfId="0" applyFill="1" applyBorder="1" applyAlignment="1">
      <alignment horizontal="center" vertical="center"/>
    </xf>
    <xf numFmtId="0" fontId="0" fillId="5" borderId="4" xfId="0" applyFill="1" applyBorder="1" applyAlignment="1">
      <alignment horizontal="left" vertical="center" wrapText="1"/>
    </xf>
    <xf numFmtId="0" fontId="1" fillId="5" borderId="4" xfId="0" applyFont="1" applyFill="1" applyBorder="1" applyAlignment="1">
      <alignment horizontal="left" vertical="center"/>
    </xf>
    <xf numFmtId="0" fontId="0" fillId="5" borderId="4" xfId="0" applyFill="1" applyBorder="1" applyAlignment="1">
      <alignment horizontal="center"/>
    </xf>
    <xf numFmtId="0" fontId="0" fillId="5" borderId="7" xfId="0" applyFill="1" applyBorder="1" applyAlignment="1">
      <alignment horizontal="left" vertical="center"/>
    </xf>
    <xf numFmtId="0" fontId="0" fillId="5" borderId="5" xfId="0" applyFill="1" applyBorder="1" applyAlignment="1">
      <alignment horizontal="left" vertical="center"/>
    </xf>
    <xf numFmtId="0" fontId="0" fillId="5" borderId="6" xfId="0" applyFill="1" applyBorder="1" applyAlignment="1">
      <alignment horizontal="left" vertical="center"/>
    </xf>
    <xf numFmtId="0" fontId="1" fillId="2" borderId="4" xfId="0" applyFont="1" applyFill="1" applyBorder="1" applyAlignment="1">
      <alignment horizontal="left" vertical="center"/>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3" fillId="6" borderId="4" xfId="0" applyFont="1" applyFill="1" applyBorder="1" applyAlignment="1">
      <alignment horizontal="center" vertical="center"/>
    </xf>
    <xf numFmtId="0" fontId="2" fillId="3" borderId="4" xfId="0" applyFont="1" applyFill="1" applyBorder="1" applyAlignment="1">
      <alignment horizontal="center" vertical="center"/>
    </xf>
    <xf numFmtId="0" fontId="0" fillId="5" borderId="4" xfId="0" applyFill="1" applyBorder="1" applyAlignment="1">
      <alignment horizontal="left"/>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0" fillId="0" borderId="7"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 fillId="0" borderId="1" xfId="0" applyFont="1" applyBorder="1" applyAlignment="1">
      <alignment horizontal="left" vertical="center" wrapText="1"/>
    </xf>
    <xf numFmtId="0" fontId="1" fillId="0" borderId="2" xfId="0" applyFont="1" applyBorder="1" applyAlignment="1">
      <alignment horizontal="left" vertical="center"/>
    </xf>
    <xf numFmtId="0" fontId="1" fillId="0" borderId="3" xfId="0" applyFont="1" applyBorder="1" applyAlignment="1">
      <alignment horizontal="left"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xdr:colOff>
      <xdr:row>10</xdr:row>
      <xdr:rowOff>352426</xdr:rowOff>
    </xdr:from>
    <xdr:to>
      <xdr:col>0</xdr:col>
      <xdr:colOff>809625</xdr:colOff>
      <xdr:row>12</xdr:row>
      <xdr:rowOff>323851</xdr:rowOff>
    </xdr:to>
    <xdr:pic>
      <xdr:nvPicPr>
        <xdr:cNvPr id="2" name="Image 1">
          <a:extLst>
            <a:ext uri="{FF2B5EF4-FFF2-40B4-BE49-F238E27FC236}">
              <a16:creationId xmlns:a16="http://schemas.microsoft.com/office/drawing/2014/main" id="{C80B1416-2357-6683-AE9A-CADA0138AD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3048001"/>
          <a:ext cx="809624"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4B1F5-F195-4E7B-B864-0D7F873F4563}">
  <dimension ref="B1:C15"/>
  <sheetViews>
    <sheetView tabSelected="1" zoomScaleNormal="100" workbookViewId="0">
      <selection activeCell="E1" sqref="E1"/>
    </sheetView>
  </sheetViews>
  <sheetFormatPr baseColWidth="10" defaultRowHeight="15" x14ac:dyDescent="0.25"/>
  <cols>
    <col min="1" max="1" width="13.7109375" customWidth="1"/>
    <col min="2" max="2" width="19.140625" customWidth="1"/>
    <col min="3" max="3" width="62.42578125" customWidth="1"/>
  </cols>
  <sheetData>
    <row r="1" spans="2:3" ht="15.75" thickBot="1" x14ac:dyDescent="0.3"/>
    <row r="2" spans="2:3" ht="20.25" customHeight="1" x14ac:dyDescent="0.25">
      <c r="B2" s="37" t="s">
        <v>231</v>
      </c>
      <c r="C2" s="23" t="s">
        <v>232</v>
      </c>
    </row>
    <row r="3" spans="2:3" ht="12.75" customHeight="1" x14ac:dyDescent="0.25">
      <c r="B3" s="38"/>
      <c r="C3" s="24" t="s">
        <v>229</v>
      </c>
    </row>
    <row r="4" spans="2:3" ht="15" customHeight="1" thickBot="1" x14ac:dyDescent="0.3">
      <c r="B4" s="39"/>
      <c r="C4" s="25" t="s">
        <v>230</v>
      </c>
    </row>
    <row r="5" spans="2:3" ht="15.75" thickBot="1" x14ac:dyDescent="0.3">
      <c r="B5" s="40"/>
      <c r="C5" s="40"/>
    </row>
    <row r="6" spans="2:3" ht="15.75" thickBot="1" x14ac:dyDescent="0.3">
      <c r="B6" s="26" t="s">
        <v>233</v>
      </c>
      <c r="C6" s="25" t="s">
        <v>234</v>
      </c>
    </row>
    <row r="7" spans="2:3" ht="15.75" thickBot="1" x14ac:dyDescent="0.3">
      <c r="B7" s="40"/>
      <c r="C7" s="40"/>
    </row>
    <row r="8" spans="2:3" ht="26.25" thickBot="1" x14ac:dyDescent="0.3">
      <c r="B8" s="26" t="s">
        <v>235</v>
      </c>
      <c r="C8" s="25" t="s">
        <v>236</v>
      </c>
    </row>
    <row r="9" spans="2:3" ht="15.75" thickBot="1" x14ac:dyDescent="0.3">
      <c r="B9" s="41"/>
      <c r="C9" s="41"/>
    </row>
    <row r="10" spans="2:3" ht="36" customHeight="1" x14ac:dyDescent="0.25">
      <c r="B10" s="42" t="s">
        <v>243</v>
      </c>
      <c r="C10" s="43"/>
    </row>
    <row r="11" spans="2:3" ht="78" customHeight="1" thickBot="1" x14ac:dyDescent="0.3">
      <c r="B11" s="34"/>
      <c r="C11" s="35"/>
    </row>
    <row r="12" spans="2:3" ht="18.75" thickBot="1" x14ac:dyDescent="0.3">
      <c r="B12" s="36"/>
      <c r="C12" s="36"/>
    </row>
    <row r="13" spans="2:3" ht="28.5" customHeight="1" thickBot="1" x14ac:dyDescent="0.3">
      <c r="B13" s="26" t="s">
        <v>237</v>
      </c>
      <c r="C13" s="27" t="s">
        <v>238</v>
      </c>
    </row>
    <row r="14" spans="2:3" ht="125.25" customHeight="1" thickBot="1" x14ac:dyDescent="0.3">
      <c r="B14" s="26" t="s">
        <v>239</v>
      </c>
      <c r="C14" s="27" t="s">
        <v>240</v>
      </c>
    </row>
    <row r="15" spans="2:3" ht="28.5" customHeight="1" thickBot="1" x14ac:dyDescent="0.3">
      <c r="B15" s="28" t="s">
        <v>241</v>
      </c>
      <c r="C15" s="29" t="s">
        <v>242</v>
      </c>
    </row>
  </sheetData>
  <mergeCells count="7">
    <mergeCell ref="B11:C11"/>
    <mergeCell ref="B12:C12"/>
    <mergeCell ref="B2:B4"/>
    <mergeCell ref="B5:C5"/>
    <mergeCell ref="B7:C7"/>
    <mergeCell ref="B9:C9"/>
    <mergeCell ref="B10:C10"/>
  </mergeCells>
  <pageMargins left="0.7" right="0.7" top="0.75" bottom="0.75" header="0.3" footer="0.3"/>
  <pageSetup paperSize="9" scale="71" orientation="portrait" horizontalDpi="150" verticalDpi="15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D19EC-8263-4C28-89D0-5FD8901FD2D3}">
  <dimension ref="A1:K87"/>
  <sheetViews>
    <sheetView topLeftCell="A22" workbookViewId="0">
      <selection activeCell="G1" sqref="G1"/>
    </sheetView>
  </sheetViews>
  <sheetFormatPr baseColWidth="10" defaultRowHeight="15" x14ac:dyDescent="0.25"/>
  <cols>
    <col min="1" max="1" width="18.140625" customWidth="1"/>
    <col min="2" max="2" width="22.42578125" customWidth="1"/>
    <col min="3" max="3" width="25.42578125" customWidth="1"/>
    <col min="4" max="4" width="22.28515625" customWidth="1"/>
    <col min="5" max="5" width="24.7109375" customWidth="1"/>
    <col min="6" max="6" width="2.7109375" customWidth="1"/>
    <col min="7" max="7" width="33.7109375" customWidth="1"/>
  </cols>
  <sheetData>
    <row r="1" spans="1:7" ht="30.75" customHeight="1" thickBot="1" x14ac:dyDescent="0.3">
      <c r="A1" s="45" t="s">
        <v>251</v>
      </c>
      <c r="B1" s="46"/>
      <c r="C1" s="46"/>
      <c r="D1" s="46"/>
      <c r="E1" s="47"/>
    </row>
    <row r="2" spans="1:7" ht="18" customHeight="1" x14ac:dyDescent="0.25"/>
    <row r="3" spans="1:7" ht="51.75" customHeight="1" x14ac:dyDescent="0.25">
      <c r="A3" s="50" t="s">
        <v>228</v>
      </c>
      <c r="B3" s="51"/>
      <c r="C3" s="51"/>
      <c r="D3" s="51"/>
      <c r="E3" s="51"/>
    </row>
    <row r="5" spans="1:7" ht="23.25" customHeight="1" x14ac:dyDescent="0.25">
      <c r="A5" s="44" t="s">
        <v>17</v>
      </c>
      <c r="B5" s="44"/>
    </row>
    <row r="7" spans="1:7" ht="51" customHeight="1" x14ac:dyDescent="0.25">
      <c r="A7" s="48" t="s">
        <v>18</v>
      </c>
      <c r="B7" s="49" t="s">
        <v>104</v>
      </c>
      <c r="C7" s="49"/>
      <c r="D7" s="49"/>
      <c r="E7" s="49" t="s">
        <v>22</v>
      </c>
    </row>
    <row r="8" spans="1:7" ht="37.5" customHeight="1" x14ac:dyDescent="0.25">
      <c r="A8" s="48"/>
      <c r="B8" s="19" t="s">
        <v>19</v>
      </c>
      <c r="C8" s="19" t="s">
        <v>20</v>
      </c>
      <c r="D8" s="19" t="s">
        <v>21</v>
      </c>
      <c r="E8" s="49"/>
    </row>
    <row r="9" spans="1:7" ht="29.25" customHeight="1" x14ac:dyDescent="0.25">
      <c r="A9" s="6">
        <v>1</v>
      </c>
      <c r="B9" s="6">
        <v>30</v>
      </c>
      <c r="C9" s="6">
        <v>80</v>
      </c>
      <c r="D9" s="6">
        <v>55</v>
      </c>
      <c r="E9" s="32">
        <v>20080</v>
      </c>
    </row>
    <row r="10" spans="1:7" ht="32.25" customHeight="1" x14ac:dyDescent="0.25">
      <c r="A10" s="6">
        <v>2</v>
      </c>
      <c r="B10" s="6">
        <v>81</v>
      </c>
      <c r="C10" s="6">
        <v>130</v>
      </c>
      <c r="D10" s="6">
        <v>105</v>
      </c>
      <c r="E10" s="6">
        <v>32630</v>
      </c>
    </row>
    <row r="11" spans="1:7" ht="30.75" customHeight="1" x14ac:dyDescent="0.25">
      <c r="A11" s="6">
        <v>3</v>
      </c>
      <c r="B11" s="6">
        <v>131</v>
      </c>
      <c r="C11" s="6">
        <v>180</v>
      </c>
      <c r="D11" s="6">
        <v>140</v>
      </c>
      <c r="E11" s="6">
        <v>45180</v>
      </c>
    </row>
    <row r="14" spans="1:7" ht="25.5" customHeight="1" x14ac:dyDescent="0.25">
      <c r="A14" s="44" t="s">
        <v>23</v>
      </c>
      <c r="B14" s="44"/>
    </row>
    <row r="15" spans="1:7" ht="15.75" thickBot="1" x14ac:dyDescent="0.3"/>
    <row r="16" spans="1:7" ht="40.5" customHeight="1" thickBot="1" x14ac:dyDescent="0.3">
      <c r="A16" s="48" t="s">
        <v>17</v>
      </c>
      <c r="B16" s="48"/>
      <c r="C16" s="18" t="s">
        <v>24</v>
      </c>
      <c r="D16" s="18" t="s">
        <v>25</v>
      </c>
      <c r="E16" s="18" t="s">
        <v>26</v>
      </c>
      <c r="G16" s="20" t="s">
        <v>227</v>
      </c>
    </row>
    <row r="17" spans="1:5" ht="34.5" customHeight="1" x14ac:dyDescent="0.25">
      <c r="A17" s="53" t="s">
        <v>38</v>
      </c>
      <c r="B17" s="53"/>
      <c r="C17" s="9" t="s">
        <v>27</v>
      </c>
      <c r="D17" s="9" t="s">
        <v>252</v>
      </c>
      <c r="E17" s="9" t="s">
        <v>253</v>
      </c>
    </row>
    <row r="18" spans="1:5" ht="28.5" customHeight="1" x14ac:dyDescent="0.25">
      <c r="A18" s="54" t="s">
        <v>28</v>
      </c>
      <c r="B18" s="54"/>
      <c r="C18" s="54"/>
      <c r="D18" s="54"/>
      <c r="E18" s="54"/>
    </row>
    <row r="19" spans="1:5" ht="20.25" customHeight="1" x14ac:dyDescent="0.25">
      <c r="A19" s="55" t="s">
        <v>29</v>
      </c>
      <c r="B19" s="55"/>
      <c r="C19" s="6"/>
      <c r="D19" s="6"/>
      <c r="E19" s="6"/>
    </row>
    <row r="20" spans="1:5" ht="18.75" customHeight="1" x14ac:dyDescent="0.25">
      <c r="A20" s="55" t="s">
        <v>30</v>
      </c>
      <c r="B20" s="55"/>
      <c r="C20" s="6"/>
      <c r="D20" s="6"/>
      <c r="E20" s="6"/>
    </row>
    <row r="21" spans="1:5" ht="18.75" customHeight="1" x14ac:dyDescent="0.25">
      <c r="A21" s="55" t="s">
        <v>32</v>
      </c>
      <c r="B21" s="55"/>
      <c r="C21" s="6"/>
      <c r="D21" s="6"/>
      <c r="E21" s="6"/>
    </row>
    <row r="22" spans="1:5" ht="18.75" customHeight="1" x14ac:dyDescent="0.25">
      <c r="A22" s="55" t="s">
        <v>31</v>
      </c>
      <c r="B22" s="55"/>
      <c r="C22" s="6"/>
      <c r="D22" s="6"/>
      <c r="E22" s="6"/>
    </row>
    <row r="23" spans="1:5" ht="19.5" customHeight="1" x14ac:dyDescent="0.25">
      <c r="A23" s="55" t="s">
        <v>33</v>
      </c>
      <c r="B23" s="55"/>
      <c r="C23" s="6"/>
      <c r="D23" s="6"/>
      <c r="E23" s="6"/>
    </row>
    <row r="24" spans="1:5" ht="18.75" customHeight="1" x14ac:dyDescent="0.25">
      <c r="A24" s="55" t="s">
        <v>34</v>
      </c>
      <c r="B24" s="55"/>
      <c r="C24" s="6"/>
      <c r="D24" s="6"/>
      <c r="E24" s="6"/>
    </row>
    <row r="25" spans="1:5" ht="18" customHeight="1" x14ac:dyDescent="0.25">
      <c r="A25" s="55" t="s">
        <v>35</v>
      </c>
      <c r="B25" s="55"/>
      <c r="C25" s="6"/>
      <c r="D25" s="6"/>
      <c r="E25" s="6"/>
    </row>
    <row r="26" spans="1:5" ht="19.5" customHeight="1" x14ac:dyDescent="0.25">
      <c r="A26" s="56"/>
      <c r="B26" s="56"/>
      <c r="C26" s="6"/>
      <c r="D26" s="6"/>
      <c r="E26" s="6"/>
    </row>
    <row r="27" spans="1:5" ht="22.5" customHeight="1" x14ac:dyDescent="0.25">
      <c r="A27" s="52" t="s">
        <v>36</v>
      </c>
      <c r="B27" s="52"/>
      <c r="C27" s="6">
        <f>SUM(C19:C26)</f>
        <v>0</v>
      </c>
      <c r="D27" s="6">
        <f>SUM(D19:D26)</f>
        <v>0</v>
      </c>
      <c r="E27" s="6">
        <f>SUM(E19:E26)</f>
        <v>0</v>
      </c>
    </row>
    <row r="28" spans="1:5" ht="27" customHeight="1" x14ac:dyDescent="0.25">
      <c r="A28" s="54" t="s">
        <v>37</v>
      </c>
      <c r="B28" s="54"/>
      <c r="C28" s="54"/>
      <c r="D28" s="54"/>
      <c r="E28" s="54"/>
    </row>
    <row r="29" spans="1:5" ht="27.75" customHeight="1" x14ac:dyDescent="0.25">
      <c r="A29" s="55" t="s">
        <v>39</v>
      </c>
      <c r="B29" s="55"/>
      <c r="C29" s="14"/>
      <c r="D29" s="14"/>
      <c r="E29" s="14"/>
    </row>
    <row r="30" spans="1:5" ht="25.5" customHeight="1" x14ac:dyDescent="0.25">
      <c r="A30" s="55" t="s">
        <v>40</v>
      </c>
      <c r="B30" s="55"/>
      <c r="C30" s="14"/>
      <c r="D30" s="14"/>
      <c r="E30" s="14"/>
    </row>
    <row r="31" spans="1:5" ht="28.5" customHeight="1" x14ac:dyDescent="0.25">
      <c r="A31" s="55" t="s">
        <v>41</v>
      </c>
      <c r="B31" s="55"/>
      <c r="C31" s="14">
        <f>SUM(C29:C30)</f>
        <v>0</v>
      </c>
      <c r="D31" s="14">
        <f>SUM(D29:D30)</f>
        <v>0</v>
      </c>
      <c r="E31" s="14">
        <f>SUM(E29:E30)</f>
        <v>0</v>
      </c>
    </row>
    <row r="34" spans="1:11" ht="25.5" customHeight="1" x14ac:dyDescent="0.25">
      <c r="A34" s="44" t="s">
        <v>42</v>
      </c>
      <c r="B34" s="44"/>
    </row>
    <row r="35" spans="1:11" ht="15.75" thickBot="1" x14ac:dyDescent="0.3"/>
    <row r="36" spans="1:11" ht="52.5" customHeight="1" thickBot="1" x14ac:dyDescent="0.3">
      <c r="A36" s="53" t="s">
        <v>62</v>
      </c>
      <c r="B36" s="53"/>
      <c r="C36" s="19" t="s">
        <v>24</v>
      </c>
      <c r="D36" s="19" t="s">
        <v>25</v>
      </c>
      <c r="E36" s="19" t="s">
        <v>26</v>
      </c>
      <c r="G36" s="88" t="s">
        <v>258</v>
      </c>
      <c r="H36" s="89"/>
      <c r="I36" s="89"/>
      <c r="J36" s="89"/>
      <c r="K36" s="90"/>
    </row>
    <row r="37" spans="1:11" ht="36.75" customHeight="1" x14ac:dyDescent="0.25">
      <c r="A37" s="57" t="s">
        <v>60</v>
      </c>
      <c r="B37" s="57"/>
      <c r="C37" s="14"/>
      <c r="D37" s="14"/>
      <c r="E37" s="14"/>
      <c r="G37" s="1"/>
    </row>
    <row r="38" spans="1:11" ht="26.25" customHeight="1" x14ac:dyDescent="0.25">
      <c r="A38" s="57" t="s">
        <v>43</v>
      </c>
      <c r="B38" s="57"/>
      <c r="C38" s="14"/>
      <c r="D38" s="14"/>
      <c r="E38" s="14"/>
    </row>
    <row r="39" spans="1:11" ht="24.75" customHeight="1" x14ac:dyDescent="0.25">
      <c r="A39" s="57" t="s">
        <v>44</v>
      </c>
      <c r="B39" s="57"/>
      <c r="C39" s="14"/>
      <c r="D39" s="14"/>
      <c r="E39" s="14"/>
    </row>
    <row r="40" spans="1:11" ht="51.75" customHeight="1" x14ac:dyDescent="0.25">
      <c r="A40" s="57" t="s">
        <v>51</v>
      </c>
      <c r="B40" s="57"/>
      <c r="C40" s="14"/>
      <c r="D40" s="14"/>
      <c r="E40" s="14"/>
    </row>
    <row r="41" spans="1:11" ht="24.75" customHeight="1" x14ac:dyDescent="0.25">
      <c r="A41" s="57" t="s">
        <v>52</v>
      </c>
      <c r="B41" s="57"/>
      <c r="C41" s="14"/>
      <c r="D41" s="14"/>
      <c r="E41" s="14"/>
    </row>
    <row r="42" spans="1:11" ht="21.75" customHeight="1" x14ac:dyDescent="0.25">
      <c r="A42" s="57" t="s">
        <v>45</v>
      </c>
      <c r="B42" s="57"/>
      <c r="C42" s="14"/>
      <c r="D42" s="14"/>
      <c r="E42" s="14"/>
    </row>
    <row r="43" spans="1:11" ht="35.25" customHeight="1" x14ac:dyDescent="0.25">
      <c r="A43" s="57" t="s">
        <v>46</v>
      </c>
      <c r="B43" s="57"/>
      <c r="C43" s="14"/>
      <c r="D43" s="14"/>
      <c r="E43" s="14"/>
    </row>
    <row r="44" spans="1:11" ht="26.25" customHeight="1" x14ac:dyDescent="0.25">
      <c r="A44" s="57" t="s">
        <v>47</v>
      </c>
      <c r="B44" s="57"/>
      <c r="C44" s="14"/>
      <c r="D44" s="14"/>
      <c r="E44" s="14"/>
    </row>
    <row r="45" spans="1:11" ht="22.5" customHeight="1" x14ac:dyDescent="0.25">
      <c r="A45" s="57" t="s">
        <v>53</v>
      </c>
      <c r="B45" s="57"/>
      <c r="C45" s="14"/>
      <c r="D45" s="14"/>
      <c r="E45" s="14"/>
    </row>
    <row r="46" spans="1:11" ht="33" customHeight="1" x14ac:dyDescent="0.25">
      <c r="A46" s="57" t="s">
        <v>54</v>
      </c>
      <c r="B46" s="57"/>
      <c r="C46" s="14"/>
      <c r="D46" s="14"/>
      <c r="E46" s="14"/>
    </row>
    <row r="47" spans="1:11" ht="31.5" customHeight="1" x14ac:dyDescent="0.25">
      <c r="A47" s="57" t="s">
        <v>55</v>
      </c>
      <c r="B47" s="57"/>
      <c r="C47" s="14"/>
      <c r="D47" s="14"/>
      <c r="E47" s="14"/>
    </row>
    <row r="48" spans="1:11" ht="33" customHeight="1" x14ac:dyDescent="0.25">
      <c r="A48" s="57" t="s">
        <v>48</v>
      </c>
      <c r="B48" s="57"/>
      <c r="C48" s="14"/>
      <c r="D48" s="14"/>
      <c r="E48" s="14"/>
    </row>
    <row r="49" spans="1:5" ht="21.75" customHeight="1" x14ac:dyDescent="0.25">
      <c r="A49" s="57" t="s">
        <v>56</v>
      </c>
      <c r="B49" s="57"/>
      <c r="C49" s="14"/>
      <c r="D49" s="14"/>
      <c r="E49" s="14"/>
    </row>
    <row r="50" spans="1:5" ht="22.5" customHeight="1" x14ac:dyDescent="0.25">
      <c r="A50" s="57" t="s">
        <v>49</v>
      </c>
      <c r="B50" s="57"/>
      <c r="C50" s="14"/>
      <c r="D50" s="14"/>
      <c r="E50" s="14"/>
    </row>
    <row r="51" spans="1:5" ht="21" customHeight="1" x14ac:dyDescent="0.25">
      <c r="A51" s="57" t="s">
        <v>57</v>
      </c>
      <c r="B51" s="57"/>
      <c r="C51" s="14"/>
      <c r="D51" s="14"/>
      <c r="E51" s="14"/>
    </row>
    <row r="52" spans="1:5" ht="34.5" customHeight="1" x14ac:dyDescent="0.25">
      <c r="A52" s="57" t="s">
        <v>59</v>
      </c>
      <c r="B52" s="57"/>
      <c r="C52" s="14"/>
      <c r="D52" s="14"/>
      <c r="E52" s="14"/>
    </row>
    <row r="53" spans="1:5" ht="22.5" customHeight="1" x14ac:dyDescent="0.25">
      <c r="A53" s="57" t="s">
        <v>50</v>
      </c>
      <c r="B53" s="57"/>
      <c r="C53" s="14"/>
      <c r="D53" s="14"/>
      <c r="E53" s="14"/>
    </row>
    <row r="54" spans="1:5" ht="19.5" customHeight="1" x14ac:dyDescent="0.25">
      <c r="A54" s="57" t="s">
        <v>256</v>
      </c>
      <c r="B54" s="57"/>
      <c r="C54" s="14"/>
      <c r="D54" s="14"/>
      <c r="E54" s="14"/>
    </row>
    <row r="55" spans="1:5" ht="38.25" customHeight="1" x14ac:dyDescent="0.25">
      <c r="A55" s="57" t="s">
        <v>257</v>
      </c>
      <c r="B55" s="57"/>
      <c r="C55" s="14">
        <v>7500</v>
      </c>
      <c r="D55" s="14">
        <v>7500</v>
      </c>
      <c r="E55" s="14">
        <v>7500</v>
      </c>
    </row>
    <row r="56" spans="1:5" x14ac:dyDescent="0.25">
      <c r="A56" s="59"/>
      <c r="B56" s="59"/>
      <c r="C56" s="14"/>
      <c r="D56" s="14"/>
      <c r="E56" s="14"/>
    </row>
    <row r="57" spans="1:5" x14ac:dyDescent="0.25">
      <c r="A57" s="57"/>
      <c r="B57" s="57"/>
      <c r="C57" s="14"/>
      <c r="D57" s="14"/>
      <c r="E57" s="14"/>
    </row>
    <row r="58" spans="1:5" x14ac:dyDescent="0.25">
      <c r="A58" s="57"/>
      <c r="B58" s="57"/>
      <c r="C58" s="14"/>
      <c r="D58" s="14"/>
      <c r="E58" s="14"/>
    </row>
    <row r="59" spans="1:5" x14ac:dyDescent="0.25">
      <c r="A59" s="59"/>
      <c r="B59" s="59"/>
      <c r="C59" s="14"/>
      <c r="D59" s="14"/>
      <c r="E59" s="14"/>
    </row>
    <row r="60" spans="1:5" x14ac:dyDescent="0.25">
      <c r="A60" s="59"/>
      <c r="B60" s="59"/>
      <c r="C60" s="14"/>
      <c r="D60" s="14"/>
      <c r="E60" s="14"/>
    </row>
    <row r="61" spans="1:5" x14ac:dyDescent="0.25">
      <c r="A61" s="57"/>
      <c r="B61" s="57"/>
      <c r="C61" s="14"/>
      <c r="D61" s="14"/>
      <c r="E61" s="14"/>
    </row>
    <row r="62" spans="1:5" x14ac:dyDescent="0.25">
      <c r="A62" s="57"/>
      <c r="B62" s="57"/>
      <c r="C62" s="14"/>
      <c r="D62" s="14"/>
      <c r="E62" s="14"/>
    </row>
    <row r="63" spans="1:5" x14ac:dyDescent="0.25">
      <c r="A63" s="59"/>
      <c r="B63" s="59"/>
      <c r="C63" s="14"/>
      <c r="D63" s="14"/>
      <c r="E63" s="14"/>
    </row>
    <row r="64" spans="1:5" ht="28.5" customHeight="1" x14ac:dyDescent="0.25">
      <c r="A64" s="58" t="s">
        <v>58</v>
      </c>
      <c r="B64" s="58"/>
      <c r="C64" s="14">
        <f>SUM(C37:C63)</f>
        <v>7500</v>
      </c>
      <c r="D64" s="14">
        <f>SUM(D37:D63)</f>
        <v>7500</v>
      </c>
      <c r="E64" s="14">
        <f>SUM(E37:E63)</f>
        <v>7500</v>
      </c>
    </row>
    <row r="67" spans="1:5" ht="28.5" customHeight="1" x14ac:dyDescent="0.25">
      <c r="A67" s="44" t="s">
        <v>61</v>
      </c>
      <c r="B67" s="44"/>
    </row>
    <row r="69" spans="1:5" ht="31.5" customHeight="1" x14ac:dyDescent="0.25">
      <c r="A69" s="53" t="s">
        <v>62</v>
      </c>
      <c r="B69" s="53"/>
      <c r="C69" s="19" t="s">
        <v>24</v>
      </c>
      <c r="D69" s="19" t="s">
        <v>25</v>
      </c>
      <c r="E69" s="19" t="s">
        <v>26</v>
      </c>
    </row>
    <row r="70" spans="1:5" ht="24.75" customHeight="1" x14ac:dyDescent="0.25">
      <c r="A70" s="55" t="s">
        <v>63</v>
      </c>
      <c r="B70" s="55"/>
      <c r="C70" s="14"/>
      <c r="D70" s="14"/>
      <c r="E70" s="14"/>
    </row>
    <row r="71" spans="1:5" ht="24.75" customHeight="1" x14ac:dyDescent="0.25">
      <c r="A71" s="55" t="s">
        <v>64</v>
      </c>
      <c r="B71" s="55"/>
      <c r="C71" s="14"/>
      <c r="D71" s="14"/>
      <c r="E71" s="14"/>
    </row>
    <row r="72" spans="1:5" ht="22.5" customHeight="1" x14ac:dyDescent="0.25">
      <c r="A72" s="55" t="s">
        <v>65</v>
      </c>
      <c r="B72" s="55"/>
      <c r="C72" s="14">
        <f>C70+C71</f>
        <v>0</v>
      </c>
      <c r="D72" s="14">
        <f>D70+D71</f>
        <v>0</v>
      </c>
      <c r="E72" s="14">
        <f>E70+E71</f>
        <v>0</v>
      </c>
    </row>
    <row r="75" spans="1:5" ht="28.5" customHeight="1" x14ac:dyDescent="0.25">
      <c r="A75" s="44" t="s">
        <v>66</v>
      </c>
      <c r="B75" s="44"/>
    </row>
    <row r="77" spans="1:5" ht="27.75" customHeight="1" x14ac:dyDescent="0.25">
      <c r="A77" s="53" t="s">
        <v>67</v>
      </c>
      <c r="B77" s="53"/>
      <c r="C77" s="19" t="s">
        <v>24</v>
      </c>
      <c r="D77" s="19" t="s">
        <v>25</v>
      </c>
      <c r="E77" s="19" t="s">
        <v>26</v>
      </c>
    </row>
    <row r="78" spans="1:5" ht="23.25" customHeight="1" x14ac:dyDescent="0.25">
      <c r="A78" s="55" t="s">
        <v>68</v>
      </c>
      <c r="B78" s="55"/>
      <c r="C78" s="14">
        <f>C31</f>
        <v>0</v>
      </c>
      <c r="D78" s="14">
        <f>D31</f>
        <v>0</v>
      </c>
      <c r="E78" s="14">
        <f>E31</f>
        <v>0</v>
      </c>
    </row>
    <row r="79" spans="1:5" ht="24" customHeight="1" x14ac:dyDescent="0.25">
      <c r="A79" s="55" t="s">
        <v>69</v>
      </c>
      <c r="B79" s="55"/>
      <c r="C79" s="14">
        <f>C64</f>
        <v>7500</v>
      </c>
      <c r="D79" s="14">
        <f>D64</f>
        <v>7500</v>
      </c>
      <c r="E79" s="14">
        <f>E64</f>
        <v>7500</v>
      </c>
    </row>
    <row r="80" spans="1:5" ht="24.75" customHeight="1" x14ac:dyDescent="0.25">
      <c r="A80" s="55" t="s">
        <v>70</v>
      </c>
      <c r="B80" s="55"/>
      <c r="C80" s="14">
        <f>C72</f>
        <v>0</v>
      </c>
      <c r="D80" s="14">
        <f>D72</f>
        <v>0</v>
      </c>
      <c r="E80" s="14">
        <f>E72</f>
        <v>0</v>
      </c>
    </row>
    <row r="81" spans="1:5" ht="25.5" customHeight="1" x14ac:dyDescent="0.25">
      <c r="A81" s="55" t="s">
        <v>71</v>
      </c>
      <c r="B81" s="55"/>
      <c r="C81" s="14">
        <f>SUM(C78:C80)</f>
        <v>7500</v>
      </c>
      <c r="D81" s="14">
        <f>SUM(D78:D80)</f>
        <v>7500</v>
      </c>
      <c r="E81" s="14">
        <f>SUM(E78:E80)</f>
        <v>7500</v>
      </c>
    </row>
    <row r="82" spans="1:5" ht="27.75" customHeight="1" x14ac:dyDescent="0.25">
      <c r="A82" s="53" t="s">
        <v>72</v>
      </c>
      <c r="B82" s="53"/>
      <c r="C82" s="19" t="s">
        <v>24</v>
      </c>
      <c r="D82" s="19" t="s">
        <v>25</v>
      </c>
      <c r="E82" s="19" t="s">
        <v>26</v>
      </c>
    </row>
    <row r="83" spans="1:5" ht="29.25" customHeight="1" x14ac:dyDescent="0.25">
      <c r="A83" s="57" t="s">
        <v>73</v>
      </c>
      <c r="B83" s="57"/>
      <c r="C83" s="14">
        <f>C78/E9</f>
        <v>0</v>
      </c>
      <c r="D83" s="14">
        <f>D78/E10</f>
        <v>0</v>
      </c>
      <c r="E83" s="14">
        <f>E78/E11</f>
        <v>0</v>
      </c>
    </row>
    <row r="84" spans="1:5" ht="26.25" customHeight="1" x14ac:dyDescent="0.25">
      <c r="A84" s="57" t="s">
        <v>74</v>
      </c>
      <c r="B84" s="57"/>
      <c r="C84" s="14">
        <f>C79/E9</f>
        <v>0.37350597609561753</v>
      </c>
      <c r="D84" s="14">
        <f>D79/E10</f>
        <v>0.22984983144345694</v>
      </c>
      <c r="E84" s="14">
        <f>E79/E11</f>
        <v>0.16600265604249667</v>
      </c>
    </row>
    <row r="85" spans="1:5" ht="25.5" customHeight="1" x14ac:dyDescent="0.25">
      <c r="A85" s="57" t="s">
        <v>75</v>
      </c>
      <c r="B85" s="57"/>
      <c r="C85" s="14">
        <f>C80/E9</f>
        <v>0</v>
      </c>
      <c r="D85" s="14">
        <f>D80/E10</f>
        <v>0</v>
      </c>
      <c r="E85" s="14">
        <f>E80/E11</f>
        <v>0</v>
      </c>
    </row>
    <row r="86" spans="1:5" ht="24" customHeight="1" x14ac:dyDescent="0.25">
      <c r="A86" s="58" t="s">
        <v>76</v>
      </c>
      <c r="B86" s="58"/>
      <c r="C86" s="14">
        <f>SUM(C83:C85)</f>
        <v>0.37350597609561753</v>
      </c>
      <c r="D86" s="14">
        <f>SUM(D83:D85)</f>
        <v>0.22984983144345694</v>
      </c>
      <c r="E86" s="14">
        <f>SUM(E83:E85)</f>
        <v>0.16600265604249667</v>
      </c>
    </row>
    <row r="87" spans="1:5" ht="26.25" customHeight="1" x14ac:dyDescent="0.25">
      <c r="A87" s="58" t="s">
        <v>77</v>
      </c>
      <c r="B87" s="58"/>
      <c r="C87" s="14">
        <f>C86*1.1</f>
        <v>0.41085657370517931</v>
      </c>
      <c r="D87" s="14">
        <f>D86*1.1</f>
        <v>0.25283481458780266</v>
      </c>
      <c r="E87" s="14">
        <f>E86*1.1</f>
        <v>0.18260292164674635</v>
      </c>
    </row>
  </sheetData>
  <mergeCells count="71">
    <mergeCell ref="A60:B60"/>
    <mergeCell ref="A61:B61"/>
    <mergeCell ref="A62:B62"/>
    <mergeCell ref="A63:B63"/>
    <mergeCell ref="G36:K36"/>
    <mergeCell ref="A83:B83"/>
    <mergeCell ref="A84:B84"/>
    <mergeCell ref="A85:B85"/>
    <mergeCell ref="A86:B86"/>
    <mergeCell ref="A87:B87"/>
    <mergeCell ref="A56:B56"/>
    <mergeCell ref="A57:B57"/>
    <mergeCell ref="A58:B58"/>
    <mergeCell ref="A59:B59"/>
    <mergeCell ref="A54:B54"/>
    <mergeCell ref="A50:B50"/>
    <mergeCell ref="A51:B51"/>
    <mergeCell ref="A52:B52"/>
    <mergeCell ref="A53:B53"/>
    <mergeCell ref="A55:B55"/>
    <mergeCell ref="A46:B46"/>
    <mergeCell ref="A47:B47"/>
    <mergeCell ref="A81:B81"/>
    <mergeCell ref="A82:B82"/>
    <mergeCell ref="A67:B67"/>
    <mergeCell ref="A69:B69"/>
    <mergeCell ref="A70:B70"/>
    <mergeCell ref="A71:B71"/>
    <mergeCell ref="A72:B72"/>
    <mergeCell ref="A75:B75"/>
    <mergeCell ref="A77:B77"/>
    <mergeCell ref="A78:B78"/>
    <mergeCell ref="A79:B79"/>
    <mergeCell ref="A80:B80"/>
    <mergeCell ref="A64:B64"/>
    <mergeCell ref="A49:B49"/>
    <mergeCell ref="A48:B48"/>
    <mergeCell ref="A42:B42"/>
    <mergeCell ref="A28:E28"/>
    <mergeCell ref="A29:B29"/>
    <mergeCell ref="A30:B30"/>
    <mergeCell ref="A31:B31"/>
    <mergeCell ref="A34:B34"/>
    <mergeCell ref="A36:B36"/>
    <mergeCell ref="A37:B37"/>
    <mergeCell ref="A38:B38"/>
    <mergeCell ref="A39:B39"/>
    <mergeCell ref="A40:B40"/>
    <mergeCell ref="A41:B41"/>
    <mergeCell ref="A43:B43"/>
    <mergeCell ref="A44:B44"/>
    <mergeCell ref="A45:B45"/>
    <mergeCell ref="A27:B27"/>
    <mergeCell ref="A16:B16"/>
    <mergeCell ref="A17:B17"/>
    <mergeCell ref="A18:E18"/>
    <mergeCell ref="A19:B19"/>
    <mergeCell ref="A20:B20"/>
    <mergeCell ref="A21:B21"/>
    <mergeCell ref="A22:B22"/>
    <mergeCell ref="A23:B23"/>
    <mergeCell ref="A24:B24"/>
    <mergeCell ref="A25:B25"/>
    <mergeCell ref="A26:B26"/>
    <mergeCell ref="A14:B14"/>
    <mergeCell ref="A1:E1"/>
    <mergeCell ref="A5:B5"/>
    <mergeCell ref="A7:A8"/>
    <mergeCell ref="B7:D7"/>
    <mergeCell ref="E7:E8"/>
    <mergeCell ref="A3:E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AE153-592C-4521-A2AA-70D0D4BF0903}">
  <dimension ref="A1:E38"/>
  <sheetViews>
    <sheetView workbookViewId="0">
      <selection activeCell="G1" sqref="G1"/>
    </sheetView>
  </sheetViews>
  <sheetFormatPr baseColWidth="10" defaultRowHeight="15" x14ac:dyDescent="0.25"/>
  <cols>
    <col min="1" max="1" width="39.28515625" customWidth="1"/>
    <col min="2" max="2" width="16" customWidth="1"/>
    <col min="3" max="3" width="15.5703125" customWidth="1"/>
    <col min="4" max="4" width="16.28515625" customWidth="1"/>
    <col min="5" max="5" width="15.5703125" customWidth="1"/>
  </cols>
  <sheetData>
    <row r="1" spans="1:5" ht="33.75" customHeight="1" thickBot="1" x14ac:dyDescent="0.3">
      <c r="A1" s="45" t="s">
        <v>108</v>
      </c>
      <c r="B1" s="46"/>
      <c r="C1" s="46"/>
      <c r="D1" s="46"/>
      <c r="E1" s="47"/>
    </row>
    <row r="3" spans="1:5" ht="23.25" customHeight="1" x14ac:dyDescent="0.25">
      <c r="A3" s="12" t="s">
        <v>98</v>
      </c>
    </row>
    <row r="5" spans="1:5" ht="30.75" customHeight="1" x14ac:dyDescent="0.25">
      <c r="A5" s="10" t="s">
        <v>78</v>
      </c>
      <c r="B5" s="8" t="s">
        <v>79</v>
      </c>
      <c r="C5" s="8" t="s">
        <v>80</v>
      </c>
      <c r="D5" s="8" t="s">
        <v>81</v>
      </c>
    </row>
    <row r="6" spans="1:5" ht="24.75" customHeight="1" x14ac:dyDescent="0.25">
      <c r="A6" s="11" t="s">
        <v>82</v>
      </c>
      <c r="B6" s="14"/>
      <c r="C6" s="14"/>
      <c r="D6" s="14"/>
    </row>
    <row r="7" spans="1:5" ht="24.75" customHeight="1" x14ac:dyDescent="0.25">
      <c r="A7" s="11" t="s">
        <v>83</v>
      </c>
      <c r="B7" s="14"/>
      <c r="C7" s="14"/>
      <c r="D7" s="14"/>
    </row>
    <row r="8" spans="1:5" ht="24.75" customHeight="1" x14ac:dyDescent="0.25">
      <c r="A8" s="11" t="s">
        <v>84</v>
      </c>
      <c r="B8" s="14"/>
      <c r="C8" s="33"/>
      <c r="D8" s="33"/>
    </row>
    <row r="9" spans="1:5" ht="23.25" customHeight="1" x14ac:dyDescent="0.25">
      <c r="A9" s="11" t="s">
        <v>85</v>
      </c>
      <c r="B9" s="14"/>
      <c r="C9" s="14"/>
      <c r="D9" s="14"/>
    </row>
    <row r="10" spans="1:5" ht="24" customHeight="1" x14ac:dyDescent="0.25">
      <c r="A10" s="11" t="s">
        <v>86</v>
      </c>
      <c r="B10" s="14"/>
      <c r="C10" s="14"/>
      <c r="D10" s="14"/>
    </row>
    <row r="13" spans="1:5" ht="26.25" customHeight="1" x14ac:dyDescent="0.25">
      <c r="A13" s="63" t="s">
        <v>78</v>
      </c>
      <c r="B13" s="63"/>
      <c r="C13" s="8" t="s">
        <v>87</v>
      </c>
      <c r="D13" s="8" t="s">
        <v>88</v>
      </c>
    </row>
    <row r="14" spans="1:5" ht="22.5" customHeight="1" x14ac:dyDescent="0.25">
      <c r="A14" s="55" t="s">
        <v>89</v>
      </c>
      <c r="B14" s="55"/>
      <c r="C14" s="6" t="s">
        <v>95</v>
      </c>
      <c r="D14" s="14"/>
    </row>
    <row r="15" spans="1:5" ht="21" customHeight="1" x14ac:dyDescent="0.25">
      <c r="A15" s="55" t="s">
        <v>90</v>
      </c>
      <c r="B15" s="55"/>
      <c r="C15" s="6" t="s">
        <v>95</v>
      </c>
      <c r="D15" s="14"/>
    </row>
    <row r="16" spans="1:5" ht="21.75" customHeight="1" x14ac:dyDescent="0.25">
      <c r="A16" s="55" t="s">
        <v>91</v>
      </c>
      <c r="B16" s="55"/>
      <c r="C16" s="6" t="s">
        <v>96</v>
      </c>
      <c r="D16" s="14"/>
    </row>
    <row r="17" spans="1:5" ht="20.25" customHeight="1" x14ac:dyDescent="0.25">
      <c r="A17" s="55" t="s">
        <v>92</v>
      </c>
      <c r="B17" s="55"/>
      <c r="C17" s="6" t="s">
        <v>95</v>
      </c>
      <c r="D17" s="14"/>
    </row>
    <row r="18" spans="1:5" ht="21" customHeight="1" x14ac:dyDescent="0.25">
      <c r="A18" s="55" t="s">
        <v>93</v>
      </c>
      <c r="B18" s="55"/>
      <c r="C18" s="6" t="s">
        <v>96</v>
      </c>
      <c r="D18" s="14"/>
    </row>
    <row r="19" spans="1:5" ht="22.5" customHeight="1" x14ac:dyDescent="0.25">
      <c r="A19" s="60" t="s">
        <v>94</v>
      </c>
      <c r="B19" s="61"/>
      <c r="C19" s="62"/>
      <c r="D19" s="14"/>
    </row>
    <row r="22" spans="1:5" ht="24.75" customHeight="1" x14ac:dyDescent="0.25">
      <c r="A22" s="12" t="s">
        <v>99</v>
      </c>
    </row>
    <row r="24" spans="1:5" ht="31.5" customHeight="1" x14ac:dyDescent="0.25">
      <c r="A24" s="10" t="s">
        <v>101</v>
      </c>
      <c r="B24" s="8" t="s">
        <v>100</v>
      </c>
      <c r="C24" s="8" t="s">
        <v>97</v>
      </c>
      <c r="D24" s="8" t="s">
        <v>102</v>
      </c>
      <c r="E24" s="8" t="s">
        <v>103</v>
      </c>
    </row>
    <row r="25" spans="1:5" ht="18.75" customHeight="1" x14ac:dyDescent="0.25">
      <c r="A25" s="57" t="s">
        <v>107</v>
      </c>
      <c r="B25" s="6">
        <v>1</v>
      </c>
      <c r="C25" s="15">
        <v>0.06</v>
      </c>
      <c r="D25" s="16">
        <f>C25*B6</f>
        <v>0</v>
      </c>
      <c r="E25" s="16">
        <f>D25*1.1</f>
        <v>0</v>
      </c>
    </row>
    <row r="26" spans="1:5" ht="18" customHeight="1" x14ac:dyDescent="0.25">
      <c r="A26" s="55"/>
      <c r="B26" s="6">
        <v>2</v>
      </c>
      <c r="C26" s="15">
        <v>0.27</v>
      </c>
      <c r="D26" s="16">
        <f>C26*C6</f>
        <v>0</v>
      </c>
      <c r="E26" s="16">
        <f t="shared" ref="E26:E37" si="0">D26*1.1</f>
        <v>0</v>
      </c>
    </row>
    <row r="27" spans="1:5" ht="18.75" customHeight="1" x14ac:dyDescent="0.25">
      <c r="A27" s="55"/>
      <c r="B27" s="6">
        <v>3</v>
      </c>
      <c r="C27" s="15">
        <v>0.32</v>
      </c>
      <c r="D27" s="16">
        <f>C27*D6</f>
        <v>0</v>
      </c>
      <c r="E27" s="16">
        <f t="shared" si="0"/>
        <v>0</v>
      </c>
    </row>
    <row r="28" spans="1:5" ht="18.75" customHeight="1" x14ac:dyDescent="0.25">
      <c r="A28" s="57" t="s">
        <v>105</v>
      </c>
      <c r="B28" s="6">
        <v>1</v>
      </c>
      <c r="C28" s="15">
        <v>0.02</v>
      </c>
      <c r="D28" s="16">
        <f>C28*B7</f>
        <v>0</v>
      </c>
      <c r="E28" s="16">
        <f t="shared" si="0"/>
        <v>0</v>
      </c>
    </row>
    <row r="29" spans="1:5" ht="18.75" customHeight="1" x14ac:dyDescent="0.25">
      <c r="A29" s="55"/>
      <c r="B29" s="6">
        <v>2</v>
      </c>
      <c r="C29" s="15">
        <v>0.11</v>
      </c>
      <c r="D29" s="16">
        <f>C29*C7</f>
        <v>0</v>
      </c>
      <c r="E29" s="16">
        <f t="shared" si="0"/>
        <v>0</v>
      </c>
    </row>
    <row r="30" spans="1:5" ht="18.75" customHeight="1" x14ac:dyDescent="0.25">
      <c r="A30" s="55"/>
      <c r="B30" s="6">
        <v>3</v>
      </c>
      <c r="C30" s="15">
        <v>0.82</v>
      </c>
      <c r="D30" s="16">
        <f>C30*D7</f>
        <v>0</v>
      </c>
      <c r="E30" s="16">
        <f t="shared" si="0"/>
        <v>0</v>
      </c>
    </row>
    <row r="31" spans="1:5" ht="35.25" customHeight="1" x14ac:dyDescent="0.25">
      <c r="A31" s="13" t="s">
        <v>254</v>
      </c>
      <c r="B31" s="6">
        <v>1</v>
      </c>
      <c r="C31" s="15">
        <v>0.05</v>
      </c>
      <c r="D31" s="16">
        <f>C31*B8</f>
        <v>0</v>
      </c>
      <c r="E31" s="16">
        <f t="shared" si="0"/>
        <v>0</v>
      </c>
    </row>
    <row r="32" spans="1:5" ht="18" customHeight="1" x14ac:dyDescent="0.25">
      <c r="A32" s="57" t="s">
        <v>106</v>
      </c>
      <c r="B32" s="6">
        <v>1</v>
      </c>
      <c r="C32" s="15">
        <v>0.02</v>
      </c>
      <c r="D32" s="16">
        <f>C32*B9</f>
        <v>0</v>
      </c>
      <c r="E32" s="16">
        <f t="shared" si="0"/>
        <v>0</v>
      </c>
    </row>
    <row r="33" spans="1:5" ht="18.75" customHeight="1" x14ac:dyDescent="0.25">
      <c r="A33" s="55"/>
      <c r="B33" s="6">
        <v>2</v>
      </c>
      <c r="C33" s="15">
        <v>0.06</v>
      </c>
      <c r="D33" s="16">
        <f>C33*C9</f>
        <v>0</v>
      </c>
      <c r="E33" s="16">
        <f t="shared" si="0"/>
        <v>0</v>
      </c>
    </row>
    <row r="34" spans="1:5" ht="18.75" customHeight="1" x14ac:dyDescent="0.25">
      <c r="A34" s="55"/>
      <c r="B34" s="6">
        <v>3</v>
      </c>
      <c r="C34" s="15">
        <v>0.12</v>
      </c>
      <c r="D34" s="16">
        <f>C34*D9</f>
        <v>0</v>
      </c>
      <c r="E34" s="16">
        <f t="shared" si="0"/>
        <v>0</v>
      </c>
    </row>
    <row r="35" spans="1:5" ht="18.75" customHeight="1" x14ac:dyDescent="0.25">
      <c r="A35" s="57" t="s">
        <v>255</v>
      </c>
      <c r="B35" s="6">
        <v>1</v>
      </c>
      <c r="C35" s="15">
        <v>0.08</v>
      </c>
      <c r="D35" s="16">
        <f>C35*B10</f>
        <v>0</v>
      </c>
      <c r="E35" s="16">
        <f t="shared" si="0"/>
        <v>0</v>
      </c>
    </row>
    <row r="36" spans="1:5" ht="18" customHeight="1" x14ac:dyDescent="0.25">
      <c r="A36" s="55"/>
      <c r="B36" s="6">
        <v>2</v>
      </c>
      <c r="C36" s="15">
        <v>0.3</v>
      </c>
      <c r="D36" s="16">
        <f>C36*C10</f>
        <v>0</v>
      </c>
      <c r="E36" s="16">
        <f t="shared" si="0"/>
        <v>0</v>
      </c>
    </row>
    <row r="37" spans="1:5" ht="18.75" customHeight="1" x14ac:dyDescent="0.25">
      <c r="A37" s="55"/>
      <c r="B37" s="6">
        <v>3</v>
      </c>
      <c r="C37" s="15">
        <v>0.56999999999999995</v>
      </c>
      <c r="D37" s="16">
        <f>C37*D10</f>
        <v>0</v>
      </c>
      <c r="E37" s="16">
        <f t="shared" si="0"/>
        <v>0</v>
      </c>
    </row>
    <row r="38" spans="1:5" ht="30" customHeight="1" x14ac:dyDescent="0.25">
      <c r="A38" s="58" t="s">
        <v>99</v>
      </c>
      <c r="B38" s="58"/>
      <c r="C38" s="58"/>
      <c r="D38" s="16">
        <f>SUM(D25:D37)</f>
        <v>0</v>
      </c>
      <c r="E38" s="16">
        <f>SUM(E25:E37)</f>
        <v>0</v>
      </c>
    </row>
  </sheetData>
  <mergeCells count="13">
    <mergeCell ref="A18:B18"/>
    <mergeCell ref="A1:E1"/>
    <mergeCell ref="A13:B13"/>
    <mergeCell ref="A14:B14"/>
    <mergeCell ref="A15:B15"/>
    <mergeCell ref="A16:B16"/>
    <mergeCell ref="A17:B17"/>
    <mergeCell ref="A38:C38"/>
    <mergeCell ref="A19:C19"/>
    <mergeCell ref="A25:A27"/>
    <mergeCell ref="A28:A30"/>
    <mergeCell ref="A32:A34"/>
    <mergeCell ref="A35:A3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5409E-FD62-4942-8715-38F1E13674B0}">
  <dimension ref="A1:D11"/>
  <sheetViews>
    <sheetView workbookViewId="0">
      <selection activeCell="F1" sqref="F1"/>
    </sheetView>
  </sheetViews>
  <sheetFormatPr baseColWidth="10" defaultRowHeight="15" x14ac:dyDescent="0.25"/>
  <cols>
    <col min="1" max="1" width="32" customWidth="1"/>
    <col min="2" max="2" width="18" customWidth="1"/>
    <col min="3" max="3" width="17" customWidth="1"/>
    <col min="4" max="4" width="17.28515625" customWidth="1"/>
  </cols>
  <sheetData>
    <row r="1" spans="1:4" ht="34.5" customHeight="1" thickBot="1" x14ac:dyDescent="0.3">
      <c r="A1" s="45" t="s">
        <v>244</v>
      </c>
      <c r="B1" s="46"/>
      <c r="C1" s="46"/>
      <c r="D1" s="47"/>
    </row>
    <row r="2" spans="1:4" ht="28.5" customHeight="1" x14ac:dyDescent="0.25"/>
    <row r="3" spans="1:4" ht="40.5" customHeight="1" x14ac:dyDescent="0.25">
      <c r="A3" s="30" t="s">
        <v>249</v>
      </c>
      <c r="B3" s="21" t="s">
        <v>24</v>
      </c>
      <c r="C3" s="21" t="s">
        <v>25</v>
      </c>
      <c r="D3" s="21" t="s">
        <v>26</v>
      </c>
    </row>
    <row r="4" spans="1:4" ht="33" customHeight="1" x14ac:dyDescent="0.25">
      <c r="A4" s="22" t="s">
        <v>245</v>
      </c>
      <c r="B4" s="14">
        <f>'Coûts alimentaires'!D38</f>
        <v>0</v>
      </c>
      <c r="C4" s="14">
        <f>'Coûts alimentaires'!D38</f>
        <v>0</v>
      </c>
      <c r="D4" s="14">
        <f>'Coûts alimentaires'!D38</f>
        <v>0</v>
      </c>
    </row>
    <row r="5" spans="1:4" ht="33" customHeight="1" x14ac:dyDescent="0.25">
      <c r="A5" s="22" t="s">
        <v>246</v>
      </c>
      <c r="B5" s="14">
        <f>'Frais fixes'!C86</f>
        <v>0.37350597609561753</v>
      </c>
      <c r="C5" s="14">
        <f>'Frais fixes'!D86</f>
        <v>0.22984983144345694</v>
      </c>
      <c r="D5" s="14">
        <f>'Frais fixes'!E86</f>
        <v>0.16600265604249667</v>
      </c>
    </row>
    <row r="6" spans="1:4" ht="33.75" customHeight="1" x14ac:dyDescent="0.25">
      <c r="A6" s="22" t="s">
        <v>247</v>
      </c>
      <c r="B6" s="14">
        <f>SUM(B4:B5)</f>
        <v>0.37350597609561753</v>
      </c>
      <c r="C6" s="14">
        <f>SUM(C4:C5)</f>
        <v>0.22984983144345694</v>
      </c>
      <c r="D6" s="14">
        <f>SUM(D4:D5)</f>
        <v>0.16600265604249667</v>
      </c>
    </row>
    <row r="7" spans="1:4" ht="33" customHeight="1" x14ac:dyDescent="0.25"/>
    <row r="8" spans="1:4" ht="43.5" customHeight="1" x14ac:dyDescent="0.25">
      <c r="A8" s="31" t="s">
        <v>250</v>
      </c>
      <c r="B8" s="21" t="s">
        <v>24</v>
      </c>
      <c r="C8" s="21" t="s">
        <v>25</v>
      </c>
      <c r="D8" s="21" t="s">
        <v>26</v>
      </c>
    </row>
    <row r="9" spans="1:4" ht="32.25" customHeight="1" x14ac:dyDescent="0.25">
      <c r="A9" s="22" t="s">
        <v>245</v>
      </c>
      <c r="B9" s="14">
        <f>'Coûts alimentaires'!E38</f>
        <v>0</v>
      </c>
      <c r="C9" s="14">
        <f>'Coûts alimentaires'!E38</f>
        <v>0</v>
      </c>
      <c r="D9" s="14">
        <f>'Coûts alimentaires'!E38</f>
        <v>0</v>
      </c>
    </row>
    <row r="10" spans="1:4" ht="30.75" customHeight="1" x14ac:dyDescent="0.25">
      <c r="A10" s="22" t="s">
        <v>246</v>
      </c>
      <c r="B10" s="14">
        <f>'Frais fixes'!C87</f>
        <v>0.41085657370517931</v>
      </c>
      <c r="C10" s="14">
        <f>'Frais fixes'!D86</f>
        <v>0.22984983144345694</v>
      </c>
      <c r="D10" s="14">
        <f>'Frais fixes'!E86</f>
        <v>0.16600265604249667</v>
      </c>
    </row>
    <row r="11" spans="1:4" ht="32.25" customHeight="1" x14ac:dyDescent="0.25">
      <c r="A11" s="22" t="s">
        <v>248</v>
      </c>
      <c r="B11" s="14">
        <f>SUM(B9:B10)</f>
        <v>0.41085657370517931</v>
      </c>
      <c r="C11" s="14">
        <f>SUM(C9:C10)</f>
        <v>0.22984983144345694</v>
      </c>
      <c r="D11" s="14">
        <f>SUM(D9:D10)</f>
        <v>0.16600265604249667</v>
      </c>
    </row>
  </sheetData>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CD4A2-1981-4572-95A5-095606C5371E}">
  <dimension ref="A1:H115"/>
  <sheetViews>
    <sheetView zoomScaleNormal="100" workbookViewId="0">
      <selection activeCell="J7" sqref="J7"/>
    </sheetView>
  </sheetViews>
  <sheetFormatPr baseColWidth="10" defaultRowHeight="15" x14ac:dyDescent="0.25"/>
  <cols>
    <col min="7" max="7" width="18.5703125" customWidth="1"/>
    <col min="8" max="8" width="19.85546875" customWidth="1"/>
    <col min="9" max="9" width="11.42578125" customWidth="1"/>
  </cols>
  <sheetData>
    <row r="1" spans="1:8" ht="32.25" customHeight="1" thickBot="1" x14ac:dyDescent="0.3">
      <c r="A1" s="45" t="s">
        <v>183</v>
      </c>
      <c r="B1" s="46"/>
      <c r="C1" s="46"/>
      <c r="D1" s="46"/>
      <c r="E1" s="46"/>
      <c r="F1" s="46"/>
      <c r="G1" s="46"/>
      <c r="H1" s="47"/>
    </row>
    <row r="2" spans="1:8" ht="15.75" thickBot="1" x14ac:dyDescent="0.3"/>
    <row r="3" spans="1:8" ht="33" customHeight="1" thickBot="1" x14ac:dyDescent="0.3">
      <c r="A3" s="64" t="s">
        <v>109</v>
      </c>
      <c r="B3" s="65"/>
      <c r="C3" s="65"/>
      <c r="D3" s="65"/>
      <c r="E3" s="65"/>
      <c r="F3" s="65"/>
      <c r="G3" s="65"/>
      <c r="H3" s="66"/>
    </row>
    <row r="4" spans="1:8" ht="48.75" customHeight="1" thickBot="1" x14ac:dyDescent="0.3">
      <c r="A4" s="64" t="s">
        <v>110</v>
      </c>
      <c r="B4" s="65"/>
      <c r="C4" s="65"/>
      <c r="D4" s="65"/>
      <c r="E4" s="65"/>
      <c r="F4" s="65"/>
      <c r="G4" s="65"/>
      <c r="H4" s="66"/>
    </row>
    <row r="6" spans="1:8" ht="36.75" customHeight="1" x14ac:dyDescent="0.25">
      <c r="A6" s="67" t="s">
        <v>111</v>
      </c>
      <c r="B6" s="67"/>
      <c r="C6" s="67"/>
      <c r="D6" s="67"/>
      <c r="E6" s="67"/>
      <c r="F6" s="67"/>
      <c r="G6" s="17" t="s">
        <v>112</v>
      </c>
      <c r="H6" s="17" t="s">
        <v>113</v>
      </c>
    </row>
    <row r="7" spans="1:8" ht="27" customHeight="1" x14ac:dyDescent="0.25">
      <c r="A7" s="68" t="s">
        <v>82</v>
      </c>
      <c r="B7" s="68"/>
      <c r="C7" s="68"/>
      <c r="D7" s="68"/>
      <c r="E7" s="68"/>
      <c r="F7" s="68"/>
      <c r="G7" s="68"/>
      <c r="H7" s="68"/>
    </row>
    <row r="8" spans="1:8" ht="21" customHeight="1" x14ac:dyDescent="0.25">
      <c r="A8" s="53" t="s">
        <v>125</v>
      </c>
      <c r="B8" s="53"/>
      <c r="C8" s="53"/>
      <c r="D8" s="53"/>
      <c r="E8" s="53"/>
      <c r="F8" s="53"/>
      <c r="G8" s="53"/>
      <c r="H8" s="53"/>
    </row>
    <row r="9" spans="1:8" x14ac:dyDescent="0.25">
      <c r="A9" s="55" t="s">
        <v>114</v>
      </c>
      <c r="B9" s="55"/>
      <c r="C9" s="55"/>
      <c r="D9" s="55"/>
      <c r="E9" s="55"/>
      <c r="F9" s="55"/>
      <c r="G9" s="5"/>
      <c r="H9" s="5"/>
    </row>
    <row r="10" spans="1:8" x14ac:dyDescent="0.25">
      <c r="A10" s="55" t="s">
        <v>115</v>
      </c>
      <c r="B10" s="55"/>
      <c r="C10" s="55"/>
      <c r="D10" s="55"/>
      <c r="E10" s="55"/>
      <c r="F10" s="55"/>
      <c r="G10" s="5"/>
      <c r="H10" s="5"/>
    </row>
    <row r="11" spans="1:8" x14ac:dyDescent="0.25">
      <c r="A11" s="55" t="s">
        <v>116</v>
      </c>
      <c r="B11" s="55"/>
      <c r="C11" s="55"/>
      <c r="D11" s="55"/>
      <c r="E11" s="55"/>
      <c r="F11" s="55"/>
      <c r="G11" s="5"/>
      <c r="H11" s="5"/>
    </row>
    <row r="12" spans="1:8" x14ac:dyDescent="0.25">
      <c r="A12" s="55" t="s">
        <v>117</v>
      </c>
      <c r="B12" s="55"/>
      <c r="C12" s="55"/>
      <c r="D12" s="55"/>
      <c r="E12" s="55"/>
      <c r="F12" s="55"/>
      <c r="G12" s="5"/>
      <c r="H12" s="5"/>
    </row>
    <row r="13" spans="1:8" x14ac:dyDescent="0.25">
      <c r="A13" s="55" t="s">
        <v>118</v>
      </c>
      <c r="B13" s="55"/>
      <c r="C13" s="55"/>
      <c r="D13" s="55"/>
      <c r="E13" s="55"/>
      <c r="F13" s="55"/>
      <c r="G13" s="5"/>
      <c r="H13" s="5"/>
    </row>
    <row r="14" spans="1:8" x14ac:dyDescent="0.25">
      <c r="A14" s="55" t="s">
        <v>123</v>
      </c>
      <c r="B14" s="55"/>
      <c r="C14" s="55"/>
      <c r="D14" s="55"/>
      <c r="E14" s="55"/>
      <c r="F14" s="55"/>
      <c r="G14" s="5"/>
      <c r="H14" s="5"/>
    </row>
    <row r="15" spans="1:8" x14ac:dyDescent="0.25">
      <c r="A15" s="55" t="s">
        <v>226</v>
      </c>
      <c r="B15" s="55"/>
      <c r="C15" s="55"/>
      <c r="D15" s="55"/>
      <c r="E15" s="55"/>
      <c r="F15" s="55"/>
      <c r="G15" s="5"/>
      <c r="H15" s="5"/>
    </row>
    <row r="16" spans="1:8" x14ac:dyDescent="0.25">
      <c r="A16" s="55" t="s">
        <v>124</v>
      </c>
      <c r="B16" s="55"/>
      <c r="C16" s="55"/>
      <c r="D16" s="55"/>
      <c r="E16" s="55"/>
      <c r="F16" s="55"/>
      <c r="G16" s="5"/>
      <c r="H16" s="5"/>
    </row>
    <row r="17" spans="1:8" x14ac:dyDescent="0.25">
      <c r="A17" s="55" t="s">
        <v>119</v>
      </c>
      <c r="B17" s="55"/>
      <c r="C17" s="55"/>
      <c r="D17" s="55"/>
      <c r="E17" s="55"/>
      <c r="F17" s="55"/>
      <c r="G17" s="5"/>
      <c r="H17" s="5"/>
    </row>
    <row r="18" spans="1:8" x14ac:dyDescent="0.25">
      <c r="A18" s="55" t="s">
        <v>120</v>
      </c>
      <c r="B18" s="55"/>
      <c r="C18" s="55"/>
      <c r="D18" s="55"/>
      <c r="E18" s="55"/>
      <c r="F18" s="55"/>
      <c r="G18" s="5"/>
      <c r="H18" s="5"/>
    </row>
    <row r="19" spans="1:8" x14ac:dyDescent="0.25">
      <c r="A19" s="55" t="s">
        <v>121</v>
      </c>
      <c r="B19" s="55"/>
      <c r="C19" s="55"/>
      <c r="D19" s="55"/>
      <c r="E19" s="55"/>
      <c r="F19" s="55"/>
      <c r="G19" s="5"/>
      <c r="H19" s="5"/>
    </row>
    <row r="20" spans="1:8" x14ac:dyDescent="0.25">
      <c r="A20" s="55" t="s">
        <v>122</v>
      </c>
      <c r="B20" s="55"/>
      <c r="C20" s="55"/>
      <c r="D20" s="55"/>
      <c r="E20" s="55"/>
      <c r="F20" s="55"/>
      <c r="G20" s="5"/>
      <c r="H20" s="5"/>
    </row>
    <row r="21" spans="1:8" ht="21.75" customHeight="1" x14ac:dyDescent="0.25">
      <c r="A21" s="53" t="s">
        <v>126</v>
      </c>
      <c r="B21" s="53"/>
      <c r="C21" s="53"/>
      <c r="D21" s="53"/>
      <c r="E21" s="53"/>
      <c r="F21" s="53"/>
      <c r="G21" s="53"/>
      <c r="H21" s="53"/>
    </row>
    <row r="22" spans="1:8" x14ac:dyDescent="0.25">
      <c r="A22" s="55" t="s">
        <v>127</v>
      </c>
      <c r="B22" s="55"/>
      <c r="C22" s="55"/>
      <c r="D22" s="55"/>
      <c r="E22" s="55"/>
      <c r="F22" s="55"/>
      <c r="G22" s="5"/>
      <c r="H22" s="5"/>
    </row>
    <row r="23" spans="1:8" x14ac:dyDescent="0.25">
      <c r="A23" s="55" t="s">
        <v>128</v>
      </c>
      <c r="B23" s="55"/>
      <c r="C23" s="55"/>
      <c r="D23" s="55"/>
      <c r="E23" s="55"/>
      <c r="F23" s="55"/>
      <c r="G23" s="5"/>
      <c r="H23" s="5"/>
    </row>
    <row r="24" spans="1:8" x14ac:dyDescent="0.25">
      <c r="A24" s="55" t="s">
        <v>129</v>
      </c>
      <c r="B24" s="55"/>
      <c r="C24" s="55"/>
      <c r="D24" s="55"/>
      <c r="E24" s="55"/>
      <c r="F24" s="55"/>
      <c r="G24" s="5"/>
      <c r="H24" s="5"/>
    </row>
    <row r="25" spans="1:8" x14ac:dyDescent="0.25">
      <c r="A25" s="55" t="s">
        <v>130</v>
      </c>
      <c r="B25" s="55"/>
      <c r="C25" s="55"/>
      <c r="D25" s="55"/>
      <c r="E25" s="55"/>
      <c r="F25" s="55"/>
      <c r="G25" s="5"/>
      <c r="H25" s="5"/>
    </row>
    <row r="26" spans="1:8" x14ac:dyDescent="0.25">
      <c r="A26" s="55" t="s">
        <v>131</v>
      </c>
      <c r="B26" s="55"/>
      <c r="C26" s="55"/>
      <c r="D26" s="55"/>
      <c r="E26" s="55"/>
      <c r="F26" s="55"/>
      <c r="G26" s="5"/>
      <c r="H26" s="5"/>
    </row>
    <row r="27" spans="1:8" x14ac:dyDescent="0.25">
      <c r="A27" s="55" t="s">
        <v>132</v>
      </c>
      <c r="B27" s="55"/>
      <c r="C27" s="55"/>
      <c r="D27" s="55"/>
      <c r="E27" s="55"/>
      <c r="F27" s="55"/>
      <c r="G27" s="5"/>
      <c r="H27" s="5"/>
    </row>
    <row r="28" spans="1:8" x14ac:dyDescent="0.25">
      <c r="A28" s="55" t="s">
        <v>133</v>
      </c>
      <c r="B28" s="55"/>
      <c r="C28" s="55"/>
      <c r="D28" s="55"/>
      <c r="E28" s="55"/>
      <c r="F28" s="55"/>
      <c r="G28" s="5"/>
      <c r="H28" s="5"/>
    </row>
    <row r="29" spans="1:8" x14ac:dyDescent="0.25">
      <c r="A29" s="55" t="s">
        <v>134</v>
      </c>
      <c r="B29" s="55"/>
      <c r="C29" s="55"/>
      <c r="D29" s="55"/>
      <c r="E29" s="55"/>
      <c r="F29" s="55"/>
      <c r="G29" s="5"/>
      <c r="H29" s="5"/>
    </row>
    <row r="30" spans="1:8" x14ac:dyDescent="0.25">
      <c r="A30" s="55" t="s">
        <v>135</v>
      </c>
      <c r="B30" s="55"/>
      <c r="C30" s="55"/>
      <c r="D30" s="55"/>
      <c r="E30" s="55"/>
      <c r="F30" s="55"/>
      <c r="G30" s="5"/>
      <c r="H30" s="5"/>
    </row>
    <row r="31" spans="1:8" x14ac:dyDescent="0.25">
      <c r="A31" s="55" t="s">
        <v>136</v>
      </c>
      <c r="B31" s="55"/>
      <c r="C31" s="55"/>
      <c r="D31" s="55"/>
      <c r="E31" s="55"/>
      <c r="F31" s="55"/>
      <c r="G31" s="5"/>
      <c r="H31" s="5"/>
    </row>
    <row r="32" spans="1:8" x14ac:dyDescent="0.25">
      <c r="A32" s="55" t="s">
        <v>137</v>
      </c>
      <c r="B32" s="55"/>
      <c r="C32" s="55"/>
      <c r="D32" s="55"/>
      <c r="E32" s="55"/>
      <c r="F32" s="55"/>
      <c r="G32" s="5"/>
      <c r="H32" s="5"/>
    </row>
    <row r="33" spans="1:8" x14ac:dyDescent="0.25">
      <c r="A33" s="55" t="s">
        <v>138</v>
      </c>
      <c r="B33" s="55"/>
      <c r="C33" s="55"/>
      <c r="D33" s="55"/>
      <c r="E33" s="55"/>
      <c r="F33" s="55"/>
      <c r="G33" s="5"/>
      <c r="H33" s="5"/>
    </row>
    <row r="34" spans="1:8" ht="24" customHeight="1" x14ac:dyDescent="0.25">
      <c r="A34" s="53" t="s">
        <v>139</v>
      </c>
      <c r="B34" s="53"/>
      <c r="C34" s="53"/>
      <c r="D34" s="53"/>
      <c r="E34" s="53"/>
      <c r="F34" s="53"/>
      <c r="G34" s="53"/>
      <c r="H34" s="53"/>
    </row>
    <row r="35" spans="1:8" x14ac:dyDescent="0.25">
      <c r="A35" s="55" t="s">
        <v>140</v>
      </c>
      <c r="B35" s="55"/>
      <c r="C35" s="55"/>
      <c r="D35" s="55"/>
      <c r="E35" s="55"/>
      <c r="F35" s="55"/>
      <c r="G35" s="5"/>
      <c r="H35" s="5"/>
    </row>
    <row r="36" spans="1:8" x14ac:dyDescent="0.25">
      <c r="A36" s="55" t="s">
        <v>141</v>
      </c>
      <c r="B36" s="55"/>
      <c r="C36" s="55"/>
      <c r="D36" s="55"/>
      <c r="E36" s="55"/>
      <c r="F36" s="55"/>
      <c r="G36" s="5"/>
      <c r="H36" s="5"/>
    </row>
    <row r="37" spans="1:8" x14ac:dyDescent="0.25">
      <c r="A37" s="55" t="s">
        <v>142</v>
      </c>
      <c r="B37" s="55"/>
      <c r="C37" s="55"/>
      <c r="D37" s="55"/>
      <c r="E37" s="55"/>
      <c r="F37" s="55"/>
      <c r="G37" s="5"/>
      <c r="H37" s="5"/>
    </row>
    <row r="38" spans="1:8" x14ac:dyDescent="0.25">
      <c r="A38" s="55" t="s">
        <v>143</v>
      </c>
      <c r="B38" s="55"/>
      <c r="C38" s="55"/>
      <c r="D38" s="55"/>
      <c r="E38" s="55"/>
      <c r="F38" s="55"/>
      <c r="G38" s="5"/>
      <c r="H38" s="5"/>
    </row>
    <row r="39" spans="1:8" ht="26.25" customHeight="1" x14ac:dyDescent="0.25">
      <c r="A39" s="68" t="s">
        <v>144</v>
      </c>
      <c r="B39" s="68"/>
      <c r="C39" s="68"/>
      <c r="D39" s="68"/>
      <c r="E39" s="68"/>
      <c r="F39" s="68"/>
      <c r="G39" s="68"/>
      <c r="H39" s="68"/>
    </row>
    <row r="40" spans="1:8" ht="22.5" customHeight="1" x14ac:dyDescent="0.25">
      <c r="A40" s="53" t="s">
        <v>145</v>
      </c>
      <c r="B40" s="53"/>
      <c r="C40" s="53"/>
      <c r="D40" s="53"/>
      <c r="E40" s="53"/>
      <c r="F40" s="53"/>
      <c r="G40" s="53"/>
      <c r="H40" s="53"/>
    </row>
    <row r="41" spans="1:8" x14ac:dyDescent="0.25">
      <c r="A41" s="69" t="s">
        <v>146</v>
      </c>
      <c r="B41" s="69"/>
      <c r="C41" s="69"/>
      <c r="D41" s="69"/>
      <c r="E41" s="69"/>
      <c r="F41" s="69"/>
      <c r="G41" s="5"/>
      <c r="H41" s="5"/>
    </row>
    <row r="42" spans="1:8" x14ac:dyDescent="0.25">
      <c r="A42" s="69" t="s">
        <v>147</v>
      </c>
      <c r="B42" s="69"/>
      <c r="C42" s="69"/>
      <c r="D42" s="69"/>
      <c r="E42" s="69"/>
      <c r="F42" s="69"/>
      <c r="G42" s="5"/>
      <c r="H42" s="5"/>
    </row>
    <row r="43" spans="1:8" x14ac:dyDescent="0.25">
      <c r="A43" s="69" t="s">
        <v>148</v>
      </c>
      <c r="B43" s="69"/>
      <c r="C43" s="69"/>
      <c r="D43" s="69"/>
      <c r="E43" s="69"/>
      <c r="F43" s="69"/>
      <c r="G43" s="5"/>
      <c r="H43" s="5"/>
    </row>
    <row r="44" spans="1:8" x14ac:dyDescent="0.25">
      <c r="A44" s="69" t="s">
        <v>149</v>
      </c>
      <c r="B44" s="69"/>
      <c r="C44" s="69"/>
      <c r="D44" s="69"/>
      <c r="E44" s="69"/>
      <c r="F44" s="69"/>
      <c r="G44" s="5"/>
      <c r="H44" s="5"/>
    </row>
    <row r="45" spans="1:8" x14ac:dyDescent="0.25">
      <c r="A45" s="69" t="s">
        <v>150</v>
      </c>
      <c r="B45" s="69"/>
      <c r="C45" s="69"/>
      <c r="D45" s="69"/>
      <c r="E45" s="69"/>
      <c r="F45" s="69"/>
      <c r="G45" s="5"/>
      <c r="H45" s="5"/>
    </row>
    <row r="46" spans="1:8" x14ac:dyDescent="0.25">
      <c r="A46" s="69" t="s">
        <v>151</v>
      </c>
      <c r="B46" s="69"/>
      <c r="C46" s="69"/>
      <c r="D46" s="69"/>
      <c r="E46" s="69"/>
      <c r="F46" s="69"/>
      <c r="G46" s="5"/>
      <c r="H46" s="5"/>
    </row>
    <row r="47" spans="1:8" ht="26.25" customHeight="1" x14ac:dyDescent="0.25">
      <c r="A47" s="53" t="s">
        <v>152</v>
      </c>
      <c r="B47" s="53"/>
      <c r="C47" s="53"/>
      <c r="D47" s="53"/>
      <c r="E47" s="53"/>
      <c r="F47" s="53"/>
      <c r="G47" s="53"/>
      <c r="H47" s="53"/>
    </row>
    <row r="48" spans="1:8" x14ac:dyDescent="0.25">
      <c r="A48" s="69" t="s">
        <v>153</v>
      </c>
      <c r="B48" s="69"/>
      <c r="C48" s="69"/>
      <c r="D48" s="69"/>
      <c r="E48" s="69"/>
      <c r="F48" s="69"/>
      <c r="G48" s="5"/>
      <c r="H48" s="5"/>
    </row>
    <row r="49" spans="1:8" x14ac:dyDescent="0.25">
      <c r="A49" s="69" t="s">
        <v>154</v>
      </c>
      <c r="B49" s="69"/>
      <c r="C49" s="69"/>
      <c r="D49" s="69"/>
      <c r="E49" s="69"/>
      <c r="F49" s="69"/>
      <c r="G49" s="5"/>
      <c r="H49" s="5"/>
    </row>
    <row r="50" spans="1:8" x14ac:dyDescent="0.25">
      <c r="A50" s="69" t="s">
        <v>155</v>
      </c>
      <c r="B50" s="69"/>
      <c r="C50" s="69"/>
      <c r="D50" s="69"/>
      <c r="E50" s="69"/>
      <c r="F50" s="69"/>
      <c r="G50" s="5"/>
      <c r="H50" s="5"/>
    </row>
    <row r="51" spans="1:8" ht="25.5" customHeight="1" x14ac:dyDescent="0.25">
      <c r="A51" s="53" t="s">
        <v>156</v>
      </c>
      <c r="B51" s="53"/>
      <c r="C51" s="53"/>
      <c r="D51" s="53"/>
      <c r="E51" s="53"/>
      <c r="F51" s="53"/>
      <c r="G51" s="53"/>
      <c r="H51" s="53"/>
    </row>
    <row r="52" spans="1:8" x14ac:dyDescent="0.25">
      <c r="A52" s="69" t="s">
        <v>157</v>
      </c>
      <c r="B52" s="69"/>
      <c r="C52" s="69"/>
      <c r="D52" s="69"/>
      <c r="E52" s="69"/>
      <c r="F52" s="69"/>
      <c r="G52" s="5"/>
      <c r="H52" s="5"/>
    </row>
    <row r="53" spans="1:8" x14ac:dyDescent="0.25">
      <c r="A53" s="69" t="s">
        <v>158</v>
      </c>
      <c r="B53" s="69"/>
      <c r="C53" s="69"/>
      <c r="D53" s="69"/>
      <c r="E53" s="69"/>
      <c r="F53" s="69"/>
      <c r="G53" s="5"/>
      <c r="H53" s="5"/>
    </row>
    <row r="54" spans="1:8" x14ac:dyDescent="0.25">
      <c r="A54" s="69" t="s">
        <v>162</v>
      </c>
      <c r="B54" s="69"/>
      <c r="C54" s="69"/>
      <c r="D54" s="69"/>
      <c r="E54" s="69"/>
      <c r="F54" s="69"/>
      <c r="G54" s="5"/>
      <c r="H54" s="5"/>
    </row>
    <row r="55" spans="1:8" x14ac:dyDescent="0.25">
      <c r="A55" s="69" t="s">
        <v>159</v>
      </c>
      <c r="B55" s="69"/>
      <c r="C55" s="69"/>
      <c r="D55" s="69"/>
      <c r="E55" s="69"/>
      <c r="F55" s="69"/>
      <c r="G55" s="5"/>
      <c r="H55" s="5"/>
    </row>
    <row r="56" spans="1:8" x14ac:dyDescent="0.25">
      <c r="A56" s="69" t="s">
        <v>160</v>
      </c>
      <c r="B56" s="69"/>
      <c r="C56" s="69"/>
      <c r="D56" s="69"/>
      <c r="E56" s="69"/>
      <c r="F56" s="69"/>
      <c r="G56" s="5"/>
      <c r="H56" s="5"/>
    </row>
    <row r="57" spans="1:8" x14ac:dyDescent="0.25">
      <c r="A57" s="69" t="s">
        <v>161</v>
      </c>
      <c r="B57" s="69"/>
      <c r="C57" s="69"/>
      <c r="D57" s="69"/>
      <c r="E57" s="69"/>
      <c r="F57" s="69"/>
      <c r="G57" s="5"/>
      <c r="H57" s="5"/>
    </row>
    <row r="58" spans="1:8" ht="23.25" customHeight="1" x14ac:dyDescent="0.25">
      <c r="A58" s="53" t="s">
        <v>163</v>
      </c>
      <c r="B58" s="53"/>
      <c r="C58" s="53"/>
      <c r="D58" s="53"/>
      <c r="E58" s="53"/>
      <c r="F58" s="53"/>
      <c r="G58" s="53"/>
      <c r="H58" s="53"/>
    </row>
    <row r="59" spans="1:8" x14ac:dyDescent="0.25">
      <c r="A59" s="69" t="s">
        <v>164</v>
      </c>
      <c r="B59" s="69"/>
      <c r="C59" s="69"/>
      <c r="D59" s="69"/>
      <c r="E59" s="69"/>
      <c r="F59" s="69"/>
      <c r="G59" s="5"/>
      <c r="H59" s="5"/>
    </row>
    <row r="60" spans="1:8" x14ac:dyDescent="0.25">
      <c r="A60" s="69" t="s">
        <v>165</v>
      </c>
      <c r="B60" s="69"/>
      <c r="C60" s="69"/>
      <c r="D60" s="69"/>
      <c r="E60" s="69"/>
      <c r="F60" s="69"/>
      <c r="G60" s="5"/>
      <c r="H60" s="5"/>
    </row>
    <row r="61" spans="1:8" x14ac:dyDescent="0.25">
      <c r="A61" s="69" t="s">
        <v>166</v>
      </c>
      <c r="B61" s="69"/>
      <c r="C61" s="69"/>
      <c r="D61" s="69"/>
      <c r="E61" s="69"/>
      <c r="F61" s="69"/>
      <c r="G61" s="5"/>
      <c r="H61" s="5"/>
    </row>
    <row r="62" spans="1:8" x14ac:dyDescent="0.25">
      <c r="A62" s="69" t="s">
        <v>167</v>
      </c>
      <c r="B62" s="69"/>
      <c r="C62" s="69"/>
      <c r="D62" s="69"/>
      <c r="E62" s="69"/>
      <c r="F62" s="69"/>
      <c r="G62" s="5"/>
      <c r="H62" s="5"/>
    </row>
    <row r="63" spans="1:8" x14ac:dyDescent="0.25">
      <c r="A63" s="69" t="s">
        <v>168</v>
      </c>
      <c r="B63" s="69"/>
      <c r="C63" s="69"/>
      <c r="D63" s="69"/>
      <c r="E63" s="69"/>
      <c r="F63" s="69"/>
      <c r="G63" s="5"/>
      <c r="H63" s="5"/>
    </row>
    <row r="64" spans="1:8" ht="24" customHeight="1" x14ac:dyDescent="0.25">
      <c r="A64" s="53" t="s">
        <v>7</v>
      </c>
      <c r="B64" s="53"/>
      <c r="C64" s="53"/>
      <c r="D64" s="53"/>
      <c r="E64" s="53"/>
      <c r="F64" s="53"/>
      <c r="G64" s="53"/>
      <c r="H64" s="53"/>
    </row>
    <row r="65" spans="1:8" x14ac:dyDescent="0.25">
      <c r="A65" s="69" t="s">
        <v>169</v>
      </c>
      <c r="B65" s="69"/>
      <c r="C65" s="69"/>
      <c r="D65" s="69"/>
      <c r="E65" s="69"/>
      <c r="F65" s="69"/>
      <c r="G65" s="5"/>
      <c r="H65" s="5"/>
    </row>
    <row r="66" spans="1:8" x14ac:dyDescent="0.25">
      <c r="A66" s="69" t="s">
        <v>170</v>
      </c>
      <c r="B66" s="69"/>
      <c r="C66" s="69"/>
      <c r="D66" s="69"/>
      <c r="E66" s="69"/>
      <c r="F66" s="69"/>
      <c r="G66" s="5"/>
      <c r="H66" s="5"/>
    </row>
    <row r="67" spans="1:8" x14ac:dyDescent="0.25">
      <c r="A67" s="69" t="s">
        <v>171</v>
      </c>
      <c r="B67" s="69"/>
      <c r="C67" s="69"/>
      <c r="D67" s="69"/>
      <c r="E67" s="69"/>
      <c r="F67" s="69"/>
      <c r="G67" s="5"/>
      <c r="H67" s="5"/>
    </row>
    <row r="68" spans="1:8" x14ac:dyDescent="0.25">
      <c r="A68" s="69" t="s">
        <v>172</v>
      </c>
      <c r="B68" s="69"/>
      <c r="C68" s="69"/>
      <c r="D68" s="69"/>
      <c r="E68" s="69"/>
      <c r="F68" s="69"/>
      <c r="G68" s="5"/>
      <c r="H68" s="5"/>
    </row>
    <row r="69" spans="1:8" x14ac:dyDescent="0.25">
      <c r="A69" s="69" t="s">
        <v>173</v>
      </c>
      <c r="B69" s="69"/>
      <c r="C69" s="69"/>
      <c r="D69" s="69"/>
      <c r="E69" s="69"/>
      <c r="F69" s="69"/>
      <c r="G69" s="5"/>
      <c r="H69" s="5"/>
    </row>
    <row r="70" spans="1:8" x14ac:dyDescent="0.25">
      <c r="A70" s="69" t="s">
        <v>174</v>
      </c>
      <c r="B70" s="69"/>
      <c r="C70" s="69"/>
      <c r="D70" s="69"/>
      <c r="E70" s="69"/>
      <c r="F70" s="69"/>
      <c r="G70" s="5"/>
      <c r="H70" s="5"/>
    </row>
    <row r="71" spans="1:8" ht="25.5" customHeight="1" x14ac:dyDescent="0.25">
      <c r="A71" s="53" t="s">
        <v>175</v>
      </c>
      <c r="B71" s="53"/>
      <c r="C71" s="53"/>
      <c r="D71" s="53"/>
      <c r="E71" s="53"/>
      <c r="F71" s="53"/>
      <c r="G71" s="53"/>
      <c r="H71" s="53"/>
    </row>
    <row r="72" spans="1:8" x14ac:dyDescent="0.25">
      <c r="A72" s="69" t="s">
        <v>176</v>
      </c>
      <c r="B72" s="69"/>
      <c r="C72" s="69"/>
      <c r="D72" s="69"/>
      <c r="E72" s="69"/>
      <c r="F72" s="69"/>
      <c r="G72" s="5"/>
      <c r="H72" s="5"/>
    </row>
    <row r="73" spans="1:8" x14ac:dyDescent="0.25">
      <c r="A73" s="69" t="s">
        <v>177</v>
      </c>
      <c r="B73" s="69"/>
      <c r="C73" s="69"/>
      <c r="D73" s="69"/>
      <c r="E73" s="69"/>
      <c r="F73" s="69"/>
      <c r="G73" s="5"/>
      <c r="H73" s="5"/>
    </row>
    <row r="74" spans="1:8" x14ac:dyDescent="0.25">
      <c r="A74" s="69" t="s">
        <v>178</v>
      </c>
      <c r="B74" s="69"/>
      <c r="C74" s="69"/>
      <c r="D74" s="69"/>
      <c r="E74" s="69"/>
      <c r="F74" s="69"/>
      <c r="G74" s="5"/>
      <c r="H74" s="5"/>
    </row>
    <row r="75" spans="1:8" x14ac:dyDescent="0.25">
      <c r="A75" s="69" t="s">
        <v>179</v>
      </c>
      <c r="B75" s="69"/>
      <c r="C75" s="69"/>
      <c r="D75" s="69"/>
      <c r="E75" s="69"/>
      <c r="F75" s="69"/>
      <c r="G75" s="5"/>
      <c r="H75" s="5"/>
    </row>
    <row r="76" spans="1:8" x14ac:dyDescent="0.25">
      <c r="A76" s="69" t="s">
        <v>180</v>
      </c>
      <c r="B76" s="69"/>
      <c r="C76" s="69"/>
      <c r="D76" s="69"/>
      <c r="E76" s="69"/>
      <c r="F76" s="69"/>
      <c r="G76" s="5"/>
      <c r="H76" s="5"/>
    </row>
    <row r="77" spans="1:8" x14ac:dyDescent="0.25">
      <c r="A77" s="69" t="s">
        <v>181</v>
      </c>
      <c r="B77" s="69"/>
      <c r="C77" s="69"/>
      <c r="D77" s="69"/>
      <c r="E77" s="69"/>
      <c r="F77" s="69"/>
      <c r="G77" s="5"/>
      <c r="H77" s="5"/>
    </row>
    <row r="78" spans="1:8" x14ac:dyDescent="0.25">
      <c r="A78" s="69" t="s">
        <v>182</v>
      </c>
      <c r="B78" s="69"/>
      <c r="C78" s="69"/>
      <c r="D78" s="69"/>
      <c r="E78" s="69"/>
      <c r="F78" s="69"/>
      <c r="G78" s="5"/>
      <c r="H78" s="5"/>
    </row>
    <row r="79" spans="1:8" ht="25.5" customHeight="1" x14ac:dyDescent="0.25">
      <c r="A79" s="68" t="s">
        <v>184</v>
      </c>
      <c r="B79" s="68"/>
      <c r="C79" s="68"/>
      <c r="D79" s="68"/>
      <c r="E79" s="68"/>
      <c r="F79" s="68"/>
      <c r="G79" s="68"/>
      <c r="H79" s="68"/>
    </row>
    <row r="80" spans="1:8" ht="23.25" customHeight="1" x14ac:dyDescent="0.25">
      <c r="A80" s="53" t="s">
        <v>185</v>
      </c>
      <c r="B80" s="53"/>
      <c r="C80" s="53"/>
      <c r="D80" s="53"/>
      <c r="E80" s="53"/>
      <c r="F80" s="53"/>
      <c r="G80" s="53"/>
      <c r="H80" s="53"/>
    </row>
    <row r="81" spans="1:8" x14ac:dyDescent="0.25">
      <c r="A81" s="69" t="s">
        <v>185</v>
      </c>
      <c r="B81" s="69"/>
      <c r="C81" s="69"/>
      <c r="D81" s="69"/>
      <c r="E81" s="69"/>
      <c r="F81" s="69"/>
      <c r="G81" s="5"/>
      <c r="H81" s="5"/>
    </row>
    <row r="82" spans="1:8" ht="24.75" customHeight="1" x14ac:dyDescent="0.25">
      <c r="A82" s="53" t="s">
        <v>186</v>
      </c>
      <c r="B82" s="53"/>
      <c r="C82" s="53"/>
      <c r="D82" s="53"/>
      <c r="E82" s="53"/>
      <c r="F82" s="53"/>
      <c r="G82" s="53"/>
      <c r="H82" s="53"/>
    </row>
    <row r="83" spans="1:8" x14ac:dyDescent="0.25">
      <c r="A83" s="69" t="s">
        <v>187</v>
      </c>
      <c r="B83" s="69"/>
      <c r="C83" s="69"/>
      <c r="D83" s="69"/>
      <c r="E83" s="69"/>
      <c r="F83" s="69"/>
      <c r="G83" s="5"/>
      <c r="H83" s="5"/>
    </row>
    <row r="84" spans="1:8" x14ac:dyDescent="0.25">
      <c r="A84" s="69" t="s">
        <v>188</v>
      </c>
      <c r="B84" s="69"/>
      <c r="C84" s="69"/>
      <c r="D84" s="69"/>
      <c r="E84" s="69"/>
      <c r="F84" s="69"/>
      <c r="G84" s="5"/>
      <c r="H84" s="5"/>
    </row>
    <row r="85" spans="1:8" x14ac:dyDescent="0.25">
      <c r="A85" s="69" t="s">
        <v>189</v>
      </c>
      <c r="B85" s="69"/>
      <c r="C85" s="69"/>
      <c r="D85" s="69"/>
      <c r="E85" s="69"/>
      <c r="F85" s="69"/>
      <c r="G85" s="5"/>
      <c r="H85" s="5"/>
    </row>
    <row r="86" spans="1:8" x14ac:dyDescent="0.25">
      <c r="A86" s="69" t="s">
        <v>190</v>
      </c>
      <c r="B86" s="69"/>
      <c r="C86" s="69"/>
      <c r="D86" s="69"/>
      <c r="E86" s="69"/>
      <c r="F86" s="69"/>
      <c r="G86" s="5"/>
      <c r="H86" s="5"/>
    </row>
    <row r="87" spans="1:8" x14ac:dyDescent="0.25">
      <c r="A87" s="69" t="s">
        <v>191</v>
      </c>
      <c r="B87" s="69"/>
      <c r="C87" s="69"/>
      <c r="D87" s="69"/>
      <c r="E87" s="69"/>
      <c r="F87" s="69"/>
      <c r="G87" s="5"/>
      <c r="H87" s="5"/>
    </row>
    <row r="88" spans="1:8" x14ac:dyDescent="0.25">
      <c r="A88" s="69" t="s">
        <v>192</v>
      </c>
      <c r="B88" s="69"/>
      <c r="C88" s="69"/>
      <c r="D88" s="69"/>
      <c r="E88" s="69"/>
      <c r="F88" s="69"/>
      <c r="G88" s="5"/>
      <c r="H88" s="5"/>
    </row>
    <row r="89" spans="1:8" ht="24.75" customHeight="1" x14ac:dyDescent="0.25">
      <c r="A89" s="68" t="s">
        <v>203</v>
      </c>
      <c r="B89" s="68"/>
      <c r="C89" s="68"/>
      <c r="D89" s="68"/>
      <c r="E89" s="68"/>
      <c r="F89" s="68"/>
      <c r="G89" s="68"/>
      <c r="H89" s="68"/>
    </row>
    <row r="90" spans="1:8" ht="24.75" customHeight="1" x14ac:dyDescent="0.25">
      <c r="A90" s="53" t="s">
        <v>193</v>
      </c>
      <c r="B90" s="53"/>
      <c r="C90" s="53"/>
      <c r="D90" s="53"/>
      <c r="E90" s="53"/>
      <c r="F90" s="53"/>
      <c r="G90" s="53"/>
      <c r="H90" s="53"/>
    </row>
    <row r="91" spans="1:8" x14ac:dyDescent="0.25">
      <c r="A91" s="69" t="s">
        <v>194</v>
      </c>
      <c r="B91" s="69"/>
      <c r="C91" s="69"/>
      <c r="D91" s="69"/>
      <c r="E91" s="69"/>
      <c r="F91" s="69"/>
      <c r="G91" s="5"/>
      <c r="H91" s="5"/>
    </row>
    <row r="92" spans="1:8" x14ac:dyDescent="0.25">
      <c r="A92" s="69" t="s">
        <v>195</v>
      </c>
      <c r="B92" s="69"/>
      <c r="C92" s="69"/>
      <c r="D92" s="69"/>
      <c r="E92" s="69"/>
      <c r="F92" s="69"/>
      <c r="G92" s="5"/>
      <c r="H92" s="5"/>
    </row>
    <row r="93" spans="1:8" x14ac:dyDescent="0.25">
      <c r="A93" s="69" t="s">
        <v>196</v>
      </c>
      <c r="B93" s="69"/>
      <c r="C93" s="69"/>
      <c r="D93" s="69"/>
      <c r="E93" s="69"/>
      <c r="F93" s="69"/>
      <c r="G93" s="5"/>
      <c r="H93" s="5"/>
    </row>
    <row r="94" spans="1:8" x14ac:dyDescent="0.25">
      <c r="A94" s="69" t="s">
        <v>197</v>
      </c>
      <c r="B94" s="69"/>
      <c r="C94" s="69"/>
      <c r="D94" s="69"/>
      <c r="E94" s="69"/>
      <c r="F94" s="69"/>
      <c r="G94" s="5"/>
      <c r="H94" s="5"/>
    </row>
    <row r="95" spans="1:8" x14ac:dyDescent="0.25">
      <c r="A95" s="69" t="s">
        <v>198</v>
      </c>
      <c r="B95" s="69"/>
      <c r="C95" s="69"/>
      <c r="D95" s="69"/>
      <c r="E95" s="69"/>
      <c r="F95" s="69"/>
      <c r="G95" s="5"/>
      <c r="H95" s="5"/>
    </row>
    <row r="96" spans="1:8" x14ac:dyDescent="0.25">
      <c r="A96" s="69" t="s">
        <v>199</v>
      </c>
      <c r="B96" s="69"/>
      <c r="C96" s="69"/>
      <c r="D96" s="69"/>
      <c r="E96" s="69"/>
      <c r="F96" s="69"/>
      <c r="G96" s="5"/>
      <c r="H96" s="5"/>
    </row>
    <row r="97" spans="1:8" x14ac:dyDescent="0.25">
      <c r="A97" s="69" t="s">
        <v>200</v>
      </c>
      <c r="B97" s="69"/>
      <c r="C97" s="69"/>
      <c r="D97" s="69"/>
      <c r="E97" s="69"/>
      <c r="F97" s="69"/>
      <c r="G97" s="5"/>
      <c r="H97" s="5"/>
    </row>
    <row r="98" spans="1:8" x14ac:dyDescent="0.25">
      <c r="A98" s="69" t="s">
        <v>201</v>
      </c>
      <c r="B98" s="69"/>
      <c r="C98" s="69"/>
      <c r="D98" s="69"/>
      <c r="E98" s="69"/>
      <c r="F98" s="69"/>
      <c r="G98" s="5"/>
      <c r="H98" s="5"/>
    </row>
    <row r="99" spans="1:8" x14ac:dyDescent="0.25">
      <c r="A99" s="69" t="s">
        <v>202</v>
      </c>
      <c r="B99" s="69"/>
      <c r="C99" s="69"/>
      <c r="D99" s="69"/>
      <c r="E99" s="69"/>
      <c r="F99" s="69"/>
      <c r="G99" s="5"/>
      <c r="H99" s="5"/>
    </row>
    <row r="100" spans="1:8" ht="23.25" customHeight="1" x14ac:dyDescent="0.25">
      <c r="A100" s="53" t="s">
        <v>207</v>
      </c>
      <c r="B100" s="53"/>
      <c r="C100" s="53"/>
      <c r="D100" s="53"/>
      <c r="E100" s="53"/>
      <c r="F100" s="53"/>
      <c r="G100" s="53"/>
      <c r="H100" s="53"/>
    </row>
    <row r="101" spans="1:8" x14ac:dyDescent="0.25">
      <c r="A101" s="69" t="s">
        <v>208</v>
      </c>
      <c r="B101" s="69"/>
      <c r="C101" s="69"/>
      <c r="D101" s="69"/>
      <c r="E101" s="69"/>
      <c r="F101" s="69"/>
      <c r="G101" s="5"/>
      <c r="H101" s="5"/>
    </row>
    <row r="102" spans="1:8" x14ac:dyDescent="0.25">
      <c r="A102" s="69" t="s">
        <v>209</v>
      </c>
      <c r="B102" s="69"/>
      <c r="C102" s="69"/>
      <c r="D102" s="69"/>
      <c r="E102" s="69"/>
      <c r="F102" s="69"/>
      <c r="G102" s="5"/>
      <c r="H102" s="5"/>
    </row>
    <row r="103" spans="1:8" x14ac:dyDescent="0.25">
      <c r="A103" s="69" t="s">
        <v>210</v>
      </c>
      <c r="B103" s="69"/>
      <c r="C103" s="69"/>
      <c r="D103" s="69"/>
      <c r="E103" s="69"/>
      <c r="F103" s="69"/>
      <c r="G103" s="5"/>
      <c r="H103" s="5"/>
    </row>
    <row r="104" spans="1:8" x14ac:dyDescent="0.25">
      <c r="A104" s="69" t="s">
        <v>211</v>
      </c>
      <c r="B104" s="69"/>
      <c r="C104" s="69"/>
      <c r="D104" s="69"/>
      <c r="E104" s="69"/>
      <c r="F104" s="69"/>
      <c r="G104" s="5"/>
      <c r="H104" s="5"/>
    </row>
    <row r="105" spans="1:8" x14ac:dyDescent="0.25">
      <c r="A105" s="69" t="s">
        <v>212</v>
      </c>
      <c r="B105" s="69"/>
      <c r="C105" s="69"/>
      <c r="D105" s="69"/>
      <c r="E105" s="69"/>
      <c r="F105" s="69"/>
      <c r="G105" s="5"/>
      <c r="H105" s="5"/>
    </row>
    <row r="106" spans="1:8" x14ac:dyDescent="0.25">
      <c r="A106" s="69" t="s">
        <v>213</v>
      </c>
      <c r="B106" s="69"/>
      <c r="C106" s="69"/>
      <c r="D106" s="69"/>
      <c r="E106" s="69"/>
      <c r="F106" s="69"/>
      <c r="G106" s="5"/>
      <c r="H106" s="5"/>
    </row>
    <row r="107" spans="1:8" x14ac:dyDescent="0.25">
      <c r="A107" s="69" t="s">
        <v>214</v>
      </c>
      <c r="B107" s="69"/>
      <c r="C107" s="69"/>
      <c r="D107" s="69"/>
      <c r="E107" s="69"/>
      <c r="F107" s="69"/>
      <c r="G107" s="5"/>
      <c r="H107" s="5"/>
    </row>
    <row r="108" spans="1:8" x14ac:dyDescent="0.25">
      <c r="A108" s="69" t="s">
        <v>215</v>
      </c>
      <c r="B108" s="69"/>
      <c r="C108" s="69"/>
      <c r="D108" s="69"/>
      <c r="E108" s="69"/>
      <c r="F108" s="69"/>
      <c r="G108" s="5"/>
      <c r="H108" s="5"/>
    </row>
    <row r="109" spans="1:8" x14ac:dyDescent="0.25">
      <c r="A109" s="69" t="s">
        <v>218</v>
      </c>
      <c r="B109" s="69"/>
      <c r="C109" s="69"/>
      <c r="D109" s="69"/>
      <c r="E109" s="69"/>
      <c r="F109" s="69"/>
      <c r="G109" s="5"/>
      <c r="H109" s="5"/>
    </row>
    <row r="110" spans="1:8" ht="25.5" customHeight="1" x14ac:dyDescent="0.25">
      <c r="A110" s="53" t="s">
        <v>216</v>
      </c>
      <c r="B110" s="53"/>
      <c r="C110" s="53"/>
      <c r="D110" s="53"/>
      <c r="E110" s="53"/>
      <c r="F110" s="53"/>
      <c r="G110" s="53"/>
      <c r="H110" s="53"/>
    </row>
    <row r="111" spans="1:8" x14ac:dyDescent="0.25">
      <c r="A111" s="55" t="s">
        <v>217</v>
      </c>
      <c r="B111" s="55"/>
      <c r="C111" s="55"/>
      <c r="D111" s="55"/>
      <c r="E111" s="55"/>
      <c r="F111" s="55"/>
      <c r="G111" s="5"/>
      <c r="H111" s="5"/>
    </row>
    <row r="112" spans="1:8" x14ac:dyDescent="0.25">
      <c r="A112" s="55" t="s">
        <v>204</v>
      </c>
      <c r="B112" s="55"/>
      <c r="C112" s="55"/>
      <c r="D112" s="55"/>
      <c r="E112" s="55"/>
      <c r="F112" s="55"/>
      <c r="G112" s="5"/>
      <c r="H112" s="5"/>
    </row>
    <row r="113" spans="1:8" x14ac:dyDescent="0.25">
      <c r="A113" s="55" t="s">
        <v>219</v>
      </c>
      <c r="B113" s="55"/>
      <c r="C113" s="55"/>
      <c r="D113" s="55"/>
      <c r="E113" s="55"/>
      <c r="F113" s="55"/>
      <c r="G113" s="5"/>
      <c r="H113" s="5"/>
    </row>
    <row r="114" spans="1:8" x14ac:dyDescent="0.25">
      <c r="A114" s="55" t="s">
        <v>205</v>
      </c>
      <c r="B114" s="55"/>
      <c r="C114" s="55"/>
      <c r="D114" s="55"/>
      <c r="E114" s="55"/>
      <c r="F114" s="55"/>
      <c r="G114" s="5"/>
      <c r="H114" s="5"/>
    </row>
    <row r="115" spans="1:8" x14ac:dyDescent="0.25">
      <c r="A115" s="55" t="s">
        <v>206</v>
      </c>
      <c r="B115" s="55"/>
      <c r="C115" s="55"/>
      <c r="D115" s="55"/>
      <c r="E115" s="55"/>
      <c r="F115" s="55"/>
      <c r="G115" s="5"/>
      <c r="H115" s="5"/>
    </row>
  </sheetData>
  <mergeCells count="113">
    <mergeCell ref="A113:F113"/>
    <mergeCell ref="A114:F114"/>
    <mergeCell ref="A110:H110"/>
    <mergeCell ref="A115:F115"/>
    <mergeCell ref="A107:F107"/>
    <mergeCell ref="A108:F108"/>
    <mergeCell ref="A109:F109"/>
    <mergeCell ref="A111:F111"/>
    <mergeCell ref="A112:F112"/>
    <mergeCell ref="A102:F102"/>
    <mergeCell ref="A100:H100"/>
    <mergeCell ref="A103:F103"/>
    <mergeCell ref="A104:F104"/>
    <mergeCell ref="A105:F105"/>
    <mergeCell ref="A106:F106"/>
    <mergeCell ref="A96:F96"/>
    <mergeCell ref="A97:F97"/>
    <mergeCell ref="A98:F98"/>
    <mergeCell ref="A99:F99"/>
    <mergeCell ref="A101:F101"/>
    <mergeCell ref="A90:H90"/>
    <mergeCell ref="A91:F91"/>
    <mergeCell ref="A92:F92"/>
    <mergeCell ref="A93:F93"/>
    <mergeCell ref="A94:F94"/>
    <mergeCell ref="A95:F95"/>
    <mergeCell ref="A84:F84"/>
    <mergeCell ref="A85:F85"/>
    <mergeCell ref="A86:F86"/>
    <mergeCell ref="A87:F87"/>
    <mergeCell ref="A88:F88"/>
    <mergeCell ref="A89:H89"/>
    <mergeCell ref="A81:F81"/>
    <mergeCell ref="A83:F83"/>
    <mergeCell ref="A79:H79"/>
    <mergeCell ref="A80:H80"/>
    <mergeCell ref="A82:H82"/>
    <mergeCell ref="A75:F75"/>
    <mergeCell ref="A76:F76"/>
    <mergeCell ref="A77:F77"/>
    <mergeCell ref="A78:F78"/>
    <mergeCell ref="A69:F69"/>
    <mergeCell ref="A70:F70"/>
    <mergeCell ref="A72:F72"/>
    <mergeCell ref="A73:F73"/>
    <mergeCell ref="A74:F74"/>
    <mergeCell ref="A71:H71"/>
    <mergeCell ref="A65:F65"/>
    <mergeCell ref="A66:F66"/>
    <mergeCell ref="A67:F67"/>
    <mergeCell ref="A64:H64"/>
    <mergeCell ref="A68:F68"/>
    <mergeCell ref="A59:F59"/>
    <mergeCell ref="A60:F60"/>
    <mergeCell ref="A58:H58"/>
    <mergeCell ref="A61:F61"/>
    <mergeCell ref="A62:F62"/>
    <mergeCell ref="A63:F63"/>
    <mergeCell ref="A53:F53"/>
    <mergeCell ref="A54:F54"/>
    <mergeCell ref="A55:F55"/>
    <mergeCell ref="A56:F56"/>
    <mergeCell ref="A57:F57"/>
    <mergeCell ref="A48:F48"/>
    <mergeCell ref="A49:F49"/>
    <mergeCell ref="A50:F50"/>
    <mergeCell ref="A51:H51"/>
    <mergeCell ref="A52:F52"/>
    <mergeCell ref="A42:F42"/>
    <mergeCell ref="A43:F43"/>
    <mergeCell ref="A44:F44"/>
    <mergeCell ref="A45:F45"/>
    <mergeCell ref="A46:F46"/>
    <mergeCell ref="A47:H47"/>
    <mergeCell ref="A36:F36"/>
    <mergeCell ref="A37:F37"/>
    <mergeCell ref="A38:F38"/>
    <mergeCell ref="A39:H39"/>
    <mergeCell ref="A40:H40"/>
    <mergeCell ref="A41:F41"/>
    <mergeCell ref="A31:F31"/>
    <mergeCell ref="A32:F32"/>
    <mergeCell ref="A33:F33"/>
    <mergeCell ref="A35:F35"/>
    <mergeCell ref="A34:H34"/>
    <mergeCell ref="A28:F28"/>
    <mergeCell ref="A29:F29"/>
    <mergeCell ref="A30:F30"/>
    <mergeCell ref="A22:F22"/>
    <mergeCell ref="A8:H8"/>
    <mergeCell ref="A21:H21"/>
    <mergeCell ref="A23:F23"/>
    <mergeCell ref="A24:F24"/>
    <mergeCell ref="A16:F16"/>
    <mergeCell ref="A17:F17"/>
    <mergeCell ref="A18:F18"/>
    <mergeCell ref="A19:F19"/>
    <mergeCell ref="A20:F20"/>
    <mergeCell ref="A10:F10"/>
    <mergeCell ref="A11:F11"/>
    <mergeCell ref="A12:F12"/>
    <mergeCell ref="A13:F13"/>
    <mergeCell ref="A14:F14"/>
    <mergeCell ref="A15:F15"/>
    <mergeCell ref="A3:H3"/>
    <mergeCell ref="A4:H4"/>
    <mergeCell ref="A1:H1"/>
    <mergeCell ref="A6:F6"/>
    <mergeCell ref="A7:H7"/>
    <mergeCell ref="A9:F9"/>
    <mergeCell ref="A25:F25"/>
    <mergeCell ref="A26:F26"/>
    <mergeCell ref="A27:F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4E404-3764-4AC3-97D0-8F941F3EED34}">
  <dimension ref="A1:F17"/>
  <sheetViews>
    <sheetView workbookViewId="0">
      <selection activeCell="G15" sqref="G15"/>
    </sheetView>
  </sheetViews>
  <sheetFormatPr baseColWidth="10" defaultRowHeight="15" x14ac:dyDescent="0.25"/>
  <cols>
    <col min="1" max="1" width="38.42578125" customWidth="1"/>
    <col min="2" max="2" width="26.140625" customWidth="1"/>
    <col min="3" max="3" width="26.28515625" customWidth="1"/>
    <col min="4" max="4" width="25.5703125" customWidth="1"/>
    <col min="6" max="6" width="11.140625" customWidth="1"/>
  </cols>
  <sheetData>
    <row r="1" spans="1:6" ht="35.25" customHeight="1" thickBot="1" x14ac:dyDescent="0.3">
      <c r="A1" s="45" t="s">
        <v>13</v>
      </c>
      <c r="B1" s="46"/>
      <c r="C1" s="46"/>
      <c r="D1" s="47"/>
      <c r="F1" s="7"/>
    </row>
    <row r="2" spans="1:6" ht="15.75" thickBot="1" x14ac:dyDescent="0.3"/>
    <row r="3" spans="1:6" ht="9.75" customHeight="1" x14ac:dyDescent="0.25">
      <c r="A3" s="70" t="s">
        <v>16</v>
      </c>
      <c r="B3" s="71"/>
      <c r="C3" s="71"/>
      <c r="D3" s="72"/>
    </row>
    <row r="4" spans="1:6" ht="12" customHeight="1" x14ac:dyDescent="0.25">
      <c r="A4" s="73"/>
      <c r="B4" s="74"/>
      <c r="C4" s="74"/>
      <c r="D4" s="75"/>
    </row>
    <row r="5" spans="1:6" ht="9.75" customHeight="1" x14ac:dyDescent="0.25">
      <c r="A5" s="73"/>
      <c r="B5" s="74"/>
      <c r="C5" s="74"/>
      <c r="D5" s="75"/>
    </row>
    <row r="6" spans="1:6" ht="13.5" customHeight="1" thickBot="1" x14ac:dyDescent="0.3">
      <c r="A6" s="76"/>
      <c r="B6" s="77"/>
      <c r="C6" s="77"/>
      <c r="D6" s="78"/>
    </row>
    <row r="8" spans="1:6" ht="35.25" customHeight="1" x14ac:dyDescent="0.25">
      <c r="A8" s="2" t="s">
        <v>0</v>
      </c>
      <c r="B8" s="3" t="s">
        <v>10</v>
      </c>
      <c r="C8" s="3" t="s">
        <v>11</v>
      </c>
      <c r="D8" s="3" t="s">
        <v>12</v>
      </c>
      <c r="F8" s="7"/>
    </row>
    <row r="9" spans="1:6" ht="42.75" customHeight="1" x14ac:dyDescent="0.25">
      <c r="A9" s="4" t="s">
        <v>1</v>
      </c>
      <c r="B9" s="6" t="s">
        <v>14</v>
      </c>
      <c r="C9" s="6" t="s">
        <v>15</v>
      </c>
      <c r="D9" s="6" t="s">
        <v>15</v>
      </c>
      <c r="F9" s="7"/>
    </row>
    <row r="10" spans="1:6" ht="41.25" customHeight="1" x14ac:dyDescent="0.25">
      <c r="A10" s="4" t="s">
        <v>2</v>
      </c>
      <c r="B10" s="6" t="s">
        <v>14</v>
      </c>
      <c r="C10" s="6" t="s">
        <v>15</v>
      </c>
      <c r="D10" s="6" t="s">
        <v>15</v>
      </c>
    </row>
    <row r="11" spans="1:6" ht="37.5" customHeight="1" x14ac:dyDescent="0.25">
      <c r="A11" s="4" t="s">
        <v>5</v>
      </c>
      <c r="B11" s="6" t="s">
        <v>14</v>
      </c>
      <c r="C11" s="6" t="s">
        <v>15</v>
      </c>
      <c r="D11" s="6" t="s">
        <v>15</v>
      </c>
    </row>
    <row r="12" spans="1:6" ht="38.25" customHeight="1" x14ac:dyDescent="0.25">
      <c r="A12" s="4" t="s">
        <v>3</v>
      </c>
      <c r="B12" s="6" t="s">
        <v>14</v>
      </c>
      <c r="C12" s="6" t="s">
        <v>15</v>
      </c>
      <c r="D12" s="6" t="s">
        <v>15</v>
      </c>
    </row>
    <row r="13" spans="1:6" ht="42" customHeight="1" x14ac:dyDescent="0.25">
      <c r="A13" s="4" t="s">
        <v>4</v>
      </c>
      <c r="B13" s="6" t="s">
        <v>14</v>
      </c>
      <c r="C13" s="6" t="s">
        <v>15</v>
      </c>
      <c r="D13" s="6" t="s">
        <v>15</v>
      </c>
    </row>
    <row r="14" spans="1:6" ht="37.5" customHeight="1" x14ac:dyDescent="0.25">
      <c r="A14" s="4" t="s">
        <v>6</v>
      </c>
      <c r="B14" s="6" t="s">
        <v>14</v>
      </c>
      <c r="C14" s="6" t="s">
        <v>15</v>
      </c>
      <c r="D14" s="6" t="s">
        <v>15</v>
      </c>
    </row>
    <row r="15" spans="1:6" ht="36.75" customHeight="1" x14ac:dyDescent="0.25">
      <c r="A15" s="4" t="s">
        <v>7</v>
      </c>
      <c r="B15" s="6" t="s">
        <v>14</v>
      </c>
      <c r="C15" s="6" t="s">
        <v>15</v>
      </c>
      <c r="D15" s="6" t="s">
        <v>15</v>
      </c>
    </row>
    <row r="16" spans="1:6" ht="37.5" customHeight="1" x14ac:dyDescent="0.25">
      <c r="A16" s="4" t="s">
        <v>8</v>
      </c>
      <c r="B16" s="6" t="s">
        <v>14</v>
      </c>
      <c r="C16" s="6" t="s">
        <v>15</v>
      </c>
      <c r="D16" s="6" t="s">
        <v>15</v>
      </c>
    </row>
    <row r="17" spans="1:4" ht="33" customHeight="1" x14ac:dyDescent="0.25">
      <c r="A17" s="4" t="s">
        <v>9</v>
      </c>
      <c r="B17" s="6" t="s">
        <v>14</v>
      </c>
      <c r="C17" s="6" t="s">
        <v>15</v>
      </c>
      <c r="D17" s="6" t="s">
        <v>15</v>
      </c>
    </row>
  </sheetData>
  <mergeCells count="2">
    <mergeCell ref="A1:D1"/>
    <mergeCell ref="A3:D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11620-C2AF-4D42-967B-EF5FBBC5F052}">
  <dimension ref="A1:H39"/>
  <sheetViews>
    <sheetView workbookViewId="0">
      <selection activeCell="J5" sqref="J5"/>
    </sheetView>
  </sheetViews>
  <sheetFormatPr baseColWidth="10" defaultRowHeight="15" x14ac:dyDescent="0.25"/>
  <sheetData>
    <row r="1" spans="1:8" ht="29.25" customHeight="1" thickBot="1" x14ac:dyDescent="0.3">
      <c r="A1" s="45" t="s">
        <v>220</v>
      </c>
      <c r="B1" s="46"/>
      <c r="C1" s="46"/>
      <c r="D1" s="46"/>
      <c r="E1" s="46"/>
      <c r="F1" s="46"/>
      <c r="G1" s="46"/>
      <c r="H1" s="47"/>
    </row>
    <row r="2" spans="1:8" ht="15.75" thickBot="1" x14ac:dyDescent="0.3"/>
    <row r="3" spans="1:8" ht="48" customHeight="1" thickBot="1" x14ac:dyDescent="0.3">
      <c r="A3" s="82" t="s">
        <v>221</v>
      </c>
      <c r="B3" s="83"/>
      <c r="C3" s="83"/>
      <c r="D3" s="83"/>
      <c r="E3" s="83"/>
      <c r="F3" s="83"/>
      <c r="G3" s="83"/>
      <c r="H3" s="84"/>
    </row>
    <row r="4" spans="1:8" ht="21.75" customHeight="1" x14ac:dyDescent="0.25"/>
    <row r="5" spans="1:8" ht="27" customHeight="1" x14ac:dyDescent="0.25">
      <c r="A5" s="85" t="s">
        <v>222</v>
      </c>
      <c r="B5" s="86"/>
      <c r="C5" s="86"/>
      <c r="D5" s="86"/>
      <c r="E5" s="86"/>
      <c r="F5" s="86"/>
      <c r="G5" s="86"/>
      <c r="H5" s="87"/>
    </row>
    <row r="6" spans="1:8" x14ac:dyDescent="0.25">
      <c r="A6" s="79"/>
      <c r="B6" s="80"/>
      <c r="C6" s="80"/>
      <c r="D6" s="80"/>
      <c r="E6" s="80"/>
      <c r="F6" s="80"/>
      <c r="G6" s="80"/>
      <c r="H6" s="81"/>
    </row>
    <row r="7" spans="1:8" x14ac:dyDescent="0.25">
      <c r="A7" s="79"/>
      <c r="B7" s="80"/>
      <c r="C7" s="80"/>
      <c r="D7" s="80"/>
      <c r="E7" s="80"/>
      <c r="F7" s="80"/>
      <c r="G7" s="80"/>
      <c r="H7" s="81"/>
    </row>
    <row r="8" spans="1:8" x14ac:dyDescent="0.25">
      <c r="A8" s="79"/>
      <c r="B8" s="80"/>
      <c r="C8" s="80"/>
      <c r="D8" s="80"/>
      <c r="E8" s="80"/>
      <c r="F8" s="80"/>
      <c r="G8" s="80"/>
      <c r="H8" s="81"/>
    </row>
    <row r="9" spans="1:8" x14ac:dyDescent="0.25">
      <c r="A9" s="79"/>
      <c r="B9" s="80"/>
      <c r="C9" s="80"/>
      <c r="D9" s="80"/>
      <c r="E9" s="80"/>
      <c r="F9" s="80"/>
      <c r="G9" s="80"/>
      <c r="H9" s="81"/>
    </row>
    <row r="10" spans="1:8" x14ac:dyDescent="0.25">
      <c r="A10" s="79"/>
      <c r="B10" s="80"/>
      <c r="C10" s="80"/>
      <c r="D10" s="80"/>
      <c r="E10" s="80"/>
      <c r="F10" s="80"/>
      <c r="G10" s="80"/>
      <c r="H10" s="81"/>
    </row>
    <row r="11" spans="1:8" x14ac:dyDescent="0.25">
      <c r="A11" s="79"/>
      <c r="B11" s="80"/>
      <c r="C11" s="80"/>
      <c r="D11" s="80"/>
      <c r="E11" s="80"/>
      <c r="F11" s="80"/>
      <c r="G11" s="80"/>
      <c r="H11" s="81"/>
    </row>
    <row r="12" spans="1:8" x14ac:dyDescent="0.25">
      <c r="A12" s="79"/>
      <c r="B12" s="80"/>
      <c r="C12" s="80"/>
      <c r="D12" s="80"/>
      <c r="E12" s="80"/>
      <c r="F12" s="80"/>
      <c r="G12" s="80"/>
      <c r="H12" s="81"/>
    </row>
    <row r="13" spans="1:8" ht="25.5" customHeight="1" x14ac:dyDescent="0.25"/>
    <row r="14" spans="1:8" ht="27.75" customHeight="1" x14ac:dyDescent="0.25">
      <c r="A14" s="85" t="s">
        <v>223</v>
      </c>
      <c r="B14" s="86"/>
      <c r="C14" s="86"/>
      <c r="D14" s="86"/>
      <c r="E14" s="86"/>
      <c r="F14" s="86"/>
      <c r="G14" s="86"/>
      <c r="H14" s="87"/>
    </row>
    <row r="15" spans="1:8" x14ac:dyDescent="0.25">
      <c r="A15" s="79"/>
      <c r="B15" s="80"/>
      <c r="C15" s="80"/>
      <c r="D15" s="80"/>
      <c r="E15" s="80"/>
      <c r="F15" s="80"/>
      <c r="G15" s="80"/>
      <c r="H15" s="81"/>
    </row>
    <row r="16" spans="1:8" x14ac:dyDescent="0.25">
      <c r="A16" s="79"/>
      <c r="B16" s="80"/>
      <c r="C16" s="80"/>
      <c r="D16" s="80"/>
      <c r="E16" s="80"/>
      <c r="F16" s="80"/>
      <c r="G16" s="80"/>
      <c r="H16" s="81"/>
    </row>
    <row r="17" spans="1:8" x14ac:dyDescent="0.25">
      <c r="A17" s="79"/>
      <c r="B17" s="80"/>
      <c r="C17" s="80"/>
      <c r="D17" s="80"/>
      <c r="E17" s="80"/>
      <c r="F17" s="80"/>
      <c r="G17" s="80"/>
      <c r="H17" s="81"/>
    </row>
    <row r="18" spans="1:8" x14ac:dyDescent="0.25">
      <c r="A18" s="79"/>
      <c r="B18" s="80"/>
      <c r="C18" s="80"/>
      <c r="D18" s="80"/>
      <c r="E18" s="80"/>
      <c r="F18" s="80"/>
      <c r="G18" s="80"/>
      <c r="H18" s="81"/>
    </row>
    <row r="19" spans="1:8" x14ac:dyDescent="0.25">
      <c r="A19" s="79"/>
      <c r="B19" s="80"/>
      <c r="C19" s="80"/>
      <c r="D19" s="80"/>
      <c r="E19" s="80"/>
      <c r="F19" s="80"/>
      <c r="G19" s="80"/>
      <c r="H19" s="81"/>
    </row>
    <row r="20" spans="1:8" x14ac:dyDescent="0.25">
      <c r="A20" s="79"/>
      <c r="B20" s="80"/>
      <c r="C20" s="80"/>
      <c r="D20" s="80"/>
      <c r="E20" s="80"/>
      <c r="F20" s="80"/>
      <c r="G20" s="80"/>
      <c r="H20" s="81"/>
    </row>
    <row r="21" spans="1:8" x14ac:dyDescent="0.25">
      <c r="A21" s="79"/>
      <c r="B21" s="80"/>
      <c r="C21" s="80"/>
      <c r="D21" s="80"/>
      <c r="E21" s="80"/>
      <c r="F21" s="80"/>
      <c r="G21" s="80"/>
      <c r="H21" s="81"/>
    </row>
    <row r="22" spans="1:8" ht="29.25" customHeight="1" x14ac:dyDescent="0.25"/>
    <row r="23" spans="1:8" ht="26.25" customHeight="1" x14ac:dyDescent="0.25">
      <c r="A23" s="85" t="s">
        <v>224</v>
      </c>
      <c r="B23" s="86"/>
      <c r="C23" s="86"/>
      <c r="D23" s="86"/>
      <c r="E23" s="86"/>
      <c r="F23" s="86"/>
      <c r="G23" s="86"/>
      <c r="H23" s="87"/>
    </row>
    <row r="24" spans="1:8" x14ac:dyDescent="0.25">
      <c r="A24" s="79"/>
      <c r="B24" s="80"/>
      <c r="C24" s="80"/>
      <c r="D24" s="80"/>
      <c r="E24" s="80"/>
      <c r="F24" s="80"/>
      <c r="G24" s="80"/>
      <c r="H24" s="81"/>
    </row>
    <row r="25" spans="1:8" x14ac:dyDescent="0.25">
      <c r="A25" s="79"/>
      <c r="B25" s="80"/>
      <c r="C25" s="80"/>
      <c r="D25" s="80"/>
      <c r="E25" s="80"/>
      <c r="F25" s="80"/>
      <c r="G25" s="80"/>
      <c r="H25" s="81"/>
    </row>
    <row r="26" spans="1:8" x14ac:dyDescent="0.25">
      <c r="A26" s="79"/>
      <c r="B26" s="80"/>
      <c r="C26" s="80"/>
      <c r="D26" s="80"/>
      <c r="E26" s="80"/>
      <c r="F26" s="80"/>
      <c r="G26" s="80"/>
      <c r="H26" s="81"/>
    </row>
    <row r="27" spans="1:8" x14ac:dyDescent="0.25">
      <c r="A27" s="79"/>
      <c r="B27" s="80"/>
      <c r="C27" s="80"/>
      <c r="D27" s="80"/>
      <c r="E27" s="80"/>
      <c r="F27" s="80"/>
      <c r="G27" s="80"/>
      <c r="H27" s="81"/>
    </row>
    <row r="28" spans="1:8" x14ac:dyDescent="0.25">
      <c r="A28" s="79"/>
      <c r="B28" s="80"/>
      <c r="C28" s="80"/>
      <c r="D28" s="80"/>
      <c r="E28" s="80"/>
      <c r="F28" s="80"/>
      <c r="G28" s="80"/>
      <c r="H28" s="81"/>
    </row>
    <row r="29" spans="1:8" x14ac:dyDescent="0.25">
      <c r="A29" s="79"/>
      <c r="B29" s="80"/>
      <c r="C29" s="80"/>
      <c r="D29" s="80"/>
      <c r="E29" s="80"/>
      <c r="F29" s="80"/>
      <c r="G29" s="80"/>
      <c r="H29" s="81"/>
    </row>
    <row r="30" spans="1:8" x14ac:dyDescent="0.25">
      <c r="A30" s="79"/>
      <c r="B30" s="80"/>
      <c r="C30" s="80"/>
      <c r="D30" s="80"/>
      <c r="E30" s="80"/>
      <c r="F30" s="80"/>
      <c r="G30" s="80"/>
      <c r="H30" s="81"/>
    </row>
    <row r="31" spans="1:8" ht="28.5" customHeight="1" x14ac:dyDescent="0.25"/>
    <row r="32" spans="1:8" ht="25.5" customHeight="1" x14ac:dyDescent="0.25">
      <c r="A32" s="85" t="s">
        <v>225</v>
      </c>
      <c r="B32" s="86"/>
      <c r="C32" s="86"/>
      <c r="D32" s="86"/>
      <c r="E32" s="86"/>
      <c r="F32" s="86"/>
      <c r="G32" s="86"/>
      <c r="H32" s="87"/>
    </row>
    <row r="33" spans="1:8" x14ac:dyDescent="0.25">
      <c r="A33" s="79"/>
      <c r="B33" s="80"/>
      <c r="C33" s="80"/>
      <c r="D33" s="80"/>
      <c r="E33" s="80"/>
      <c r="F33" s="80"/>
      <c r="G33" s="80"/>
      <c r="H33" s="81"/>
    </row>
    <row r="34" spans="1:8" x14ac:dyDescent="0.25">
      <c r="A34" s="79"/>
      <c r="B34" s="80"/>
      <c r="C34" s="80"/>
      <c r="D34" s="80"/>
      <c r="E34" s="80"/>
      <c r="F34" s="80"/>
      <c r="G34" s="80"/>
      <c r="H34" s="81"/>
    </row>
    <row r="35" spans="1:8" x14ac:dyDescent="0.25">
      <c r="A35" s="79"/>
      <c r="B35" s="80"/>
      <c r="C35" s="80"/>
      <c r="D35" s="80"/>
      <c r="E35" s="80"/>
      <c r="F35" s="80"/>
      <c r="G35" s="80"/>
      <c r="H35" s="81"/>
    </row>
    <row r="36" spans="1:8" x14ac:dyDescent="0.25">
      <c r="A36" s="79"/>
      <c r="B36" s="80"/>
      <c r="C36" s="80"/>
      <c r="D36" s="80"/>
      <c r="E36" s="80"/>
      <c r="F36" s="80"/>
      <c r="G36" s="80"/>
      <c r="H36" s="81"/>
    </row>
    <row r="37" spans="1:8" x14ac:dyDescent="0.25">
      <c r="A37" s="79"/>
      <c r="B37" s="80"/>
      <c r="C37" s="80"/>
      <c r="D37" s="80"/>
      <c r="E37" s="80"/>
      <c r="F37" s="80"/>
      <c r="G37" s="80"/>
      <c r="H37" s="81"/>
    </row>
    <row r="38" spans="1:8" x14ac:dyDescent="0.25">
      <c r="A38" s="79"/>
      <c r="B38" s="80"/>
      <c r="C38" s="80"/>
      <c r="D38" s="80"/>
      <c r="E38" s="80"/>
      <c r="F38" s="80"/>
      <c r="G38" s="80"/>
      <c r="H38" s="81"/>
    </row>
    <row r="39" spans="1:8" x14ac:dyDescent="0.25">
      <c r="A39" s="79"/>
      <c r="B39" s="80"/>
      <c r="C39" s="80"/>
      <c r="D39" s="80"/>
      <c r="E39" s="80"/>
      <c r="F39" s="80"/>
      <c r="G39" s="80"/>
      <c r="H39" s="81"/>
    </row>
  </sheetData>
  <mergeCells count="34">
    <mergeCell ref="A36:H36"/>
    <mergeCell ref="A37:H37"/>
    <mergeCell ref="A38:H38"/>
    <mergeCell ref="A39:H39"/>
    <mergeCell ref="A29:H29"/>
    <mergeCell ref="A30:H30"/>
    <mergeCell ref="A32:H32"/>
    <mergeCell ref="A33:H33"/>
    <mergeCell ref="A34:H34"/>
    <mergeCell ref="A35:H35"/>
    <mergeCell ref="A28:H28"/>
    <mergeCell ref="A16:H16"/>
    <mergeCell ref="A17:H17"/>
    <mergeCell ref="A18:H18"/>
    <mergeCell ref="A19:H19"/>
    <mergeCell ref="A20:H20"/>
    <mergeCell ref="A21:H21"/>
    <mergeCell ref="A23:H23"/>
    <mergeCell ref="A24:H24"/>
    <mergeCell ref="A25:H25"/>
    <mergeCell ref="A26:H26"/>
    <mergeCell ref="A27:H27"/>
    <mergeCell ref="A15:H15"/>
    <mergeCell ref="A3:H3"/>
    <mergeCell ref="A1:H1"/>
    <mergeCell ref="A5:H5"/>
    <mergeCell ref="A6:H6"/>
    <mergeCell ref="A7:H7"/>
    <mergeCell ref="A8:H8"/>
    <mergeCell ref="A9:H9"/>
    <mergeCell ref="A10:H10"/>
    <mergeCell ref="A11:H11"/>
    <mergeCell ref="A12:H12"/>
    <mergeCell ref="A14:H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page garde</vt:lpstr>
      <vt:lpstr>Frais fixes</vt:lpstr>
      <vt:lpstr>Coûts alimentaires</vt:lpstr>
      <vt:lpstr>Synthèse</vt:lpstr>
      <vt:lpstr>Calibrage</vt:lpstr>
      <vt:lpstr>Gammes de produits</vt:lpstr>
      <vt:lpstr>Plateaux repas</vt:lpstr>
      <vt:lpstr>'page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Gregoire FLAMEIN 441</dc:creator>
  <cp:lastModifiedBy>Gregoire FLAMEIN 441</cp:lastModifiedBy>
  <dcterms:created xsi:type="dcterms:W3CDTF">2024-11-19T07:42:50Z</dcterms:created>
  <dcterms:modified xsi:type="dcterms:W3CDTF">2024-12-02T15:19:57Z</dcterms:modified>
</cp:coreProperties>
</file>