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4\24 040 MSE RESTAURATION\A - PREPARATION\A3 - REDACTION\A2.2_ PREPARATION DCE\Annexes\"/>
    </mc:Choice>
  </mc:AlternateContent>
  <xr:revisionPtr revIDLastSave="0" documentId="13_ncr:1_{3AD7F573-9F1C-4FAE-A470-6F0DCB27B9F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rise de personnel" sheetId="1" r:id="rId1"/>
  </sheets>
  <definedNames>
    <definedName name="_xlnm.Print_Area" localSheetId="0">'Reprise de personnel'!$A$1:$N$5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K5" i="1"/>
  <c r="M4" i="1"/>
  <c r="K4" i="1"/>
  <c r="M3" i="1"/>
  <c r="M2" i="1"/>
  <c r="N5" i="1" l="1"/>
  <c r="L4" i="1"/>
  <c r="N4" i="1" s="1"/>
  <c r="K3" i="1"/>
  <c r="L3" i="1" s="1"/>
  <c r="K2" i="1"/>
  <c r="N2" i="1" s="1"/>
  <c r="N3" i="1" l="1"/>
</calcChain>
</file>

<file path=xl/sharedStrings.xml><?xml version="1.0" encoding="utf-8"?>
<sst xmlns="http://schemas.openxmlformats.org/spreadsheetml/2006/main" count="30" uniqueCount="23">
  <si>
    <t>Statut (Code)</t>
  </si>
  <si>
    <t>Horaire mensuel CTR</t>
  </si>
  <si>
    <t>Horaire  hebdo travaillé</t>
  </si>
  <si>
    <t>Horaire hebdomadaire payé</t>
  </si>
  <si>
    <t>RTT</t>
  </si>
  <si>
    <t>Rémunération de base mensuelle</t>
  </si>
  <si>
    <t>13ème mois</t>
  </si>
  <si>
    <t>CDI</t>
  </si>
  <si>
    <t>VII</t>
  </si>
  <si>
    <t>Prime d'ancienneté mensuelle</t>
  </si>
  <si>
    <t>IV</t>
  </si>
  <si>
    <t>EMPLOYE TECHNIQUE DE RESTAURATION</t>
  </si>
  <si>
    <t>CHEF GERANT</t>
  </si>
  <si>
    <t>EMPLOYE</t>
  </si>
  <si>
    <t>III</t>
  </si>
  <si>
    <t>AGENT DE MAITRISE</t>
  </si>
  <si>
    <t>CUISINIER</t>
  </si>
  <si>
    <t>Libellé emploi</t>
  </si>
  <si>
    <t>Type de contrat</t>
  </si>
  <si>
    <t>Date d'ancienneté</t>
  </si>
  <si>
    <t xml:space="preserve">Classification </t>
  </si>
  <si>
    <t>Avantage en nature (nourriture)</t>
  </si>
  <si>
    <t>Total annul brut non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</si>
</sst>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6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3" fillId="4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left" vertical="center"/>
    </xf>
    <xf numFmtId="49" fontId="3" fillId="4" borderId="3" xfId="0" applyNumberFormat="1" applyFont="1" applyFill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 wrapText="1"/>
    </xf>
    <xf numFmtId="14" fontId="4" fillId="4" borderId="2" xfId="0" applyNumberFormat="1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"/>
  <sheetViews>
    <sheetView tabSelected="1" zoomScaleNormal="100" workbookViewId="0">
      <selection activeCell="P4" sqref="P4"/>
    </sheetView>
  </sheetViews>
  <sheetFormatPr baseColWidth="10" defaultRowHeight="15" x14ac:dyDescent="0.25"/>
  <cols>
    <col min="1" max="1" width="49.7109375" customWidth="1"/>
    <col min="2" max="2" width="12.140625" customWidth="1"/>
    <col min="3" max="3" width="15.5703125" customWidth="1"/>
    <col min="4" max="4" width="14.140625" customWidth="1"/>
    <col min="5" max="5" width="14.28515625" customWidth="1"/>
    <col min="6" max="6" width="12.85546875" customWidth="1"/>
    <col min="7" max="7" width="11" customWidth="1"/>
    <col min="8" max="8" width="16" customWidth="1"/>
    <col min="9" max="9" width="10" customWidth="1"/>
    <col min="10" max="11" width="14.140625" customWidth="1"/>
    <col min="12" max="12" width="14.28515625" customWidth="1"/>
    <col min="13" max="13" width="13.7109375" customWidth="1"/>
    <col min="14" max="14" width="29.140625" customWidth="1"/>
  </cols>
  <sheetData>
    <row r="1" spans="1:19" s="1" customFormat="1" ht="65.25" customHeight="1" x14ac:dyDescent="0.15">
      <c r="A1" s="4" t="s">
        <v>17</v>
      </c>
      <c r="B1" s="4" t="s">
        <v>18</v>
      </c>
      <c r="C1" s="4" t="s">
        <v>0</v>
      </c>
      <c r="D1" s="4" t="s">
        <v>20</v>
      </c>
      <c r="E1" s="4" t="s">
        <v>19</v>
      </c>
      <c r="F1" s="4" t="s">
        <v>1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9</v>
      </c>
      <c r="M1" s="4" t="s">
        <v>21</v>
      </c>
      <c r="N1" s="4" t="s">
        <v>22</v>
      </c>
      <c r="O1" s="21"/>
      <c r="P1" s="20"/>
      <c r="Q1" s="20"/>
      <c r="R1" s="20"/>
      <c r="S1" s="20"/>
    </row>
    <row r="2" spans="1:19" s="2" customFormat="1" ht="42.75" customHeight="1" x14ac:dyDescent="0.2">
      <c r="A2" s="5" t="s">
        <v>16</v>
      </c>
      <c r="B2" s="6" t="s">
        <v>7</v>
      </c>
      <c r="C2" s="3" t="s">
        <v>13</v>
      </c>
      <c r="D2" s="3" t="s">
        <v>10</v>
      </c>
      <c r="E2" s="7">
        <v>44802</v>
      </c>
      <c r="F2" s="12">
        <v>125.67</v>
      </c>
      <c r="G2" s="14">
        <v>29</v>
      </c>
      <c r="H2" s="12">
        <v>29</v>
      </c>
      <c r="I2" s="17">
        <v>0</v>
      </c>
      <c r="J2" s="14">
        <v>1515.97</v>
      </c>
      <c r="K2" s="14">
        <f>J2</f>
        <v>1515.97</v>
      </c>
      <c r="L2" s="12">
        <v>0</v>
      </c>
      <c r="M2" s="12">
        <f>21*4.22</f>
        <v>88.61999999999999</v>
      </c>
      <c r="N2" s="12">
        <f>(J2*12)+K2+L2+(M2*12)</f>
        <v>20771.05</v>
      </c>
      <c r="O2" s="19"/>
      <c r="P2" s="20"/>
      <c r="Q2" s="20"/>
      <c r="R2" s="20"/>
      <c r="S2" s="20"/>
    </row>
    <row r="3" spans="1:19" s="2" customFormat="1" ht="46.5" customHeight="1" x14ac:dyDescent="0.15">
      <c r="A3" s="5" t="s">
        <v>16</v>
      </c>
      <c r="B3" s="7" t="s">
        <v>7</v>
      </c>
      <c r="C3" s="3" t="s">
        <v>13</v>
      </c>
      <c r="D3" s="3" t="s">
        <v>10</v>
      </c>
      <c r="E3" s="7">
        <v>39244</v>
      </c>
      <c r="F3" s="12">
        <v>151.66999999999999</v>
      </c>
      <c r="G3" s="14">
        <v>36.5</v>
      </c>
      <c r="H3" s="12">
        <v>35</v>
      </c>
      <c r="I3" s="17">
        <v>10</v>
      </c>
      <c r="J3" s="15">
        <v>2370.98</v>
      </c>
      <c r="K3" s="15">
        <f t="shared" ref="K3:K5" si="0">J3</f>
        <v>2370.98</v>
      </c>
      <c r="L3" s="12">
        <f>K3*4%</f>
        <v>94.839200000000005</v>
      </c>
      <c r="M3" s="12">
        <f t="shared" ref="M3:M5" si="1">21*4.22</f>
        <v>88.61999999999999</v>
      </c>
      <c r="N3" s="12">
        <f>(J3*12)+K3+(L3*12)+(M3*12)</f>
        <v>33024.250400000004</v>
      </c>
      <c r="O3" s="21"/>
      <c r="P3" s="20"/>
      <c r="Q3" s="20"/>
      <c r="R3" s="20"/>
      <c r="S3" s="20"/>
    </row>
    <row r="4" spans="1:19" s="2" customFormat="1" ht="48.75" customHeight="1" x14ac:dyDescent="0.15">
      <c r="A4" s="5" t="s">
        <v>11</v>
      </c>
      <c r="B4" s="7" t="s">
        <v>7</v>
      </c>
      <c r="C4" s="10" t="s">
        <v>13</v>
      </c>
      <c r="D4" s="3" t="s">
        <v>14</v>
      </c>
      <c r="E4" s="8">
        <v>37683</v>
      </c>
      <c r="F4" s="10">
        <v>151.66999999999999</v>
      </c>
      <c r="G4" s="14">
        <v>36.5</v>
      </c>
      <c r="H4" s="16">
        <v>35</v>
      </c>
      <c r="I4" s="17">
        <v>10</v>
      </c>
      <c r="J4" s="18">
        <v>1798.9</v>
      </c>
      <c r="K4" s="18">
        <f t="shared" si="0"/>
        <v>1798.9</v>
      </c>
      <c r="L4" s="13">
        <f>K4*4%</f>
        <v>71.956000000000003</v>
      </c>
      <c r="M4" s="12">
        <f>21*4.22</f>
        <v>88.61999999999999</v>
      </c>
      <c r="N4" s="12">
        <f>(J4*12)+K4+(L4*12)+(M4*12)</f>
        <v>25312.612000000005</v>
      </c>
    </row>
    <row r="5" spans="1:19" ht="42.75" customHeight="1" x14ac:dyDescent="0.25">
      <c r="A5" s="5" t="s">
        <v>12</v>
      </c>
      <c r="B5" s="7" t="s">
        <v>7</v>
      </c>
      <c r="C5" s="11" t="s">
        <v>15</v>
      </c>
      <c r="D5" s="3" t="s">
        <v>8</v>
      </c>
      <c r="E5" s="9">
        <v>45295</v>
      </c>
      <c r="F5" s="13">
        <v>151.66999999999999</v>
      </c>
      <c r="G5" s="15">
        <v>36.5</v>
      </c>
      <c r="H5" s="15">
        <v>35</v>
      </c>
      <c r="I5" s="17">
        <v>10</v>
      </c>
      <c r="J5" s="15">
        <v>2350</v>
      </c>
      <c r="K5" s="15">
        <f t="shared" si="0"/>
        <v>2350</v>
      </c>
      <c r="L5" s="13">
        <v>0</v>
      </c>
      <c r="M5" s="12">
        <f t="shared" si="1"/>
        <v>88.61999999999999</v>
      </c>
      <c r="N5" s="12">
        <f>(J5*12)+K5+(L5*12)+(M5*12)</f>
        <v>31613.439999999999</v>
      </c>
    </row>
  </sheetData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Reprise de personnel</vt:lpstr>
      <vt:lpstr>'Reprise de personnel'!Zone_d_impression</vt:lpstr>
    </vt:vector>
  </TitlesOfParts>
  <Company>Elior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LEJART Francois</dc:creator>
  <cp:lastModifiedBy>Gregoire FLAMEIN 441</cp:lastModifiedBy>
  <dcterms:created xsi:type="dcterms:W3CDTF">2023-05-05T07:27:13Z</dcterms:created>
  <dcterms:modified xsi:type="dcterms:W3CDTF">2024-11-26T15:06:09Z</dcterms:modified>
</cp:coreProperties>
</file>