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L:\Sapp-Budget\Marches-DRH\2025\Salles\GPEC-26-juin-24\DCE Candidats\"/>
    </mc:Choice>
  </mc:AlternateContent>
  <xr:revisionPtr revIDLastSave="0" documentId="13_ncr:1_{7C0E333D-EDA9-4569-8952-0BA80FB373A9}" xr6:coauthVersionLast="47" xr6:coauthVersionMax="47" xr10:uidLastSave="{00000000-0000-0000-0000-000000000000}"/>
  <bookViews>
    <workbookView xWindow="-120" yWindow="-120" windowWidth="29040" windowHeight="15720" activeTab="2" xr2:uid="{00000000-000D-0000-FFFF-FFFF00000000}"/>
  </bookViews>
  <sheets>
    <sheet name="BPU__AG-DRH-INRAE" sheetId="6" r:id="rId1"/>
    <sheet name="DQE_ Unitaire_AG-DRH-INRAE" sheetId="8" r:id="rId2"/>
    <sheet name="DQE_Forfait_AG-DRH-INRAE" sheetId="9" r:id="rId3"/>
  </sheets>
  <definedNames>
    <definedName name="_xlnm.Print_Titles" localSheetId="0">'BPU__AG-DRH-INRAE'!$12:$39</definedName>
    <definedName name="_xlnm.Print_Titles" localSheetId="1">'DQE_ Unitaire_AG-DRH-INRAE'!$12:$38</definedName>
    <definedName name="_xlnm.Print_Titles" localSheetId="2">'DQE_Forfait_AG-DRH-INRAE'!$12:$38</definedName>
    <definedName name="_xlnm.Print_Area" localSheetId="0">'BPU__AG-DRH-INRAE'!$A$4:$M$45</definedName>
    <definedName name="_xlnm.Print_Area" localSheetId="1">'DQE_ Unitaire_AG-DRH-INRAE'!$B$4:$O$43</definedName>
    <definedName name="_xlnm.Print_Area" localSheetId="2">'DQE_Forfait_AG-DRH-INRAE'!$B$4:$O$43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0" i="6" l="1"/>
  <c r="N20" i="9" s="1"/>
  <c r="M20" i="9"/>
  <c r="I20" i="6"/>
  <c r="L20" i="9" s="1"/>
  <c r="K20" i="9"/>
  <c r="J20" i="9"/>
  <c r="G20" i="9"/>
  <c r="G20" i="8"/>
  <c r="J20" i="8"/>
  <c r="L20" i="8"/>
  <c r="M20" i="8"/>
  <c r="K20" i="8"/>
  <c r="L20" i="6"/>
  <c r="J14" i="9"/>
  <c r="I14" i="6"/>
  <c r="L14" i="9" s="1"/>
  <c r="K14" i="6"/>
  <c r="N14" i="9" s="1"/>
  <c r="J16" i="9"/>
  <c r="I16" i="6"/>
  <c r="L16" i="9" s="1"/>
  <c r="K16" i="6"/>
  <c r="N16" i="9" s="1"/>
  <c r="J18" i="9"/>
  <c r="I18" i="6"/>
  <c r="L18" i="8" s="1"/>
  <c r="K18" i="6"/>
  <c r="L18" i="6" s="1"/>
  <c r="J19" i="9"/>
  <c r="I19" i="6"/>
  <c r="L19" i="9" s="1"/>
  <c r="K19" i="6"/>
  <c r="N19" i="9"/>
  <c r="J21" i="9"/>
  <c r="I21" i="6"/>
  <c r="L21" i="9" s="1"/>
  <c r="K21" i="6"/>
  <c r="N21" i="9" s="1"/>
  <c r="J22" i="9"/>
  <c r="I22" i="6"/>
  <c r="L22" i="8" s="1"/>
  <c r="K22" i="6"/>
  <c r="N22" i="9"/>
  <c r="J23" i="9"/>
  <c r="I23" i="6"/>
  <c r="L23" i="8" s="1"/>
  <c r="K23" i="6"/>
  <c r="L23" i="6" s="1"/>
  <c r="J24" i="9"/>
  <c r="I24" i="6"/>
  <c r="L24" i="9" s="1"/>
  <c r="O24" i="9" s="1"/>
  <c r="K24" i="6"/>
  <c r="N24" i="9"/>
  <c r="J25" i="9"/>
  <c r="I25" i="6"/>
  <c r="L25" i="9" s="1"/>
  <c r="K25" i="6"/>
  <c r="N25" i="9" s="1"/>
  <c r="J26" i="9"/>
  <c r="I26" i="6"/>
  <c r="L26" i="8" s="1"/>
  <c r="K26" i="6"/>
  <c r="N26" i="9"/>
  <c r="J27" i="9"/>
  <c r="I27" i="6"/>
  <c r="L27" i="8" s="1"/>
  <c r="K27" i="6"/>
  <c r="L27" i="6" s="1"/>
  <c r="J28" i="9"/>
  <c r="I28" i="6"/>
  <c r="L28" i="9" s="1"/>
  <c r="O28" i="9" s="1"/>
  <c r="K28" i="6"/>
  <c r="N28" i="9"/>
  <c r="J30" i="9"/>
  <c r="I30" i="6"/>
  <c r="L30" i="9" s="1"/>
  <c r="K30" i="6"/>
  <c r="N30" i="9" s="1"/>
  <c r="J32" i="9"/>
  <c r="I32" i="6"/>
  <c r="L32" i="8" s="1"/>
  <c r="K32" i="6"/>
  <c r="N32" i="9"/>
  <c r="J33" i="9"/>
  <c r="I33" i="6"/>
  <c r="L33" i="8" s="1"/>
  <c r="K33" i="6"/>
  <c r="L33" i="6" s="1"/>
  <c r="J34" i="9"/>
  <c r="I34" i="6"/>
  <c r="L34" i="9" s="1"/>
  <c r="O34" i="9" s="1"/>
  <c r="K34" i="6"/>
  <c r="N34" i="9"/>
  <c r="J36" i="9"/>
  <c r="I36" i="6"/>
  <c r="L36" i="8" s="1"/>
  <c r="K36" i="6"/>
  <c r="N36" i="9" s="1"/>
  <c r="M14" i="9"/>
  <c r="M16" i="9"/>
  <c r="M18" i="9"/>
  <c r="M19" i="9"/>
  <c r="M21" i="9"/>
  <c r="M22" i="9"/>
  <c r="M23" i="9"/>
  <c r="M24" i="9"/>
  <c r="M25" i="9"/>
  <c r="M26" i="9"/>
  <c r="M27" i="9"/>
  <c r="M28" i="9"/>
  <c r="M30" i="9"/>
  <c r="M32" i="9"/>
  <c r="M33" i="9"/>
  <c r="M34" i="9"/>
  <c r="M36" i="9"/>
  <c r="K14" i="9"/>
  <c r="K16" i="9"/>
  <c r="K18" i="9"/>
  <c r="K19" i="9"/>
  <c r="K21" i="9"/>
  <c r="K22" i="9"/>
  <c r="K23" i="9"/>
  <c r="K24" i="9"/>
  <c r="K25" i="9"/>
  <c r="K26" i="9"/>
  <c r="K27" i="9"/>
  <c r="K28" i="9"/>
  <c r="K30" i="9"/>
  <c r="K32" i="9"/>
  <c r="K33" i="9"/>
  <c r="K34" i="9"/>
  <c r="K36" i="9"/>
  <c r="J14" i="8"/>
  <c r="L14" i="8"/>
  <c r="J16" i="8"/>
  <c r="L16" i="8"/>
  <c r="J18" i="8"/>
  <c r="J19" i="8"/>
  <c r="O19" i="8" s="1"/>
  <c r="L19" i="8"/>
  <c r="N19" i="8"/>
  <c r="J21" i="8"/>
  <c r="L21" i="8"/>
  <c r="J22" i="8"/>
  <c r="N22" i="8"/>
  <c r="J23" i="8"/>
  <c r="J24" i="8"/>
  <c r="L24" i="8"/>
  <c r="N24" i="8"/>
  <c r="J25" i="8"/>
  <c r="J26" i="8"/>
  <c r="O26" i="8" s="1"/>
  <c r="N26" i="8"/>
  <c r="J27" i="8"/>
  <c r="J28" i="8"/>
  <c r="L28" i="8"/>
  <c r="N28" i="8"/>
  <c r="J30" i="8"/>
  <c r="L30" i="8"/>
  <c r="J32" i="8"/>
  <c r="N32" i="8"/>
  <c r="J33" i="8"/>
  <c r="J34" i="8"/>
  <c r="L34" i="8"/>
  <c r="N34" i="8"/>
  <c r="J36" i="8"/>
  <c r="K16" i="8"/>
  <c r="M16" i="8"/>
  <c r="K18" i="8"/>
  <c r="M18" i="8"/>
  <c r="K19" i="8"/>
  <c r="M19" i="8"/>
  <c r="M21" i="8"/>
  <c r="M22" i="8"/>
  <c r="M23" i="8"/>
  <c r="M24" i="8"/>
  <c r="M25" i="8"/>
  <c r="M26" i="8"/>
  <c r="M27" i="8"/>
  <c r="M28" i="8"/>
  <c r="M30" i="8"/>
  <c r="M32" i="8"/>
  <c r="M33" i="8"/>
  <c r="M34" i="8"/>
  <c r="M36" i="8"/>
  <c r="K21" i="8"/>
  <c r="K22" i="8"/>
  <c r="K23" i="8"/>
  <c r="K24" i="8"/>
  <c r="K25" i="8"/>
  <c r="K26" i="8"/>
  <c r="K27" i="8"/>
  <c r="K28" i="8"/>
  <c r="K30" i="8"/>
  <c r="K32" i="8"/>
  <c r="K33" i="8"/>
  <c r="K34" i="8"/>
  <c r="K36" i="8"/>
  <c r="L19" i="6"/>
  <c r="L24" i="6"/>
  <c r="L28" i="6"/>
  <c r="L34" i="6"/>
  <c r="I37" i="6"/>
  <c r="K37" i="6"/>
  <c r="L37" i="6"/>
  <c r="I38" i="6"/>
  <c r="K38" i="6"/>
  <c r="K14" i="8"/>
  <c r="M14" i="8"/>
  <c r="C36" i="9"/>
  <c r="D34" i="9"/>
  <c r="D33" i="9"/>
  <c r="C33" i="9"/>
  <c r="C32" i="9"/>
  <c r="C27" i="9"/>
  <c r="C28" i="9"/>
  <c r="C26" i="9"/>
  <c r="C25" i="9"/>
  <c r="C24" i="9"/>
  <c r="C23" i="9"/>
  <c r="C22" i="9"/>
  <c r="C21" i="9"/>
  <c r="C18" i="9"/>
  <c r="C36" i="8"/>
  <c r="D34" i="8"/>
  <c r="D33" i="8"/>
  <c r="C33" i="8"/>
  <c r="C32" i="8"/>
  <c r="C27" i="8"/>
  <c r="C28" i="8"/>
  <c r="C26" i="8"/>
  <c r="C23" i="8"/>
  <c r="C24" i="8"/>
  <c r="C25" i="8"/>
  <c r="C22" i="8"/>
  <c r="C21" i="8"/>
  <c r="C18" i="8"/>
  <c r="G36" i="9"/>
  <c r="G33" i="9"/>
  <c r="G34" i="9"/>
  <c r="G32" i="9"/>
  <c r="G30" i="9"/>
  <c r="G19" i="9"/>
  <c r="G21" i="9"/>
  <c r="G22" i="9"/>
  <c r="G23" i="9"/>
  <c r="G24" i="9"/>
  <c r="G25" i="9"/>
  <c r="G26" i="9"/>
  <c r="G27" i="9"/>
  <c r="G28" i="9"/>
  <c r="G18" i="9"/>
  <c r="G16" i="9"/>
  <c r="G14" i="9"/>
  <c r="G36" i="8"/>
  <c r="G33" i="8"/>
  <c r="G34" i="8"/>
  <c r="G32" i="8"/>
  <c r="G30" i="8"/>
  <c r="G19" i="8"/>
  <c r="G21" i="8"/>
  <c r="G22" i="8"/>
  <c r="G23" i="8"/>
  <c r="G24" i="8"/>
  <c r="G25" i="8"/>
  <c r="G26" i="8"/>
  <c r="G27" i="8"/>
  <c r="G28" i="8"/>
  <c r="G18" i="8"/>
  <c r="G16" i="8"/>
  <c r="G14" i="8"/>
  <c r="F7" i="9"/>
  <c r="J4" i="9"/>
  <c r="F7" i="8"/>
  <c r="J4" i="8"/>
  <c r="J37" i="9" l="1"/>
  <c r="K37" i="8"/>
  <c r="J37" i="8"/>
  <c r="L25" i="8"/>
  <c r="L36" i="9"/>
  <c r="L33" i="9"/>
  <c r="L27" i="9"/>
  <c r="L23" i="9"/>
  <c r="L18" i="9"/>
  <c r="O34" i="8"/>
  <c r="N14" i="8"/>
  <c r="O14" i="8" s="1"/>
  <c r="K37" i="9"/>
  <c r="O28" i="8"/>
  <c r="M37" i="8"/>
  <c r="O24" i="8"/>
  <c r="M37" i="9"/>
  <c r="O19" i="9"/>
  <c r="L14" i="6"/>
  <c r="L38" i="6"/>
  <c r="O22" i="8"/>
  <c r="O14" i="9"/>
  <c r="L37" i="8"/>
  <c r="O16" i="9"/>
  <c r="O32" i="8"/>
  <c r="O36" i="9"/>
  <c r="O30" i="9"/>
  <c r="O25" i="9"/>
  <c r="O21" i="9"/>
  <c r="L32" i="6"/>
  <c r="L22" i="6"/>
  <c r="L30" i="6"/>
  <c r="L21" i="6"/>
  <c r="N36" i="8"/>
  <c r="O36" i="8" s="1"/>
  <c r="N33" i="8"/>
  <c r="O33" i="8" s="1"/>
  <c r="N30" i="8"/>
  <c r="O30" i="8" s="1"/>
  <c r="N27" i="8"/>
  <c r="O27" i="8" s="1"/>
  <c r="N25" i="8"/>
  <c r="O25" i="8" s="1"/>
  <c r="N23" i="8"/>
  <c r="O23" i="8" s="1"/>
  <c r="N21" i="8"/>
  <c r="O21" i="8" s="1"/>
  <c r="N18" i="8"/>
  <c r="O18" i="8" s="1"/>
  <c r="N16" i="8"/>
  <c r="N33" i="9"/>
  <c r="O33" i="9" s="1"/>
  <c r="L32" i="9"/>
  <c r="O32" i="9" s="1"/>
  <c r="N27" i="9"/>
  <c r="O27" i="9" s="1"/>
  <c r="L26" i="9"/>
  <c r="O26" i="9" s="1"/>
  <c r="N23" i="9"/>
  <c r="O23" i="9" s="1"/>
  <c r="L22" i="9"/>
  <c r="O22" i="9" s="1"/>
  <c r="N18" i="9"/>
  <c r="L26" i="6"/>
  <c r="N20" i="8"/>
  <c r="O20" i="8" s="1"/>
  <c r="L36" i="6"/>
  <c r="L25" i="6"/>
  <c r="L16" i="6"/>
  <c r="O18" i="9" l="1"/>
  <c r="L37" i="9"/>
  <c r="N37" i="8"/>
  <c r="O37" i="9"/>
  <c r="N37" i="9"/>
  <c r="O16" i="8"/>
  <c r="O37" i="8" s="1"/>
</calcChain>
</file>

<file path=xl/sharedStrings.xml><?xml version="1.0" encoding="utf-8"?>
<sst xmlns="http://schemas.openxmlformats.org/spreadsheetml/2006/main" count="178" uniqueCount="77">
  <si>
    <t>Libellé de la prestation</t>
  </si>
  <si>
    <t>Prix € HT</t>
  </si>
  <si>
    <t>Prix  € TTC</t>
  </si>
  <si>
    <t>BORDEREAU DES PRIX UNITAIRES : ANNEXE 1 DE L'ACTE D'ENGAGEMENT  (chiffrage obligatoire)</t>
  </si>
  <si>
    <t>N° de prix</t>
  </si>
  <si>
    <t>Unité</t>
  </si>
  <si>
    <t>A remplir par le candidat</t>
  </si>
  <si>
    <t xml:space="preserve">Il est demandé aux candidats de ne pas modifier ou supprimer de lignes de prix ou de colonnes sur le présent bordereau des prix unitaires. </t>
  </si>
  <si>
    <t>Salle plénière selon descriptif du cahier des charges</t>
  </si>
  <si>
    <t>forfait</t>
  </si>
  <si>
    <t>Vidéoprojecteur supplémentaire</t>
  </si>
  <si>
    <t>Sonorisation</t>
  </si>
  <si>
    <t>Micro supplémentaire</t>
  </si>
  <si>
    <t>par bouteille</t>
  </si>
  <si>
    <t xml:space="preserve"> par jour</t>
  </si>
  <si>
    <t>par jour</t>
  </si>
  <si>
    <t>par personne</t>
  </si>
  <si>
    <t>Bouteille d'eau 0,50 l</t>
  </si>
  <si>
    <t>Bouteille d'eau 0,75 l</t>
  </si>
  <si>
    <t>Bouteille d'eau 1 l</t>
  </si>
  <si>
    <t>Frais de changement de disposition de salle</t>
  </si>
  <si>
    <t>RESTAURATION</t>
  </si>
  <si>
    <t>PAUSES</t>
  </si>
  <si>
    <t>SALLES ET EQUIPEMENT</t>
  </si>
  <si>
    <t>Base HT TVA 10 %</t>
  </si>
  <si>
    <t>Base HT TVA 20 %</t>
  </si>
  <si>
    <t>Montant TVA 10%</t>
  </si>
  <si>
    <t>Montant TVA 20%</t>
  </si>
  <si>
    <t>SERVICES</t>
  </si>
  <si>
    <t>Photocopies</t>
  </si>
  <si>
    <t>Connexion internet  (Wifi)</t>
  </si>
  <si>
    <t>Espaces communs</t>
  </si>
  <si>
    <t>par page</t>
  </si>
  <si>
    <t>par personne/jour</t>
  </si>
  <si>
    <t>Forfait</t>
  </si>
  <si>
    <t>TOTAUX</t>
  </si>
  <si>
    <t xml:space="preserve">Fait à                       , le </t>
  </si>
  <si>
    <t>Cachet de l'entreprise et signature de son représentant obligatoires</t>
  </si>
  <si>
    <t xml:space="preserve">FORFAITS </t>
  </si>
  <si>
    <t xml:space="preserve">Fait le, </t>
  </si>
  <si>
    <t>à</t>
  </si>
  <si>
    <t>Montant HT correspondant à l'hébergement</t>
  </si>
  <si>
    <t>Salles</t>
  </si>
  <si>
    <r>
      <rPr>
        <b/>
        <sz val="10"/>
        <rFont val="Arial"/>
        <family val="2"/>
      </rPr>
      <t xml:space="preserve">Quantités </t>
    </r>
    <r>
      <rPr>
        <b/>
        <sz val="12"/>
        <rFont val="Arial"/>
        <family val="2"/>
      </rPr>
      <t xml:space="preserve">
</t>
    </r>
    <r>
      <rPr>
        <b/>
        <sz val="8"/>
        <rFont val="Arial"/>
        <family val="2"/>
      </rPr>
      <t>(nbre de prestations)</t>
    </r>
  </si>
  <si>
    <t>DIVERS</t>
  </si>
  <si>
    <t>Frais de dossier / Adhésion</t>
  </si>
  <si>
    <t>Prix total estimé 
 € HT</t>
  </si>
  <si>
    <t>Prix unitaire 
€ HT</t>
  </si>
  <si>
    <t>Base totale HT TVA 10 %</t>
  </si>
  <si>
    <t>Montant total TVA 10%</t>
  </si>
  <si>
    <t>Base totale HT TVA 20 %</t>
  </si>
  <si>
    <t>Montant total TVA 20%</t>
  </si>
  <si>
    <t>Prix  total estimé
 € TTC</t>
  </si>
  <si>
    <t xml:space="preserve">Ne rien  remplir </t>
  </si>
  <si>
    <t>Nom du candidat</t>
  </si>
  <si>
    <r>
      <rPr>
        <b/>
        <sz val="11"/>
        <color rgb="FFFF0000"/>
        <rFont val="Calibri"/>
        <family val="2"/>
        <scheme val="minor"/>
      </rPr>
      <t>Nom du candidat</t>
    </r>
    <r>
      <rPr>
        <sz val="11"/>
        <color rgb="FFFF0000"/>
        <rFont val="Calibri"/>
        <family val="2"/>
        <scheme val="minor"/>
      </rPr>
      <t xml:space="preserve"> : à compléter par le candidat</t>
    </r>
  </si>
  <si>
    <r>
      <t>Intitulé de l'action :</t>
    </r>
    <r>
      <rPr>
        <b/>
        <sz val="16"/>
        <rFont val="Arial"/>
        <family val="2"/>
      </rPr>
      <t xml:space="preserve"> </t>
    </r>
  </si>
  <si>
    <t xml:space="preserve">Intitulé de l'action de formation : </t>
  </si>
  <si>
    <t>Nombre de personnes/prestations estimé/nbre de jours</t>
  </si>
  <si>
    <r>
      <t xml:space="preserve">FORFAITS 
</t>
    </r>
    <r>
      <rPr>
        <b/>
        <sz val="9"/>
        <color rgb="FFFF0000"/>
        <rFont val="Arial"/>
        <family val="2"/>
      </rPr>
      <t xml:space="preserve"> (à compléter uniquement si le candidat pratique cette facturation)</t>
    </r>
  </si>
  <si>
    <t xml:space="preserve">G
</t>
  </si>
  <si>
    <t>= montant estimatif  HT à porter à l'acte d'engagement si facturation unitaire</t>
  </si>
  <si>
    <t>= montant estimatif  TTC à porter à l'acte d'engagement si facturation unitaire</t>
  </si>
  <si>
    <t>Ecran de projection</t>
  </si>
  <si>
    <t>Détail quantitatif estimatif unitaire sur la manifestation</t>
  </si>
  <si>
    <t>Détail quantitatif estimatif forfaitaire sur la manifestation</t>
  </si>
  <si>
    <r>
      <t xml:space="preserve">Déjeuner </t>
    </r>
    <r>
      <rPr>
        <b/>
        <sz val="9"/>
        <rFont val="Arial"/>
        <family val="2"/>
      </rPr>
      <t xml:space="preserve">SANS VIN </t>
    </r>
    <r>
      <rPr>
        <sz val="7"/>
        <rFont val="Arial"/>
        <family val="2"/>
      </rPr>
      <t xml:space="preserve"> </t>
    </r>
    <r>
      <rPr>
        <sz val="9"/>
        <rFont val="Arial"/>
        <family val="2"/>
      </rPr>
      <t>boissons (eaux , cafés, thés) comprises (cf. CCTP)</t>
    </r>
  </si>
  <si>
    <t>A compléter par DRH INRAE</t>
  </si>
  <si>
    <r>
      <t>Ce document comporte 3</t>
    </r>
    <r>
      <rPr>
        <b/>
        <u/>
        <sz val="10"/>
        <color rgb="FFFF0000"/>
        <rFont val="Myriad Pro Cond"/>
      </rPr>
      <t xml:space="preserve"> onglets </t>
    </r>
    <r>
      <rPr>
        <b/>
        <sz val="10"/>
        <color rgb="FFFF0000"/>
        <rFont val="Myriad Pro Cond"/>
        <family val="2"/>
      </rPr>
      <t xml:space="preserve">: le BPU  ayant une valeur contractuelle (onglet 1) </t>
    </r>
    <r>
      <rPr>
        <b/>
        <u/>
        <sz val="10"/>
        <rFont val="Myriad Pro Cond"/>
      </rPr>
      <t>pour lequel le candidat complètera uniquement les  cellules NON GRISEES</t>
    </r>
    <r>
      <rPr>
        <b/>
        <sz val="10"/>
        <color rgb="FFFF0000"/>
        <rFont val="Myriad Pro Cond"/>
        <family val="2"/>
      </rPr>
      <t xml:space="preserve">, le DQE estimatif (sans valeur contractuelle) calculé sur les barèmes unitaires  (onglet 2), le DQE estimatif (sans valeur contractuelle) calculé sur des barèmes forfaitaires (onglet 3) servant au calcul de l'acompte à verser : </t>
    </r>
    <r>
      <rPr>
        <b/>
        <u/>
        <sz val="10"/>
        <rFont val="Myriad Pro Cond"/>
      </rPr>
      <t>les DQE (unitaire et forfaitaire) s'incrémenteront automatiquement</t>
    </r>
    <r>
      <rPr>
        <b/>
        <u/>
        <sz val="10"/>
        <color rgb="FFFF0000"/>
        <rFont val="Myriad Pro Cond"/>
      </rPr>
      <t xml:space="preserve"> au fur et à mesure de l'alimentation du BPU : ces 3 onglets devront être imprimés, datés, signés par le candidat puis adressés à INRAE accompagnés de l'ensemble des documents constituant l'offre : en renvoyant son offre, le candidat précisera s'il pratique la facturation au forfait OU au barème unitaire.</t>
    </r>
  </si>
  <si>
    <t>Le DQE est sans valeur contractuelle . Il sera utilisé à des fins d’analyse des offres ainsi que pour le calcul de l'acompte versé au prestataire retenu. Il se complète automatiquement. Il est demandé aux candidats de ne pas modifier les quantités estimées ainsi que le nombre de personnes.</t>
  </si>
  <si>
    <t xml:space="preserve"> * : INRAE ne récupérant pas la TVA sur l'hébergement de ses agents, merci d'indiquer, dans chacun des cas, le montant HT correspondant à l'hébergement (cf. fin de chaque ligne)</t>
  </si>
  <si>
    <r>
      <t>Les prix sont réputés comprendre toutes les charges fiscales ou autres, frappant obligatoirement les prestations, les frais afférents à l'application de l'article</t>
    </r>
    <r>
      <rPr>
        <b/>
        <i/>
        <sz val="10"/>
        <rFont val="Arial"/>
        <family val="2"/>
      </rPr>
      <t xml:space="preserve"> 10.1.3 </t>
    </r>
    <r>
      <rPr>
        <b/>
        <i/>
        <sz val="10"/>
        <color theme="1"/>
        <rFont val="Arial"/>
        <family val="2"/>
      </rPr>
      <t xml:space="preserve">du CCAG-FCS .
</t>
    </r>
  </si>
  <si>
    <t>Pause accueil matin (boissons + viennoiseries + fruits)</t>
  </si>
  <si>
    <t>1</t>
  </si>
  <si>
    <t>Séminaire GPEC INRAE du 26 juin 2025</t>
  </si>
  <si>
    <t>Salle sous commission 15 personnes selon descriptif du cahier des charges</t>
  </si>
  <si>
    <r>
      <t xml:space="preserve">Demie journée d'étude (salle plénière, 1 </t>
    </r>
    <r>
      <rPr>
        <b/>
        <sz val="9"/>
        <rFont val="Arial"/>
        <family val="2"/>
      </rPr>
      <t xml:space="preserve">repas  </t>
    </r>
    <r>
      <rPr>
        <sz val="9"/>
        <rFont val="Arial"/>
        <family val="2"/>
      </rPr>
      <t>boissons (dont Softs) incluses (cf. CCTP), 1 pause)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</si>
</sst>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b/>
      <sz val="9"/>
      <name val="Minion Pro Cond"/>
      <family val="1"/>
    </font>
    <font>
      <sz val="9"/>
      <name val="Minion Pro Cond"/>
      <family val="1"/>
    </font>
    <font>
      <b/>
      <sz val="18"/>
      <color theme="1"/>
      <name val="Myriad Pro Cond"/>
      <family val="2"/>
    </font>
    <font>
      <b/>
      <sz val="10"/>
      <color theme="1"/>
      <name val="Myriad Pro Cond"/>
      <family val="2"/>
    </font>
    <font>
      <b/>
      <sz val="12"/>
      <name val="Arial"/>
      <family val="2"/>
    </font>
    <font>
      <sz val="9"/>
      <name val="Arial"/>
      <family val="2"/>
    </font>
    <font>
      <b/>
      <sz val="9"/>
      <name val="Arial"/>
      <family val="2"/>
    </font>
    <font>
      <sz val="11"/>
      <color theme="1"/>
      <name val="Arial"/>
      <family val="2"/>
    </font>
    <font>
      <b/>
      <sz val="16"/>
      <color theme="1"/>
      <name val="Arial"/>
      <family val="2"/>
    </font>
    <font>
      <sz val="16"/>
      <color theme="1"/>
      <name val="Arial"/>
      <family val="2"/>
    </font>
    <font>
      <b/>
      <i/>
      <sz val="10"/>
      <color theme="1"/>
      <name val="Arial"/>
      <family val="2"/>
    </font>
    <font>
      <i/>
      <sz val="10"/>
      <color theme="1"/>
      <name val="Arial"/>
      <family val="2"/>
    </font>
    <font>
      <b/>
      <sz val="24"/>
      <color theme="1"/>
      <name val="Arial"/>
      <family val="2"/>
    </font>
    <font>
      <sz val="24"/>
      <color theme="1"/>
      <name val="Arial"/>
      <family val="2"/>
    </font>
    <font>
      <b/>
      <sz val="11"/>
      <name val="Arial"/>
      <family val="2"/>
    </font>
    <font>
      <b/>
      <sz val="11"/>
      <color theme="1"/>
      <name val="Calibri"/>
      <family val="2"/>
      <scheme val="minor"/>
    </font>
    <font>
      <b/>
      <sz val="10"/>
      <name val="Arial"/>
      <family val="2"/>
    </font>
    <font>
      <b/>
      <sz val="11"/>
      <color rgb="FFFF0000"/>
      <name val="Calibri"/>
      <family val="2"/>
      <scheme val="minor"/>
    </font>
    <font>
      <i/>
      <sz val="11"/>
      <color theme="1"/>
      <name val="Calibri"/>
      <family val="2"/>
      <scheme val="minor"/>
    </font>
    <font>
      <b/>
      <sz val="8"/>
      <name val="Arial"/>
      <family val="2"/>
    </font>
    <font>
      <sz val="11"/>
      <color rgb="FFFF0000"/>
      <name val="Calibri"/>
      <family val="2"/>
      <scheme val="minor"/>
    </font>
    <font>
      <b/>
      <sz val="10"/>
      <color rgb="FFFF0000"/>
      <name val="Myriad Pro Cond"/>
      <family val="2"/>
    </font>
    <font>
      <b/>
      <u/>
      <sz val="10"/>
      <color rgb="FFFF0000"/>
      <name val="Myriad Pro Cond"/>
    </font>
    <font>
      <i/>
      <sz val="10"/>
      <color rgb="FFFF0000"/>
      <name val="Arial"/>
      <family val="2"/>
    </font>
    <font>
      <b/>
      <sz val="16"/>
      <name val="Arial"/>
      <family val="2"/>
    </font>
    <font>
      <b/>
      <sz val="16"/>
      <color rgb="FFFF0000"/>
      <name val="Calibri"/>
      <family val="2"/>
      <scheme val="minor"/>
    </font>
    <font>
      <sz val="16"/>
      <color theme="1"/>
      <name val="Calibri"/>
      <family val="2"/>
      <scheme val="minor"/>
    </font>
    <font>
      <b/>
      <u/>
      <sz val="10"/>
      <name val="Myriad Pro Cond"/>
    </font>
    <font>
      <b/>
      <sz val="9"/>
      <color rgb="FFFF0000"/>
      <name val="Arial"/>
      <family val="2"/>
    </font>
    <font>
      <i/>
      <sz val="9"/>
      <color rgb="FFFF0000"/>
      <name val="Calibri"/>
      <family val="2"/>
      <scheme val="minor"/>
    </font>
    <font>
      <sz val="20"/>
      <color rgb="FFFF0000"/>
      <name val="Wingdings"/>
      <charset val="2"/>
    </font>
    <font>
      <sz val="7"/>
      <name val="Arial"/>
      <family val="2"/>
    </font>
    <font>
      <sz val="9"/>
      <name val="Agency FB"/>
      <family val="2"/>
    </font>
    <font>
      <b/>
      <i/>
      <sz val="10"/>
      <name val="Arial"/>
      <family val="2"/>
    </font>
  </fonts>
  <fills count="11">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bgColor theme="9"/>
      </patternFill>
    </fill>
    <fill>
      <patternFill patternType="solid">
        <fgColor indexed="65"/>
        <bgColor theme="9"/>
      </patternFill>
    </fill>
    <fill>
      <patternFill patternType="solid">
        <fgColor theme="0" tint="-0.14999847407452621"/>
        <bgColor indexed="64"/>
      </patternFill>
    </fill>
    <fill>
      <patternFill patternType="solid">
        <fgColor rgb="FF7BB5B5"/>
        <bgColor indexed="64"/>
      </patternFill>
    </fill>
    <fill>
      <gradientFill degree="90">
        <stop position="0">
          <color rgb="FF7BB5B5"/>
        </stop>
        <stop position="1">
          <color rgb="FFFFFFFF"/>
        </stop>
      </gradientFill>
    </fill>
    <fill>
      <gradientFill degree="90">
        <stop position="0">
          <color rgb="FF7BB5B5"/>
        </stop>
        <stop position="1">
          <color theme="0"/>
        </stop>
      </gradientFill>
    </fill>
    <fill>
      <patternFill patternType="solid">
        <fgColor theme="0" tint="-4.9989318521683403E-2"/>
        <bgColor indexed="64"/>
      </patternFill>
    </fill>
  </fills>
  <borders count="34">
    <border>
      <left/>
      <right/>
      <top/>
      <bottom/>
      <diagonal/>
    </border>
    <border>
      <left/>
      <right style="medium">
        <color rgb="FF9BBB59"/>
      </right>
      <top/>
      <bottom/>
      <diagonal/>
    </border>
    <border>
      <left/>
      <right style="thin">
        <color theme="0"/>
      </right>
      <top/>
      <bottom/>
      <diagonal/>
    </border>
    <border>
      <left style="thin">
        <color theme="0"/>
      </left>
      <right/>
      <top/>
      <bottom/>
      <diagonal/>
    </border>
    <border>
      <left style="thin">
        <color theme="0"/>
      </left>
      <right style="thin">
        <color theme="0"/>
      </right>
      <top/>
      <bottom/>
      <diagonal/>
    </border>
    <border>
      <left/>
      <right/>
      <top/>
      <bottom style="medium">
        <color theme="9"/>
      </bottom>
      <diagonal/>
    </border>
    <border>
      <left style="medium">
        <color rgb="FF9BBB59"/>
      </left>
      <right/>
      <top/>
      <bottom style="medium">
        <color rgb="FF9BBB59"/>
      </bottom>
      <diagonal/>
    </border>
    <border>
      <left/>
      <right style="medium">
        <color rgb="FF9BBB59"/>
      </right>
      <top/>
      <bottom style="medium">
        <color rgb="FF9BBB59"/>
      </bottom>
      <diagonal/>
    </border>
    <border>
      <left/>
      <right/>
      <top/>
      <bottom style="medium">
        <color rgb="FF9BBB59"/>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9"/>
      </left>
      <right style="medium">
        <color theme="9" tint="0.39994506668294322"/>
      </right>
      <top style="medium">
        <color theme="9" tint="0.39994506668294322"/>
      </top>
      <bottom style="medium">
        <color theme="9" tint="0.39994506668294322"/>
      </bottom>
      <diagonal/>
    </border>
    <border>
      <left style="medium">
        <color theme="9" tint="0.39994506668294322"/>
      </left>
      <right style="medium">
        <color theme="9" tint="0.39994506668294322"/>
      </right>
      <top style="medium">
        <color theme="9" tint="0.39994506668294322"/>
      </top>
      <bottom style="medium">
        <color theme="9" tint="0.39994506668294322"/>
      </bottom>
      <diagonal/>
    </border>
    <border>
      <left style="medium">
        <color theme="9"/>
      </left>
      <right style="medium">
        <color theme="9"/>
      </right>
      <top style="medium">
        <color theme="9"/>
      </top>
      <bottom style="medium">
        <color theme="9"/>
      </bottom>
      <diagonal/>
    </border>
    <border>
      <left style="medium">
        <color theme="9" tint="0.39994506668294322"/>
      </left>
      <right/>
      <top style="medium">
        <color theme="9" tint="0.39994506668294322"/>
      </top>
      <bottom style="medium">
        <color theme="9" tint="0.39994506668294322"/>
      </bottom>
      <diagonal/>
    </border>
    <border>
      <left/>
      <right/>
      <top style="medium">
        <color theme="9" tint="0.39994506668294322"/>
      </top>
      <bottom style="medium">
        <color theme="9" tint="0.39994506668294322"/>
      </bottom>
      <diagonal/>
    </border>
    <border>
      <left/>
      <right style="medium">
        <color theme="9" tint="0.39994506668294322"/>
      </right>
      <top style="medium">
        <color theme="9" tint="0.39994506668294322"/>
      </top>
      <bottom style="medium">
        <color theme="9" tint="0.39994506668294322"/>
      </bottom>
      <diagonal/>
    </border>
    <border>
      <left style="medium">
        <color rgb="FF9BBB59"/>
      </left>
      <right style="thick">
        <color rgb="FF9BBB59"/>
      </right>
      <top/>
      <bottom/>
      <diagonal/>
    </border>
    <border>
      <left style="thick">
        <color auto="1"/>
      </left>
      <right style="thick">
        <color auto="1"/>
      </right>
      <top style="thin">
        <color auto="1"/>
      </top>
      <bottom style="dashed">
        <color auto="1"/>
      </bottom>
      <diagonal/>
    </border>
    <border>
      <left style="thick">
        <color auto="1"/>
      </left>
      <right style="thick">
        <color auto="1"/>
      </right>
      <top style="dashed">
        <color auto="1"/>
      </top>
      <bottom style="dashed">
        <color auto="1"/>
      </bottom>
      <diagonal/>
    </border>
    <border>
      <left style="thick">
        <color auto="1"/>
      </left>
      <right style="thick">
        <color auto="1"/>
      </right>
      <top style="dashed">
        <color auto="1"/>
      </top>
      <bottom style="medium">
        <color auto="1"/>
      </bottom>
      <diagonal/>
    </border>
    <border>
      <left style="thick">
        <color auto="1"/>
      </left>
      <right/>
      <top style="dashed">
        <color auto="1"/>
      </top>
      <bottom style="dashed">
        <color auto="1"/>
      </bottom>
      <diagonal/>
    </border>
    <border>
      <left/>
      <right/>
      <top style="dashed">
        <color auto="1"/>
      </top>
      <bottom style="dashed">
        <color auto="1"/>
      </bottom>
      <diagonal/>
    </border>
    <border>
      <left/>
      <right style="thick">
        <color auto="1"/>
      </right>
      <top style="dashed">
        <color auto="1"/>
      </top>
      <bottom style="dashed">
        <color auto="1"/>
      </bottom>
      <diagonal/>
    </border>
    <border>
      <left style="thick">
        <color auto="1"/>
      </left>
      <right/>
      <top style="dashed">
        <color auto="1"/>
      </top>
      <bottom style="medium">
        <color auto="1"/>
      </bottom>
      <diagonal/>
    </border>
    <border>
      <left/>
      <right/>
      <top style="dashed">
        <color auto="1"/>
      </top>
      <bottom style="medium">
        <color auto="1"/>
      </bottom>
      <diagonal/>
    </border>
    <border>
      <left/>
      <right style="thick">
        <color auto="1"/>
      </right>
      <top style="dashed">
        <color auto="1"/>
      </top>
      <bottom style="medium">
        <color auto="1"/>
      </bottom>
      <diagonal/>
    </border>
    <border>
      <left style="thick">
        <color auto="1"/>
      </left>
      <right style="thick">
        <color auto="1"/>
      </right>
      <top/>
      <bottom style="dashed">
        <color auto="1"/>
      </bottom>
      <diagonal/>
    </border>
    <border diagonalUp="1">
      <left style="thick">
        <color auto="1"/>
      </left>
      <right style="thick">
        <color auto="1"/>
      </right>
      <top style="dashed">
        <color auto="1"/>
      </top>
      <bottom style="dashed">
        <color auto="1"/>
      </bottom>
      <diagonal style="dotted">
        <color auto="1"/>
      </diagonal>
    </border>
    <border diagonalUp="1">
      <left style="thick">
        <color auto="1"/>
      </left>
      <right style="thick">
        <color auto="1"/>
      </right>
      <top style="dashed">
        <color auto="1"/>
      </top>
      <bottom style="medium">
        <color auto="1"/>
      </bottom>
      <diagonal style="dotted">
        <color auto="1"/>
      </diagonal>
    </border>
    <border diagonalUp="1">
      <left style="thick">
        <color auto="1"/>
      </left>
      <right style="thick">
        <color auto="1"/>
      </right>
      <top style="dashed">
        <color auto="1"/>
      </top>
      <bottom style="dotted">
        <color auto="1"/>
      </bottom>
      <diagonal style="dotted">
        <color auto="1"/>
      </diagonal>
    </border>
    <border>
      <left style="thick">
        <color auto="1"/>
      </left>
      <right style="thin">
        <color auto="1"/>
      </right>
      <top style="dashed">
        <color auto="1"/>
      </top>
      <bottom/>
      <diagonal/>
    </border>
    <border>
      <left style="thick">
        <color auto="1"/>
      </left>
      <right style="thin">
        <color auto="1"/>
      </right>
      <top/>
      <bottom style="dashed">
        <color auto="1"/>
      </bottom>
      <diagonal/>
    </border>
  </borders>
  <cellStyleXfs count="1">
    <xf numFmtId="0" fontId="0" fillId="0" borderId="0"/>
  </cellStyleXfs>
  <cellXfs count="151">
    <xf numFmtId="0" fontId="0" fillId="0" borderId="0" xfId="0"/>
    <xf numFmtId="0" fontId="0" fillId="3" borderId="0" xfId="0" applyFill="1"/>
    <xf numFmtId="0" fontId="0" fillId="0" borderId="0" xfId="0" applyAlignment="1"/>
    <xf numFmtId="0" fontId="0" fillId="3" borderId="0" xfId="0" applyFill="1" applyAlignment="1"/>
    <xf numFmtId="0" fontId="0" fillId="0" borderId="4" xfId="0" applyBorder="1" applyAlignment="1"/>
    <xf numFmtId="0" fontId="0" fillId="0" borderId="3" xfId="0" applyBorder="1" applyAlignment="1"/>
    <xf numFmtId="0" fontId="0" fillId="3" borderId="0" xfId="0" applyFill="1" applyAlignment="1">
      <alignment horizontal="center" vertical="center"/>
    </xf>
    <xf numFmtId="0" fontId="3" fillId="3" borderId="0" xfId="0" applyFont="1" applyFill="1" applyAlignment="1" applyProtection="1">
      <alignment wrapText="1"/>
    </xf>
    <xf numFmtId="0" fontId="0" fillId="0" borderId="0" xfId="0" applyAlignment="1" applyProtection="1">
      <alignment wrapText="1"/>
    </xf>
    <xf numFmtId="0" fontId="0" fillId="0" borderId="0" xfId="0" applyBorder="1" applyAlignment="1" applyProtection="1">
      <alignment horizontal="center" vertical="top" wrapText="1"/>
    </xf>
    <xf numFmtId="0" fontId="0" fillId="3" borderId="0" xfId="0" applyFill="1" applyProtection="1"/>
    <xf numFmtId="0" fontId="0" fillId="3" borderId="0" xfId="0" applyFill="1" applyProtection="1">
      <protection locked="0"/>
    </xf>
    <xf numFmtId="0" fontId="16" fillId="3" borderId="0" xfId="0" applyFont="1" applyFill="1" applyProtection="1">
      <protection locked="0"/>
    </xf>
    <xf numFmtId="0" fontId="0" fillId="0" borderId="0" xfId="0" applyAlignment="1" applyProtection="1">
      <alignment horizontal="justify" vertical="center" wrapText="1"/>
    </xf>
    <xf numFmtId="0" fontId="4" fillId="3" borderId="0" xfId="0" applyFont="1" applyFill="1" applyAlignment="1" applyProtection="1">
      <alignment horizontal="justify" vertical="center"/>
    </xf>
    <xf numFmtId="0" fontId="4" fillId="0" borderId="0" xfId="0" applyFont="1" applyAlignment="1" applyProtection="1">
      <alignment horizontal="justify" vertical="center"/>
    </xf>
    <xf numFmtId="0" fontId="0" fillId="0" borderId="1" xfId="0" applyFill="1" applyBorder="1" applyAlignment="1" applyProtection="1"/>
    <xf numFmtId="0" fontId="0" fillId="0" borderId="0" xfId="0" applyFill="1" applyBorder="1" applyAlignment="1" applyProtection="1"/>
    <xf numFmtId="0" fontId="12" fillId="0" borderId="0" xfId="0" applyFont="1" applyAlignment="1" applyProtection="1">
      <alignment horizontal="left" vertical="center" wrapText="1"/>
    </xf>
    <xf numFmtId="0" fontId="16" fillId="3" borderId="0" xfId="0" applyFont="1" applyFill="1" applyAlignment="1" applyProtection="1">
      <alignment horizontal="left"/>
    </xf>
    <xf numFmtId="0" fontId="10" fillId="5" borderId="0" xfId="0" applyFont="1" applyFill="1" applyBorder="1" applyAlignment="1" applyProtection="1">
      <alignment horizontal="center"/>
    </xf>
    <xf numFmtId="0" fontId="0" fillId="0" borderId="0" xfId="0" applyAlignment="1"/>
    <xf numFmtId="0" fontId="0" fillId="3" borderId="0" xfId="0" applyFill="1" applyAlignment="1"/>
    <xf numFmtId="0" fontId="0" fillId="3" borderId="0" xfId="0" applyFill="1" applyAlignment="1" applyProtection="1">
      <alignment vertical="center"/>
    </xf>
    <xf numFmtId="0" fontId="0" fillId="3" borderId="0" xfId="0" applyFill="1" applyAlignment="1">
      <alignment vertical="center"/>
    </xf>
    <xf numFmtId="0" fontId="0" fillId="3" borderId="0" xfId="0" applyFill="1" applyAlignment="1"/>
    <xf numFmtId="0" fontId="0" fillId="0" borderId="0" xfId="0" applyAlignment="1"/>
    <xf numFmtId="0" fontId="10" fillId="0" borderId="0" xfId="0" applyFont="1" applyFill="1" applyBorder="1" applyAlignment="1" applyProtection="1">
      <alignment horizontal="center" vertical="center" wrapText="1"/>
    </xf>
    <xf numFmtId="0" fontId="9" fillId="4" borderId="0" xfId="0" applyFont="1" applyFill="1" applyBorder="1" applyAlignment="1" applyProtection="1">
      <alignment horizontal="center" vertical="center" wrapText="1"/>
    </xf>
    <xf numFmtId="0" fontId="19" fillId="3" borderId="0" xfId="0" applyFont="1" applyFill="1" applyProtection="1">
      <protection locked="0"/>
    </xf>
    <xf numFmtId="0" fontId="16" fillId="3" borderId="0" xfId="0" applyFont="1" applyFill="1" applyBorder="1" applyAlignment="1" applyProtection="1">
      <alignment horizontal="center" vertical="center"/>
    </xf>
    <xf numFmtId="0" fontId="0" fillId="3" borderId="0" xfId="0" applyFill="1" applyAlignment="1" applyProtection="1">
      <alignment horizontal="center" vertical="center"/>
    </xf>
    <xf numFmtId="0" fontId="6" fillId="8" borderId="0" xfId="0" applyFont="1" applyFill="1" applyBorder="1" applyAlignment="1" applyProtection="1">
      <alignment horizontal="center" vertical="center" wrapText="1"/>
    </xf>
    <xf numFmtId="0" fontId="8" fillId="8" borderId="0" xfId="0" applyFont="1" applyFill="1" applyBorder="1" applyAlignment="1" applyProtection="1">
      <alignment vertical="center" wrapText="1"/>
    </xf>
    <xf numFmtId="0" fontId="2" fillId="8" borderId="0" xfId="0" applyFont="1" applyFill="1" applyBorder="1" applyAlignment="1" applyProtection="1">
      <alignment horizontal="center" vertical="center" wrapText="1"/>
    </xf>
    <xf numFmtId="0" fontId="0" fillId="8" borderId="0" xfId="0" applyFill="1" applyBorder="1" applyAlignment="1" applyProtection="1">
      <alignment vertical="center" wrapText="1"/>
    </xf>
    <xf numFmtId="0" fontId="30" fillId="8" borderId="0" xfId="0" quotePrefix="1" applyFont="1" applyFill="1" applyBorder="1" applyAlignment="1" applyProtection="1">
      <alignment vertical="center" wrapText="1"/>
    </xf>
    <xf numFmtId="0" fontId="0" fillId="8" borderId="0" xfId="0" applyFill="1" applyProtection="1"/>
    <xf numFmtId="0" fontId="8" fillId="8" borderId="18" xfId="0" applyFont="1" applyFill="1" applyBorder="1" applyAlignment="1" applyProtection="1">
      <alignment vertical="center" wrapText="1"/>
    </xf>
    <xf numFmtId="0" fontId="15" fillId="7" borderId="19" xfId="0" applyFont="1" applyFill="1" applyBorder="1" applyAlignment="1" applyProtection="1">
      <alignment horizontal="center" vertical="center" wrapText="1"/>
    </xf>
    <xf numFmtId="0" fontId="17" fillId="7" borderId="19" xfId="0" applyFont="1" applyFill="1" applyBorder="1" applyAlignment="1" applyProtection="1">
      <alignment horizontal="center" vertical="center" wrapText="1"/>
    </xf>
    <xf numFmtId="0" fontId="8" fillId="9" borderId="20" xfId="0" applyFont="1" applyFill="1" applyBorder="1" applyAlignment="1" applyProtection="1">
      <alignment vertical="center" wrapText="1"/>
    </xf>
    <xf numFmtId="49" fontId="6" fillId="2" borderId="20" xfId="0" applyNumberFormat="1" applyFont="1" applyFill="1" applyBorder="1" applyAlignment="1" applyProtection="1">
      <alignment horizontal="center" vertical="center" wrapText="1"/>
    </xf>
    <xf numFmtId="4" fontId="6" fillId="0" borderId="20" xfId="0" applyNumberFormat="1" applyFont="1" applyBorder="1" applyAlignment="1" applyProtection="1">
      <alignment horizontal="right" vertical="center" wrapText="1"/>
      <protection locked="0"/>
    </xf>
    <xf numFmtId="4" fontId="6" fillId="0" borderId="20" xfId="0" applyNumberFormat="1" applyFont="1" applyBorder="1" applyAlignment="1" applyProtection="1">
      <alignment horizontal="center" vertical="center" wrapText="1"/>
      <protection locked="0"/>
    </xf>
    <xf numFmtId="4" fontId="6" fillId="0" borderId="20" xfId="0" applyNumberFormat="1" applyFont="1" applyBorder="1" applyAlignment="1" applyProtection="1">
      <alignment horizontal="center" vertical="center" wrapText="1"/>
    </xf>
    <xf numFmtId="0" fontId="8" fillId="8" borderId="20" xfId="0" applyFont="1" applyFill="1" applyBorder="1" applyAlignment="1" applyProtection="1">
      <alignment vertical="center" wrapText="1"/>
    </xf>
    <xf numFmtId="4" fontId="8" fillId="8" borderId="20" xfId="0" applyNumberFormat="1" applyFont="1" applyFill="1" applyBorder="1" applyAlignment="1" applyProtection="1">
      <alignment vertical="center" wrapText="1"/>
    </xf>
    <xf numFmtId="0" fontId="6" fillId="2" borderId="20" xfId="0" applyFont="1" applyFill="1" applyBorder="1" applyAlignment="1" applyProtection="1">
      <alignment horizontal="center" vertical="center" wrapText="1"/>
    </xf>
    <xf numFmtId="4" fontId="6" fillId="0" borderId="21" xfId="0" applyNumberFormat="1" applyFont="1" applyBorder="1" applyAlignment="1" applyProtection="1">
      <alignment horizontal="right" vertical="center" wrapText="1"/>
      <protection locked="0"/>
    </xf>
    <xf numFmtId="4" fontId="6" fillId="0" borderId="21" xfId="0" applyNumberFormat="1" applyFont="1" applyBorder="1" applyAlignment="1" applyProtection="1">
      <alignment horizontal="center" vertical="center" wrapText="1"/>
      <protection locked="0"/>
    </xf>
    <xf numFmtId="0" fontId="5" fillId="8" borderId="20" xfId="0" applyFont="1" applyFill="1" applyBorder="1" applyAlignment="1" applyProtection="1">
      <alignment horizontal="center" vertical="center" wrapText="1"/>
    </xf>
    <xf numFmtId="0" fontId="15" fillId="8" borderId="20" xfId="0" applyFont="1" applyFill="1" applyBorder="1" applyAlignment="1" applyProtection="1">
      <alignment horizontal="center" vertical="center" wrapText="1"/>
    </xf>
    <xf numFmtId="4" fontId="6" fillId="0" borderId="20" xfId="0" applyNumberFormat="1" applyFont="1" applyBorder="1" applyAlignment="1" applyProtection="1">
      <alignment vertical="center" wrapText="1"/>
    </xf>
    <xf numFmtId="4" fontId="6" fillId="0" borderId="20" xfId="0" applyNumberFormat="1" applyFont="1" applyBorder="1" applyAlignment="1" applyProtection="1">
      <alignment horizontal="right" vertical="center" wrapText="1"/>
    </xf>
    <xf numFmtId="0" fontId="6" fillId="0" borderId="20" xfId="0" applyFont="1" applyBorder="1" applyAlignment="1" applyProtection="1">
      <alignment vertical="center" wrapText="1"/>
    </xf>
    <xf numFmtId="0" fontId="6" fillId="0" borderId="20" xfId="0" applyFont="1" applyFill="1" applyBorder="1" applyAlignment="1" applyProtection="1">
      <alignment horizontal="center" vertical="center" wrapText="1"/>
    </xf>
    <xf numFmtId="4" fontId="7" fillId="6" borderId="20" xfId="0" applyNumberFormat="1" applyFont="1" applyFill="1" applyBorder="1" applyAlignment="1" applyProtection="1">
      <alignment horizontal="right" vertical="center" wrapText="1"/>
    </xf>
    <xf numFmtId="4" fontId="29" fillId="6" borderId="20" xfId="0" applyNumberFormat="1" applyFont="1" applyFill="1" applyBorder="1" applyAlignment="1" applyProtection="1">
      <alignment horizontal="right" vertical="center" wrapText="1"/>
    </xf>
    <xf numFmtId="0" fontId="7" fillId="0" borderId="22" xfId="0" applyFont="1" applyBorder="1" applyAlignment="1" applyProtection="1">
      <alignment vertical="center" wrapText="1"/>
    </xf>
    <xf numFmtId="0" fontId="7" fillId="0" borderId="23" xfId="0" applyFont="1" applyBorder="1" applyAlignment="1" applyProtection="1">
      <alignment vertical="center" wrapText="1"/>
    </xf>
    <xf numFmtId="0" fontId="7" fillId="0" borderId="24" xfId="0" applyFont="1" applyBorder="1" applyAlignment="1" applyProtection="1">
      <alignment vertical="center" wrapText="1"/>
    </xf>
    <xf numFmtId="0" fontId="2" fillId="8" borderId="25" xfId="0" applyFont="1" applyFill="1" applyBorder="1" applyAlignment="1" applyProtection="1">
      <alignment horizontal="center" vertical="center" wrapText="1"/>
    </xf>
    <xf numFmtId="0" fontId="2" fillId="8" borderId="26" xfId="0" applyFont="1" applyFill="1" applyBorder="1" applyAlignment="1" applyProtection="1">
      <alignment horizontal="center" vertical="center" wrapText="1"/>
    </xf>
    <xf numFmtId="0" fontId="31" fillId="8" borderId="26" xfId="0" applyFont="1" applyFill="1" applyBorder="1" applyAlignment="1" applyProtection="1">
      <alignment horizontal="right" vertical="top" wrapText="1"/>
    </xf>
    <xf numFmtId="0" fontId="31" fillId="8" borderId="27" xfId="0" applyFont="1" applyFill="1" applyBorder="1" applyAlignment="1" applyProtection="1">
      <alignment horizontal="right" vertical="top" wrapText="1"/>
    </xf>
    <xf numFmtId="0" fontId="33" fillId="8" borderId="25" xfId="0" applyFont="1" applyFill="1" applyBorder="1" applyAlignment="1" applyProtection="1">
      <alignment horizontal="center" vertical="center" wrapText="1"/>
    </xf>
    <xf numFmtId="0" fontId="33" fillId="8" borderId="26" xfId="0" applyFont="1" applyFill="1" applyBorder="1" applyAlignment="1" applyProtection="1">
      <alignment horizontal="center" vertical="center" wrapText="1"/>
    </xf>
    <xf numFmtId="0" fontId="6" fillId="2" borderId="22" xfId="0" applyFont="1" applyFill="1" applyBorder="1" applyAlignment="1" applyProtection="1">
      <alignment horizontal="center" vertical="center" wrapText="1"/>
    </xf>
    <xf numFmtId="4" fontId="8" fillId="8" borderId="28" xfId="0" applyNumberFormat="1" applyFont="1" applyFill="1" applyBorder="1" applyAlignment="1" applyProtection="1">
      <alignment vertical="center" wrapText="1"/>
    </xf>
    <xf numFmtId="4" fontId="7" fillId="10" borderId="29" xfId="0" applyNumberFormat="1" applyFont="1" applyFill="1" applyBorder="1" applyAlignment="1" applyProtection="1">
      <alignment horizontal="center" vertical="center" wrapText="1"/>
    </xf>
    <xf numFmtId="4" fontId="7" fillId="10" borderId="30" xfId="0" applyNumberFormat="1" applyFont="1" applyFill="1" applyBorder="1" applyAlignment="1" applyProtection="1">
      <alignment horizontal="center" vertical="center" wrapText="1"/>
    </xf>
    <xf numFmtId="4" fontId="7" fillId="10" borderId="31" xfId="0" applyNumberFormat="1" applyFont="1" applyFill="1" applyBorder="1" applyAlignment="1" applyProtection="1">
      <alignment horizontal="center" vertical="center" wrapText="1"/>
    </xf>
    <xf numFmtId="0" fontId="6" fillId="2" borderId="21" xfId="0" applyFont="1" applyFill="1" applyBorder="1" applyAlignment="1" applyProtection="1">
      <alignment horizontal="center" vertical="center" wrapText="1"/>
    </xf>
    <xf numFmtId="0" fontId="6" fillId="0" borderId="21" xfId="0" applyFont="1" applyBorder="1" applyAlignment="1" applyProtection="1">
      <alignment horizontal="center" vertical="center" wrapText="1"/>
    </xf>
    <xf numFmtId="4" fontId="8" fillId="8" borderId="20" xfId="0" applyNumberFormat="1" applyFont="1" applyFill="1" applyBorder="1" applyAlignment="1" applyProtection="1">
      <alignment vertical="center" wrapText="1"/>
      <protection locked="0"/>
    </xf>
    <xf numFmtId="0" fontId="16" fillId="3" borderId="0" xfId="0" applyFont="1" applyFill="1" applyBorder="1" applyAlignment="1" applyProtection="1">
      <alignment horizontal="center" vertical="center"/>
    </xf>
    <xf numFmtId="0" fontId="5" fillId="7" borderId="20" xfId="0" applyFont="1" applyFill="1" applyBorder="1" applyAlignment="1" applyProtection="1">
      <alignment horizontal="center" vertical="center" wrapText="1"/>
    </xf>
    <xf numFmtId="0" fontId="8" fillId="0" borderId="0" xfId="0" applyFont="1" applyFill="1" applyAlignment="1" applyProtection="1">
      <alignment vertical="center"/>
    </xf>
    <xf numFmtId="0" fontId="6" fillId="0" borderId="20" xfId="0" applyFont="1" applyBorder="1" applyAlignment="1" applyProtection="1">
      <alignment horizontal="center" vertical="center" wrapText="1"/>
    </xf>
    <xf numFmtId="0" fontId="0" fillId="0" borderId="0" xfId="0" applyAlignment="1" applyProtection="1">
      <alignment horizontal="justify" vertical="center"/>
    </xf>
    <xf numFmtId="0" fontId="1" fillId="3" borderId="0"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12" fillId="0" borderId="0" xfId="0" applyFont="1" applyAlignment="1" applyProtection="1">
      <alignment horizontal="center" vertical="center" wrapText="1"/>
    </xf>
    <xf numFmtId="0" fontId="6" fillId="0" borderId="20" xfId="0" applyFont="1" applyBorder="1" applyAlignment="1" applyProtection="1">
      <alignment horizontal="left" vertical="center" wrapText="1"/>
    </xf>
    <xf numFmtId="0" fontId="7" fillId="8" borderId="20" xfId="0" applyFont="1" applyFill="1" applyBorder="1" applyAlignment="1" applyProtection="1">
      <alignment horizontal="center" vertical="center" wrapText="1"/>
    </xf>
    <xf numFmtId="0" fontId="5" fillId="7" borderId="19" xfId="0" applyFont="1" applyFill="1" applyBorder="1" applyAlignment="1" applyProtection="1">
      <alignment horizontal="center" vertical="center" wrapText="1"/>
    </xf>
    <xf numFmtId="0" fontId="1" fillId="3" borderId="0" xfId="0" applyFont="1" applyFill="1" applyBorder="1" applyAlignment="1" applyProtection="1">
      <alignment horizontal="center" vertical="center" wrapText="1"/>
    </xf>
    <xf numFmtId="0" fontId="13" fillId="3" borderId="0" xfId="0" applyFont="1" applyFill="1" applyBorder="1" applyAlignment="1" applyProtection="1">
      <alignment horizontal="center" vertical="center"/>
    </xf>
    <xf numFmtId="0" fontId="14" fillId="0" borderId="0" xfId="0" applyFont="1" applyBorder="1" applyAlignment="1" applyProtection="1">
      <alignment horizontal="center" vertical="center"/>
    </xf>
    <xf numFmtId="0" fontId="0" fillId="8" borderId="0" xfId="0" applyFill="1" applyProtection="1">
      <protection locked="0"/>
    </xf>
    <xf numFmtId="0" fontId="7" fillId="8" borderId="20" xfId="0" applyFont="1" applyFill="1" applyBorder="1" applyAlignment="1" applyProtection="1">
      <alignment horizontal="center" vertical="center" wrapText="1"/>
    </xf>
    <xf numFmtId="0" fontId="6" fillId="0" borderId="20" xfId="0" applyFont="1" applyBorder="1" applyAlignment="1" applyProtection="1">
      <alignment horizontal="left" vertical="center" wrapText="1"/>
    </xf>
    <xf numFmtId="0" fontId="6" fillId="0" borderId="21" xfId="0" applyFont="1" applyBorder="1" applyAlignment="1" applyProtection="1">
      <alignment horizontal="left" vertical="center" wrapText="1"/>
    </xf>
    <xf numFmtId="0" fontId="6" fillId="0" borderId="24" xfId="0" applyFont="1" applyBorder="1" applyAlignment="1" applyProtection="1">
      <alignment horizontal="left" vertical="center" wrapText="1"/>
    </xf>
    <xf numFmtId="0" fontId="6" fillId="0" borderId="32" xfId="0" applyFont="1" applyBorder="1" applyAlignment="1" applyProtection="1">
      <alignment horizontal="center" vertical="center" wrapText="1"/>
    </xf>
    <xf numFmtId="0" fontId="6" fillId="0" borderId="33" xfId="0" applyFont="1" applyBorder="1" applyAlignment="1" applyProtection="1">
      <alignment horizontal="center" vertical="center" wrapText="1"/>
    </xf>
    <xf numFmtId="0" fontId="9" fillId="4" borderId="14" xfId="0" applyFont="1" applyFill="1" applyBorder="1" applyAlignment="1" applyProtection="1">
      <alignment horizontal="center" vertical="center" wrapText="1"/>
    </xf>
    <xf numFmtId="0" fontId="0" fillId="0" borderId="0" xfId="0" applyFont="1" applyAlignment="1"/>
    <xf numFmtId="0" fontId="0" fillId="0" borderId="0" xfId="0" applyAlignment="1"/>
    <xf numFmtId="0" fontId="11" fillId="0" borderId="0" xfId="0" applyFont="1" applyFill="1" applyAlignment="1" applyProtection="1">
      <alignment horizontal="justify" vertical="center" wrapText="1"/>
    </xf>
    <xf numFmtId="0" fontId="8" fillId="0" borderId="0" xfId="0" applyFont="1" applyFill="1" applyAlignment="1" applyProtection="1">
      <alignment vertical="center"/>
    </xf>
    <xf numFmtId="0" fontId="5" fillId="7" borderId="19" xfId="0" applyFont="1" applyFill="1" applyBorder="1" applyAlignment="1" applyProtection="1">
      <alignment horizontal="center" vertical="center" wrapText="1"/>
    </xf>
    <xf numFmtId="0" fontId="6" fillId="0" borderId="22" xfId="0" applyFont="1" applyBorder="1" applyAlignment="1" applyProtection="1">
      <alignment horizontal="left" vertical="center" wrapText="1"/>
    </xf>
    <xf numFmtId="0" fontId="6" fillId="0" borderId="23" xfId="0" applyFont="1" applyBorder="1" applyAlignment="1" applyProtection="1">
      <alignment horizontal="left" vertical="center" wrapText="1"/>
    </xf>
    <xf numFmtId="0" fontId="26" fillId="0" borderId="9" xfId="0" applyFont="1" applyBorder="1" applyAlignment="1" applyProtection="1">
      <alignment horizontal="center" vertical="center" wrapText="1"/>
      <protection locked="0"/>
    </xf>
    <xf numFmtId="0" fontId="26" fillId="0" borderId="10" xfId="0" applyFont="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0" fillId="3" borderId="0" xfId="0" applyFill="1" applyAlignment="1"/>
    <xf numFmtId="0" fontId="9" fillId="7" borderId="5" xfId="0" applyFont="1" applyFill="1" applyBorder="1" applyAlignment="1" applyProtection="1">
      <alignment horizontal="center" vertical="center" wrapText="1"/>
    </xf>
    <xf numFmtId="0" fontId="10" fillId="7" borderId="5" xfId="0" applyFont="1" applyFill="1" applyBorder="1" applyAlignment="1" applyProtection="1">
      <alignment horizontal="center" vertical="center" wrapText="1"/>
    </xf>
    <xf numFmtId="0" fontId="21" fillId="3" borderId="0" xfId="0" applyFont="1" applyFill="1" applyBorder="1" applyAlignment="1" applyProtection="1">
      <alignment horizontal="center" vertical="center"/>
    </xf>
    <xf numFmtId="0" fontId="19" fillId="3" borderId="0" xfId="0" applyFont="1" applyFill="1" applyAlignment="1" applyProtection="1">
      <alignment horizontal="left" vertical="top" wrapText="1"/>
      <protection locked="0"/>
    </xf>
    <xf numFmtId="0" fontId="21" fillId="3" borderId="0" xfId="0" applyFont="1" applyFill="1" applyAlignment="1" applyProtection="1">
      <alignment horizontal="left" vertical="top" wrapText="1"/>
    </xf>
    <xf numFmtId="0" fontId="21" fillId="3" borderId="0" xfId="0" applyFont="1" applyFill="1" applyAlignment="1" applyProtection="1">
      <alignment horizontal="left" vertical="top"/>
    </xf>
    <xf numFmtId="0" fontId="0" fillId="3" borderId="0" xfId="0" applyFill="1" applyAlignment="1" applyProtection="1">
      <alignment horizontal="left"/>
      <protection locked="0"/>
    </xf>
    <xf numFmtId="0" fontId="4" fillId="3" borderId="0" xfId="0" applyFont="1" applyFill="1" applyBorder="1" applyAlignment="1" applyProtection="1">
      <alignment horizontal="justify" vertical="center"/>
    </xf>
    <xf numFmtId="0" fontId="0" fillId="0" borderId="0" xfId="0" applyAlignment="1" applyProtection="1">
      <alignment horizontal="justify" vertical="center"/>
    </xf>
    <xf numFmtId="0" fontId="1" fillId="3" borderId="0"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22" fillId="3" borderId="0" xfId="0" applyFont="1" applyFill="1" applyBorder="1" applyAlignment="1" applyProtection="1">
      <alignment horizontal="justify" vertical="center" wrapText="1"/>
    </xf>
    <xf numFmtId="0" fontId="21" fillId="0" borderId="0" xfId="0" applyFont="1" applyAlignment="1" applyProtection="1">
      <alignment horizontal="justify" vertical="center" wrapText="1"/>
    </xf>
    <xf numFmtId="0" fontId="24" fillId="3" borderId="0" xfId="0" applyFont="1" applyFill="1" applyAlignment="1" applyProtection="1">
      <alignment horizontal="left" vertical="top" wrapText="1"/>
    </xf>
    <xf numFmtId="0" fontId="24" fillId="0" borderId="0" xfId="0" applyFont="1" applyAlignment="1" applyProtection="1">
      <alignment horizontal="left" vertical="top" wrapText="1"/>
    </xf>
    <xf numFmtId="0" fontId="12" fillId="3" borderId="0" xfId="0" applyFont="1" applyFill="1" applyAlignment="1" applyProtection="1">
      <alignment horizontal="center" vertical="center" wrapText="1"/>
    </xf>
    <xf numFmtId="0" fontId="12" fillId="0" borderId="0" xfId="0" applyFont="1" applyAlignment="1" applyProtection="1">
      <alignment horizontal="center" vertical="center" wrapText="1"/>
    </xf>
    <xf numFmtId="0" fontId="6" fillId="8" borderId="6" xfId="0" applyFont="1" applyFill="1" applyBorder="1" applyAlignment="1" applyProtection="1">
      <alignment horizontal="center" vertical="center" wrapText="1"/>
    </xf>
    <xf numFmtId="0" fontId="8" fillId="8" borderId="8" xfId="0" applyFont="1" applyFill="1" applyBorder="1" applyAlignment="1" applyProtection="1">
      <alignment vertical="center" wrapText="1"/>
    </xf>
    <xf numFmtId="0" fontId="8" fillId="8" borderId="7" xfId="0" applyFont="1" applyFill="1" applyBorder="1" applyAlignment="1" applyProtection="1">
      <alignment vertical="center" wrapText="1"/>
    </xf>
    <xf numFmtId="0" fontId="6" fillId="0" borderId="32" xfId="0" applyFont="1" applyFill="1" applyBorder="1" applyAlignment="1" applyProtection="1">
      <alignment horizontal="center" vertical="center" wrapText="1"/>
    </xf>
    <xf numFmtId="0" fontId="6" fillId="0" borderId="33" xfId="0" applyFont="1" applyFill="1" applyBorder="1" applyAlignment="1" applyProtection="1">
      <alignment horizontal="center" vertical="center" wrapText="1"/>
    </xf>
    <xf numFmtId="0" fontId="4" fillId="0" borderId="8" xfId="0" applyFont="1" applyBorder="1" applyAlignment="1" applyProtection="1">
      <alignment horizontal="center" vertical="center"/>
    </xf>
    <xf numFmtId="0" fontId="11" fillId="0" borderId="0" xfId="0" applyFont="1" applyFill="1" applyAlignment="1" applyProtection="1">
      <alignment horizontal="center" vertical="center" wrapText="1"/>
    </xf>
    <xf numFmtId="0" fontId="8" fillId="0" borderId="0" xfId="0" applyFont="1" applyFill="1" applyAlignment="1" applyProtection="1">
      <alignment horizontal="center" vertical="center"/>
    </xf>
    <xf numFmtId="0" fontId="18" fillId="3" borderId="3" xfId="0" applyFont="1" applyFill="1" applyBorder="1" applyAlignment="1" applyProtection="1">
      <alignment horizontal="center"/>
    </xf>
    <xf numFmtId="0" fontId="18" fillId="3" borderId="0" xfId="0" applyFont="1" applyFill="1" applyBorder="1" applyAlignment="1" applyProtection="1">
      <alignment horizontal="center"/>
    </xf>
    <xf numFmtId="0" fontId="9" fillId="4" borderId="12" xfId="0" applyFont="1" applyFill="1" applyBorder="1" applyAlignment="1" applyProtection="1">
      <alignment horizontal="center" vertical="center" wrapText="1"/>
    </xf>
    <xf numFmtId="0" fontId="9" fillId="4" borderId="13" xfId="0" applyFont="1" applyFill="1" applyBorder="1" applyAlignment="1" applyProtection="1">
      <alignment horizontal="center" vertical="center" wrapText="1"/>
    </xf>
    <xf numFmtId="0" fontId="10" fillId="5" borderId="15" xfId="0" applyFont="1" applyFill="1" applyBorder="1" applyAlignment="1" applyProtection="1">
      <alignment horizontal="center" vertical="center" wrapText="1"/>
    </xf>
    <xf numFmtId="0" fontId="10" fillId="5" borderId="16" xfId="0" applyFont="1" applyFill="1" applyBorder="1" applyAlignment="1" applyProtection="1">
      <alignment horizontal="center" vertical="center" wrapText="1"/>
    </xf>
    <xf numFmtId="0" fontId="10" fillId="5" borderId="17" xfId="0" applyFont="1" applyFill="1" applyBorder="1" applyAlignment="1" applyProtection="1">
      <alignment horizontal="center" vertical="center" wrapText="1"/>
    </xf>
    <xf numFmtId="0" fontId="0" fillId="3" borderId="8" xfId="0" applyFill="1" applyBorder="1" applyAlignment="1" applyProtection="1">
      <alignment horizontal="center"/>
    </xf>
    <xf numFmtId="0" fontId="16" fillId="3" borderId="0" xfId="0" applyFont="1" applyFill="1" applyBorder="1" applyAlignment="1" applyProtection="1">
      <alignment horizontal="center" vertical="center"/>
    </xf>
    <xf numFmtId="0" fontId="27" fillId="0" borderId="9" xfId="0" applyFont="1" applyBorder="1" applyAlignment="1" applyProtection="1">
      <alignment horizontal="center" vertical="center" wrapText="1"/>
    </xf>
    <xf numFmtId="0" fontId="27" fillId="0" borderId="10" xfId="0" applyFont="1" applyBorder="1" applyAlignment="1" applyProtection="1">
      <alignment horizontal="center" vertical="center" wrapText="1"/>
    </xf>
    <xf numFmtId="0" fontId="27" fillId="0" borderId="11" xfId="0" applyFont="1" applyBorder="1" applyAlignment="1" applyProtection="1">
      <alignment horizontal="center" vertical="center" wrapText="1"/>
    </xf>
    <xf numFmtId="0" fontId="13" fillId="3" borderId="0" xfId="0" applyFont="1" applyFill="1" applyBorder="1" applyAlignment="1" applyProtection="1">
      <alignment horizontal="center" vertical="center"/>
    </xf>
    <xf numFmtId="0" fontId="14" fillId="0" borderId="0" xfId="0" applyFont="1" applyBorder="1" applyAlignment="1" applyProtection="1">
      <alignment horizontal="center" vertical="center"/>
    </xf>
    <xf numFmtId="0" fontId="7" fillId="6" borderId="22" xfId="0" applyFont="1" applyFill="1" applyBorder="1" applyAlignment="1" applyProtection="1">
      <alignment horizontal="right" vertical="center" wrapText="1"/>
    </xf>
    <xf numFmtId="0" fontId="7" fillId="6" borderId="23" xfId="0" applyFont="1" applyFill="1" applyBorder="1" applyAlignment="1" applyProtection="1">
      <alignment horizontal="right" vertical="center" wrapText="1"/>
    </xf>
    <xf numFmtId="0" fontId="7" fillId="6" borderId="24" xfId="0" applyFont="1" applyFill="1" applyBorder="1" applyAlignment="1" applyProtection="1">
      <alignment horizontal="right" vertical="center" wrapText="1"/>
    </xf>
  </cellXfs>
  <cellStyles count="1">
    <cellStyle name="Normal" xfId="0" builtinId="0"/>
  </cellStyles>
  <dxfs count="0"/>
  <tableStyles count="0" defaultTableStyle="TableStyleMedium2" defaultPivotStyle="PivotStyleLight16"/>
  <colors>
    <mruColors>
      <color rgb="FF7BB5B5"/>
      <color rgb="FFC2D69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6</xdr:col>
      <xdr:colOff>0</xdr:colOff>
      <xdr:row>9</xdr:row>
      <xdr:rowOff>175460</xdr:rowOff>
    </xdr:from>
    <xdr:to>
      <xdr:col>11</xdr:col>
      <xdr:colOff>1119604</xdr:colOff>
      <xdr:row>10</xdr:row>
      <xdr:rowOff>167105</xdr:rowOff>
    </xdr:to>
    <xdr:sp macro="" textlink="">
      <xdr:nvSpPr>
        <xdr:cNvPr id="22" name="Triangle isocèle 21">
          <a:extLst>
            <a:ext uri="{FF2B5EF4-FFF2-40B4-BE49-F238E27FC236}">
              <a16:creationId xmlns:a16="http://schemas.microsoft.com/office/drawing/2014/main" id="{00000000-0008-0000-0000-000016000000}"/>
            </a:ext>
          </a:extLst>
        </xdr:cNvPr>
        <xdr:cNvSpPr/>
      </xdr:nvSpPr>
      <xdr:spPr>
        <a:xfrm rot="10800000">
          <a:off x="4637171" y="3183355"/>
          <a:ext cx="3542630" cy="183816"/>
        </a:xfrm>
        <a:prstGeom prst="triangle">
          <a:avLst/>
        </a:prstGeom>
        <a:solidFill>
          <a:srgbClr val="7BB5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0</xdr:colOff>
      <xdr:row>1</xdr:row>
      <xdr:rowOff>0</xdr:rowOff>
    </xdr:from>
    <xdr:to>
      <xdr:col>3</xdr:col>
      <xdr:colOff>279400</xdr:colOff>
      <xdr:row>1</xdr:row>
      <xdr:rowOff>927100</xdr:rowOff>
    </xdr:to>
    <xdr:pic>
      <xdr:nvPicPr>
        <xdr:cNvPr id="5" name="Imag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07433"/>
          <a:ext cx="2578100" cy="927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9</xdr:row>
      <xdr:rowOff>175460</xdr:rowOff>
    </xdr:from>
    <xdr:to>
      <xdr:col>14</xdr:col>
      <xdr:colOff>1119604</xdr:colOff>
      <xdr:row>10</xdr:row>
      <xdr:rowOff>167105</xdr:rowOff>
    </xdr:to>
    <xdr:sp macro="" textlink="">
      <xdr:nvSpPr>
        <xdr:cNvPr id="3" name="Triangle isocèle 2">
          <a:extLst>
            <a:ext uri="{FF2B5EF4-FFF2-40B4-BE49-F238E27FC236}">
              <a16:creationId xmlns:a16="http://schemas.microsoft.com/office/drawing/2014/main" id="{00000000-0008-0000-0100-000003000000}"/>
            </a:ext>
          </a:extLst>
        </xdr:cNvPr>
        <xdr:cNvSpPr/>
      </xdr:nvSpPr>
      <xdr:spPr>
        <a:xfrm rot="10800000">
          <a:off x="8820150" y="3747335"/>
          <a:ext cx="5320129" cy="163095"/>
        </a:xfrm>
        <a:prstGeom prst="triangle">
          <a:avLst/>
        </a:prstGeom>
        <a:solidFill>
          <a:srgbClr val="7BB5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233795</xdr:colOff>
      <xdr:row>10</xdr:row>
      <xdr:rowOff>25977</xdr:rowOff>
    </xdr:from>
    <xdr:to>
      <xdr:col>6</xdr:col>
      <xdr:colOff>1013113</xdr:colOff>
      <xdr:row>10</xdr:row>
      <xdr:rowOff>173181</xdr:rowOff>
    </xdr:to>
    <xdr:sp macro="" textlink="">
      <xdr:nvSpPr>
        <xdr:cNvPr id="4" name="Organigramme : Fusion 3">
          <a:extLst>
            <a:ext uri="{FF2B5EF4-FFF2-40B4-BE49-F238E27FC236}">
              <a16:creationId xmlns:a16="http://schemas.microsoft.com/office/drawing/2014/main" id="{00000000-0008-0000-0100-000004000000}"/>
            </a:ext>
          </a:extLst>
        </xdr:cNvPr>
        <xdr:cNvSpPr/>
      </xdr:nvSpPr>
      <xdr:spPr>
        <a:xfrm>
          <a:off x="233795" y="3769302"/>
          <a:ext cx="6075218" cy="147204"/>
        </a:xfrm>
        <a:prstGeom prst="flowChartMerge">
          <a:avLst/>
        </a:prstGeom>
        <a:solidFill>
          <a:srgbClr val="7BB5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1117022</xdr:colOff>
      <xdr:row>9</xdr:row>
      <xdr:rowOff>147205</xdr:rowOff>
    </xdr:from>
    <xdr:to>
      <xdr:col>8</xdr:col>
      <xdr:colOff>1420091</xdr:colOff>
      <xdr:row>10</xdr:row>
      <xdr:rowOff>166255</xdr:rowOff>
    </xdr:to>
    <xdr:sp macro="" textlink="">
      <xdr:nvSpPr>
        <xdr:cNvPr id="5" name="Organigramme : Fusion 4">
          <a:extLst>
            <a:ext uri="{FF2B5EF4-FFF2-40B4-BE49-F238E27FC236}">
              <a16:creationId xmlns:a16="http://schemas.microsoft.com/office/drawing/2014/main" id="{00000000-0008-0000-0100-000005000000}"/>
            </a:ext>
          </a:extLst>
        </xdr:cNvPr>
        <xdr:cNvSpPr/>
      </xdr:nvSpPr>
      <xdr:spPr>
        <a:xfrm>
          <a:off x="6412922" y="3738130"/>
          <a:ext cx="2312844" cy="171450"/>
        </a:xfrm>
        <a:prstGeom prst="flowChartMerg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0</xdr:colOff>
      <xdr:row>0</xdr:row>
      <xdr:rowOff>206962</xdr:rowOff>
    </xdr:from>
    <xdr:to>
      <xdr:col>3</xdr:col>
      <xdr:colOff>851369</xdr:colOff>
      <xdr:row>2</xdr:row>
      <xdr:rowOff>70554</xdr:rowOff>
    </xdr:to>
    <xdr:pic>
      <xdr:nvPicPr>
        <xdr:cNvPr id="6" name="Image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06962"/>
          <a:ext cx="3151480" cy="100188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23519</xdr:colOff>
      <xdr:row>9</xdr:row>
      <xdr:rowOff>149590</xdr:rowOff>
    </xdr:from>
    <xdr:to>
      <xdr:col>14</xdr:col>
      <xdr:colOff>1143123</xdr:colOff>
      <xdr:row>10</xdr:row>
      <xdr:rowOff>162402</xdr:rowOff>
    </xdr:to>
    <xdr:sp macro="" textlink="">
      <xdr:nvSpPr>
        <xdr:cNvPr id="3" name="Triangle isocèle 2">
          <a:extLst>
            <a:ext uri="{FF2B5EF4-FFF2-40B4-BE49-F238E27FC236}">
              <a16:creationId xmlns:a16="http://schemas.microsoft.com/office/drawing/2014/main" id="{00000000-0008-0000-0200-000003000000}"/>
            </a:ext>
          </a:extLst>
        </xdr:cNvPr>
        <xdr:cNvSpPr/>
      </xdr:nvSpPr>
      <xdr:spPr>
        <a:xfrm rot="10800000">
          <a:off x="9534408" y="3790257"/>
          <a:ext cx="5644567" cy="163331"/>
        </a:xfrm>
        <a:prstGeom prst="triangle">
          <a:avLst/>
        </a:prstGeom>
        <a:solidFill>
          <a:srgbClr val="7BB5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233795</xdr:colOff>
      <xdr:row>10</xdr:row>
      <xdr:rowOff>25977</xdr:rowOff>
    </xdr:from>
    <xdr:to>
      <xdr:col>6</xdr:col>
      <xdr:colOff>1013113</xdr:colOff>
      <xdr:row>10</xdr:row>
      <xdr:rowOff>173181</xdr:rowOff>
    </xdr:to>
    <xdr:sp macro="" textlink="">
      <xdr:nvSpPr>
        <xdr:cNvPr id="4" name="Organigramme : Fusion 3">
          <a:extLst>
            <a:ext uri="{FF2B5EF4-FFF2-40B4-BE49-F238E27FC236}">
              <a16:creationId xmlns:a16="http://schemas.microsoft.com/office/drawing/2014/main" id="{00000000-0008-0000-0200-000004000000}"/>
            </a:ext>
          </a:extLst>
        </xdr:cNvPr>
        <xdr:cNvSpPr/>
      </xdr:nvSpPr>
      <xdr:spPr>
        <a:xfrm>
          <a:off x="233795" y="3769302"/>
          <a:ext cx="6075218" cy="147204"/>
        </a:xfrm>
        <a:prstGeom prst="flowChartMerge">
          <a:avLst/>
        </a:prstGeom>
        <a:solidFill>
          <a:srgbClr val="7BB5B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6</xdr:col>
      <xdr:colOff>1117022</xdr:colOff>
      <xdr:row>9</xdr:row>
      <xdr:rowOff>147205</xdr:rowOff>
    </xdr:from>
    <xdr:to>
      <xdr:col>8</xdr:col>
      <xdr:colOff>1420091</xdr:colOff>
      <xdr:row>10</xdr:row>
      <xdr:rowOff>166255</xdr:rowOff>
    </xdr:to>
    <xdr:sp macro="" textlink="">
      <xdr:nvSpPr>
        <xdr:cNvPr id="5" name="Organigramme : Fusion 4">
          <a:extLst>
            <a:ext uri="{FF2B5EF4-FFF2-40B4-BE49-F238E27FC236}">
              <a16:creationId xmlns:a16="http://schemas.microsoft.com/office/drawing/2014/main" id="{00000000-0008-0000-0200-000005000000}"/>
            </a:ext>
          </a:extLst>
        </xdr:cNvPr>
        <xdr:cNvSpPr/>
      </xdr:nvSpPr>
      <xdr:spPr>
        <a:xfrm>
          <a:off x="6412922" y="3738130"/>
          <a:ext cx="2312844" cy="171450"/>
        </a:xfrm>
        <a:prstGeom prst="flowChartMerge">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0</xdr:colOff>
      <xdr:row>0</xdr:row>
      <xdr:rowOff>206962</xdr:rowOff>
    </xdr:from>
    <xdr:to>
      <xdr:col>3</xdr:col>
      <xdr:colOff>696147</xdr:colOff>
      <xdr:row>2</xdr:row>
      <xdr:rowOff>98776</xdr:rowOff>
    </xdr:to>
    <xdr:pic>
      <xdr:nvPicPr>
        <xdr:cNvPr id="6" name="Image 5">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06962"/>
          <a:ext cx="2996258" cy="103011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X53"/>
  <sheetViews>
    <sheetView topLeftCell="B1" zoomScale="95" zoomScaleNormal="95" workbookViewId="0">
      <selection activeCell="H4" sqref="H4:L4"/>
    </sheetView>
  </sheetViews>
  <sheetFormatPr baseColWidth="10" defaultColWidth="11.42578125" defaultRowHeight="15"/>
  <cols>
    <col min="1" max="1" width="3.7109375" style="1" customWidth="1"/>
    <col min="2" max="2" width="9.42578125" style="1" customWidth="1"/>
    <col min="3" max="4" width="18.85546875" style="1" customWidth="1"/>
    <col min="5" max="5" width="11.5703125" style="1" customWidth="1"/>
    <col min="6" max="6" width="15" style="1" customWidth="1"/>
    <col min="7" max="7" width="18.85546875" style="1" customWidth="1"/>
    <col min="8" max="11" width="11.140625" style="1" customWidth="1"/>
    <col min="12" max="12" width="19.85546875" style="1" customWidth="1"/>
    <col min="13" max="13" width="17.5703125" style="1" customWidth="1"/>
    <col min="14" max="16384" width="11.42578125" style="1"/>
  </cols>
  <sheetData>
    <row r="1" spans="1:76" s="3" customFormat="1" ht="16.5" customHeight="1">
      <c r="A1" s="108"/>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c r="BA1" s="99"/>
      <c r="BB1" s="99"/>
      <c r="BC1" s="99"/>
      <c r="BD1" s="99"/>
      <c r="BE1" s="99"/>
      <c r="BF1" s="99"/>
      <c r="BG1" s="99"/>
      <c r="BH1" s="99"/>
      <c r="BI1" s="99"/>
      <c r="BJ1" s="99"/>
      <c r="BK1" s="99"/>
      <c r="BL1" s="99"/>
      <c r="BM1" s="99"/>
      <c r="BN1" s="99"/>
      <c r="BO1" s="99"/>
      <c r="BP1" s="99"/>
      <c r="BQ1" s="99"/>
      <c r="BR1" s="99"/>
      <c r="BS1" s="99"/>
      <c r="BT1" s="99"/>
      <c r="BU1" s="99"/>
      <c r="BV1" s="99"/>
      <c r="BW1" s="99"/>
      <c r="BX1" s="99"/>
    </row>
    <row r="2" spans="1:76" s="2" customFormat="1" ht="73.5" customHeight="1">
      <c r="A2" s="99"/>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row>
    <row r="3" spans="1:76" ht="11.25" customHeight="1">
      <c r="A3" s="10"/>
      <c r="B3" s="10"/>
      <c r="C3" s="10"/>
      <c r="D3" s="10"/>
      <c r="E3" s="10"/>
      <c r="F3" s="10"/>
      <c r="G3" s="10"/>
      <c r="H3" s="111" t="s">
        <v>55</v>
      </c>
      <c r="I3" s="111"/>
      <c r="J3" s="111"/>
      <c r="K3" s="111"/>
      <c r="L3" s="111"/>
      <c r="M3" s="10"/>
    </row>
    <row r="4" spans="1:76" ht="55.5" customHeight="1">
      <c r="A4" s="10"/>
      <c r="B4" s="7"/>
      <c r="C4" s="8"/>
      <c r="D4" s="8"/>
      <c r="E4" s="8"/>
      <c r="F4" s="8"/>
      <c r="G4" s="8"/>
      <c r="H4" s="105"/>
      <c r="I4" s="106"/>
      <c r="J4" s="106"/>
      <c r="K4" s="106"/>
      <c r="L4" s="107"/>
      <c r="M4" s="8"/>
    </row>
    <row r="5" spans="1:76" ht="60.75" customHeight="1" thickBot="1">
      <c r="A5" s="10"/>
      <c r="B5" s="109" t="s">
        <v>3</v>
      </c>
      <c r="C5" s="109"/>
      <c r="D5" s="110"/>
      <c r="E5" s="110"/>
      <c r="F5" s="110"/>
      <c r="G5" s="110"/>
      <c r="H5" s="110"/>
      <c r="I5" s="110"/>
      <c r="J5" s="110"/>
      <c r="K5" s="110"/>
      <c r="L5" s="110"/>
      <c r="M5" s="27"/>
    </row>
    <row r="6" spans="1:76" ht="50.25" customHeight="1" thickBot="1">
      <c r="A6" s="10"/>
      <c r="B6" s="97" t="s">
        <v>56</v>
      </c>
      <c r="C6" s="97"/>
      <c r="D6" s="97"/>
      <c r="E6" s="97"/>
      <c r="F6" s="97" t="s">
        <v>74</v>
      </c>
      <c r="G6" s="97"/>
      <c r="H6" s="97"/>
      <c r="I6" s="97"/>
      <c r="J6" s="97"/>
      <c r="K6" s="97"/>
      <c r="L6" s="97"/>
      <c r="M6" s="28"/>
      <c r="N6" s="98"/>
      <c r="O6" s="99"/>
    </row>
    <row r="7" spans="1:76" s="24" customFormat="1" ht="56.25" customHeight="1">
      <c r="A7" s="23"/>
      <c r="B7" s="100" t="s">
        <v>71</v>
      </c>
      <c r="C7" s="101"/>
      <c r="D7" s="101"/>
      <c r="E7" s="101"/>
      <c r="F7" s="101"/>
      <c r="G7" s="101"/>
      <c r="H7" s="101"/>
      <c r="I7" s="101"/>
      <c r="J7" s="101"/>
      <c r="K7" s="101"/>
      <c r="L7" s="101"/>
      <c r="M7" s="78"/>
    </row>
    <row r="8" spans="1:76" ht="24" customHeight="1">
      <c r="A8" s="10"/>
      <c r="B8" s="116"/>
      <c r="C8" s="117"/>
      <c r="D8" s="117"/>
      <c r="E8" s="117"/>
      <c r="F8" s="117"/>
      <c r="G8" s="117"/>
      <c r="H8" s="117"/>
      <c r="I8" s="117"/>
      <c r="J8" s="117"/>
      <c r="K8" s="117"/>
      <c r="L8" s="117"/>
      <c r="M8" s="80"/>
    </row>
    <row r="9" spans="1:76" ht="65.25" customHeight="1">
      <c r="A9" s="10"/>
      <c r="B9" s="120" t="s">
        <v>68</v>
      </c>
      <c r="C9" s="121"/>
      <c r="D9" s="121"/>
      <c r="E9" s="121"/>
      <c r="F9" s="121"/>
      <c r="G9" s="121"/>
      <c r="H9" s="121"/>
      <c r="I9" s="121"/>
      <c r="J9" s="121"/>
      <c r="K9" s="121"/>
      <c r="L9" s="121"/>
      <c r="M9" s="13"/>
    </row>
    <row r="10" spans="1:76" ht="14.25" customHeight="1">
      <c r="A10" s="10"/>
      <c r="B10" s="14"/>
      <c r="C10" s="10"/>
      <c r="D10" s="10"/>
      <c r="E10" s="10"/>
      <c r="F10" s="10"/>
      <c r="G10" s="118" t="s">
        <v>6</v>
      </c>
      <c r="H10" s="118"/>
      <c r="I10" s="118"/>
      <c r="J10" s="118"/>
      <c r="K10" s="118"/>
      <c r="L10" s="119"/>
      <c r="M10" s="82"/>
      <c r="N10" s="4"/>
      <c r="O10" s="5"/>
    </row>
    <row r="11" spans="1:76">
      <c r="A11" s="10"/>
      <c r="B11" s="15"/>
      <c r="C11" s="10"/>
      <c r="D11" s="10"/>
      <c r="E11" s="10"/>
      <c r="F11" s="10"/>
      <c r="G11" s="10"/>
      <c r="H11" s="81"/>
      <c r="I11" s="81"/>
      <c r="J11" s="81"/>
      <c r="K11" s="81"/>
      <c r="L11" s="81"/>
      <c r="M11" s="81"/>
    </row>
    <row r="12" spans="1:76" ht="57.75" customHeight="1">
      <c r="A12" s="17"/>
      <c r="B12" s="86" t="s">
        <v>4</v>
      </c>
      <c r="C12" s="102" t="s">
        <v>0</v>
      </c>
      <c r="D12" s="102"/>
      <c r="E12" s="102"/>
      <c r="F12" s="86" t="s">
        <v>5</v>
      </c>
      <c r="G12" s="39" t="s">
        <v>1</v>
      </c>
      <c r="H12" s="39" t="s">
        <v>24</v>
      </c>
      <c r="I12" s="39" t="s">
        <v>26</v>
      </c>
      <c r="J12" s="39" t="s">
        <v>25</v>
      </c>
      <c r="K12" s="39" t="s">
        <v>27</v>
      </c>
      <c r="L12" s="39" t="s">
        <v>2</v>
      </c>
      <c r="M12" s="40" t="s">
        <v>41</v>
      </c>
    </row>
    <row r="13" spans="1:76" ht="19.5" customHeight="1">
      <c r="A13" s="17"/>
      <c r="B13" s="91" t="s">
        <v>21</v>
      </c>
      <c r="C13" s="91"/>
      <c r="D13" s="91"/>
      <c r="E13" s="91"/>
      <c r="F13" s="41"/>
      <c r="G13" s="41"/>
      <c r="H13" s="41"/>
      <c r="I13" s="41"/>
      <c r="J13" s="41"/>
      <c r="K13" s="41"/>
      <c r="L13" s="41"/>
      <c r="M13" s="41"/>
    </row>
    <row r="14" spans="1:76" ht="44.25" customHeight="1">
      <c r="A14" s="17"/>
      <c r="B14" s="42" t="s">
        <v>73</v>
      </c>
      <c r="C14" s="92" t="s">
        <v>66</v>
      </c>
      <c r="D14" s="92"/>
      <c r="E14" s="92"/>
      <c r="F14" s="55" t="s">
        <v>16</v>
      </c>
      <c r="G14" s="43"/>
      <c r="H14" s="44"/>
      <c r="I14" s="45">
        <f t="shared" ref="I14:I38" si="0">H14*0.1</f>
        <v>0</v>
      </c>
      <c r="J14" s="44"/>
      <c r="K14" s="45">
        <f t="shared" ref="K14:K38" si="1">J14*0.2</f>
        <v>0</v>
      </c>
      <c r="L14" s="45">
        <f t="shared" ref="L14:L38" si="2">G14+I14+K14</f>
        <v>0</v>
      </c>
      <c r="M14" s="70"/>
    </row>
    <row r="15" spans="1:76" ht="15" customHeight="1">
      <c r="A15" s="17"/>
      <c r="B15" s="91" t="s">
        <v>22</v>
      </c>
      <c r="C15" s="91"/>
      <c r="D15" s="91"/>
      <c r="E15" s="91"/>
      <c r="F15" s="46"/>
      <c r="G15" s="75"/>
      <c r="H15" s="75"/>
      <c r="I15" s="47"/>
      <c r="J15" s="75"/>
      <c r="K15" s="47"/>
      <c r="L15" s="47"/>
      <c r="M15" s="69"/>
    </row>
    <row r="16" spans="1:76" ht="26.25" customHeight="1">
      <c r="A16" s="17"/>
      <c r="B16" s="48">
        <v>2</v>
      </c>
      <c r="C16" s="92" t="s">
        <v>72</v>
      </c>
      <c r="D16" s="92"/>
      <c r="E16" s="92"/>
      <c r="F16" s="84" t="s">
        <v>16</v>
      </c>
      <c r="G16" s="43"/>
      <c r="H16" s="44"/>
      <c r="I16" s="45">
        <f t="shared" si="0"/>
        <v>0</v>
      </c>
      <c r="J16" s="44"/>
      <c r="K16" s="45">
        <f t="shared" si="1"/>
        <v>0</v>
      </c>
      <c r="L16" s="45">
        <f t="shared" si="2"/>
        <v>0</v>
      </c>
      <c r="M16" s="70"/>
    </row>
    <row r="17" spans="1:13" ht="15" customHeight="1">
      <c r="A17" s="17"/>
      <c r="B17" s="91" t="s">
        <v>23</v>
      </c>
      <c r="C17" s="91"/>
      <c r="D17" s="91"/>
      <c r="E17" s="91"/>
      <c r="F17" s="46"/>
      <c r="G17" s="75"/>
      <c r="H17" s="75"/>
      <c r="I17" s="47"/>
      <c r="J17" s="75"/>
      <c r="K17" s="47"/>
      <c r="L17" s="47"/>
      <c r="M17" s="69"/>
    </row>
    <row r="18" spans="1:13" ht="26.25" customHeight="1">
      <c r="A18" s="17"/>
      <c r="B18" s="48">
        <v>4</v>
      </c>
      <c r="C18" s="103" t="s">
        <v>8</v>
      </c>
      <c r="D18" s="104"/>
      <c r="E18" s="94"/>
      <c r="F18" s="84" t="s">
        <v>14</v>
      </c>
      <c r="G18" s="43"/>
      <c r="H18" s="44"/>
      <c r="I18" s="45">
        <f t="shared" si="0"/>
        <v>0</v>
      </c>
      <c r="J18" s="44"/>
      <c r="K18" s="45">
        <f t="shared" si="1"/>
        <v>0</v>
      </c>
      <c r="L18" s="45">
        <f t="shared" si="2"/>
        <v>0</v>
      </c>
      <c r="M18" s="70"/>
    </row>
    <row r="19" spans="1:13" ht="27" customHeight="1">
      <c r="A19" s="17"/>
      <c r="B19" s="48">
        <v>5</v>
      </c>
      <c r="C19" s="103" t="s">
        <v>75</v>
      </c>
      <c r="D19" s="104"/>
      <c r="E19" s="94"/>
      <c r="F19" s="84" t="s">
        <v>14</v>
      </c>
      <c r="G19" s="43"/>
      <c r="H19" s="44"/>
      <c r="I19" s="45">
        <f t="shared" si="0"/>
        <v>0</v>
      </c>
      <c r="J19" s="44"/>
      <c r="K19" s="45">
        <f t="shared" si="1"/>
        <v>0</v>
      </c>
      <c r="L19" s="45">
        <f t="shared" si="2"/>
        <v>0</v>
      </c>
      <c r="M19" s="70"/>
    </row>
    <row r="20" spans="1:13" ht="27" customHeight="1">
      <c r="A20" s="17"/>
      <c r="B20" s="48">
        <v>6</v>
      </c>
      <c r="C20" s="103" t="s">
        <v>75</v>
      </c>
      <c r="D20" s="104"/>
      <c r="E20" s="94"/>
      <c r="F20" s="84" t="s">
        <v>14</v>
      </c>
      <c r="G20" s="43"/>
      <c r="H20" s="44"/>
      <c r="I20" s="45">
        <f t="shared" si="0"/>
        <v>0</v>
      </c>
      <c r="J20" s="44"/>
      <c r="K20" s="45">
        <f t="shared" si="1"/>
        <v>0</v>
      </c>
      <c r="L20" s="45">
        <f t="shared" si="2"/>
        <v>0</v>
      </c>
      <c r="M20" s="70"/>
    </row>
    <row r="21" spans="1:13" ht="25.5" customHeight="1">
      <c r="A21" s="17"/>
      <c r="B21" s="48">
        <v>7</v>
      </c>
      <c r="C21" s="92" t="s">
        <v>20</v>
      </c>
      <c r="D21" s="92"/>
      <c r="E21" s="92"/>
      <c r="F21" s="84" t="s">
        <v>9</v>
      </c>
      <c r="G21" s="43"/>
      <c r="H21" s="44"/>
      <c r="I21" s="45">
        <f t="shared" si="0"/>
        <v>0</v>
      </c>
      <c r="J21" s="44"/>
      <c r="K21" s="45">
        <f t="shared" si="1"/>
        <v>0</v>
      </c>
      <c r="L21" s="45">
        <f t="shared" si="2"/>
        <v>0</v>
      </c>
      <c r="M21" s="70"/>
    </row>
    <row r="22" spans="1:13" ht="26.25" customHeight="1">
      <c r="A22" s="17"/>
      <c r="B22" s="48">
        <v>8</v>
      </c>
      <c r="C22" s="92" t="s">
        <v>10</v>
      </c>
      <c r="D22" s="92"/>
      <c r="E22" s="92"/>
      <c r="F22" s="84" t="s">
        <v>15</v>
      </c>
      <c r="G22" s="43"/>
      <c r="H22" s="44"/>
      <c r="I22" s="45">
        <f t="shared" si="0"/>
        <v>0</v>
      </c>
      <c r="J22" s="44"/>
      <c r="K22" s="45">
        <f t="shared" si="1"/>
        <v>0</v>
      </c>
      <c r="L22" s="45">
        <f t="shared" si="2"/>
        <v>0</v>
      </c>
      <c r="M22" s="70"/>
    </row>
    <row r="23" spans="1:13" ht="26.25" customHeight="1">
      <c r="A23" s="17"/>
      <c r="B23" s="48">
        <v>10</v>
      </c>
      <c r="C23" s="92" t="s">
        <v>11</v>
      </c>
      <c r="D23" s="92"/>
      <c r="E23" s="92"/>
      <c r="F23" s="84" t="s">
        <v>15</v>
      </c>
      <c r="G23" s="43"/>
      <c r="H23" s="44"/>
      <c r="I23" s="45">
        <f t="shared" si="0"/>
        <v>0</v>
      </c>
      <c r="J23" s="44"/>
      <c r="K23" s="45">
        <f t="shared" si="1"/>
        <v>0</v>
      </c>
      <c r="L23" s="45">
        <f t="shared" si="2"/>
        <v>0</v>
      </c>
      <c r="M23" s="70"/>
    </row>
    <row r="24" spans="1:13" ht="26.25" customHeight="1">
      <c r="A24" s="17"/>
      <c r="B24" s="48">
        <v>12</v>
      </c>
      <c r="C24" s="92" t="s">
        <v>12</v>
      </c>
      <c r="D24" s="92"/>
      <c r="E24" s="92"/>
      <c r="F24" s="84" t="s">
        <v>14</v>
      </c>
      <c r="G24" s="43"/>
      <c r="H24" s="44"/>
      <c r="I24" s="45">
        <f t="shared" si="0"/>
        <v>0</v>
      </c>
      <c r="J24" s="44"/>
      <c r="K24" s="45">
        <f t="shared" si="1"/>
        <v>0</v>
      </c>
      <c r="L24" s="45">
        <f t="shared" si="2"/>
        <v>0</v>
      </c>
      <c r="M24" s="70"/>
    </row>
    <row r="25" spans="1:13" ht="26.25" customHeight="1">
      <c r="A25" s="17"/>
      <c r="B25" s="48">
        <v>14</v>
      </c>
      <c r="C25" s="92" t="s">
        <v>63</v>
      </c>
      <c r="D25" s="92"/>
      <c r="E25" s="92"/>
      <c r="F25" s="84" t="s">
        <v>14</v>
      </c>
      <c r="G25" s="43"/>
      <c r="H25" s="44"/>
      <c r="I25" s="45">
        <f t="shared" si="0"/>
        <v>0</v>
      </c>
      <c r="J25" s="44"/>
      <c r="K25" s="45">
        <f t="shared" si="1"/>
        <v>0</v>
      </c>
      <c r="L25" s="45">
        <f t="shared" si="2"/>
        <v>0</v>
      </c>
      <c r="M25" s="70"/>
    </row>
    <row r="26" spans="1:13" ht="28.5" customHeight="1">
      <c r="A26" s="17"/>
      <c r="B26" s="48">
        <v>16</v>
      </c>
      <c r="C26" s="92" t="s">
        <v>17</v>
      </c>
      <c r="D26" s="92"/>
      <c r="E26" s="92"/>
      <c r="F26" s="84" t="s">
        <v>13</v>
      </c>
      <c r="G26" s="43"/>
      <c r="H26" s="44"/>
      <c r="I26" s="45">
        <f t="shared" si="0"/>
        <v>0</v>
      </c>
      <c r="J26" s="44"/>
      <c r="K26" s="45">
        <f t="shared" si="1"/>
        <v>0</v>
      </c>
      <c r="L26" s="45">
        <f t="shared" si="2"/>
        <v>0</v>
      </c>
      <c r="M26" s="70"/>
    </row>
    <row r="27" spans="1:13" ht="27.75" customHeight="1">
      <c r="A27" s="17"/>
      <c r="B27" s="48">
        <v>17</v>
      </c>
      <c r="C27" s="92" t="s">
        <v>18</v>
      </c>
      <c r="D27" s="92"/>
      <c r="E27" s="92"/>
      <c r="F27" s="84" t="s">
        <v>13</v>
      </c>
      <c r="G27" s="43"/>
      <c r="H27" s="44"/>
      <c r="I27" s="45">
        <f t="shared" si="0"/>
        <v>0</v>
      </c>
      <c r="J27" s="44"/>
      <c r="K27" s="45">
        <f t="shared" si="1"/>
        <v>0</v>
      </c>
      <c r="L27" s="45">
        <f t="shared" si="2"/>
        <v>0</v>
      </c>
      <c r="M27" s="70"/>
    </row>
    <row r="28" spans="1:13" ht="26.25" customHeight="1">
      <c r="A28" s="17"/>
      <c r="B28" s="48">
        <v>18</v>
      </c>
      <c r="C28" s="92" t="s">
        <v>19</v>
      </c>
      <c r="D28" s="92"/>
      <c r="E28" s="92"/>
      <c r="F28" s="84" t="s">
        <v>13</v>
      </c>
      <c r="G28" s="43"/>
      <c r="H28" s="44"/>
      <c r="I28" s="45">
        <f t="shared" si="0"/>
        <v>0</v>
      </c>
      <c r="J28" s="44"/>
      <c r="K28" s="45">
        <f t="shared" si="1"/>
        <v>0</v>
      </c>
      <c r="L28" s="45">
        <f t="shared" si="2"/>
        <v>0</v>
      </c>
      <c r="M28" s="72"/>
    </row>
    <row r="29" spans="1:13" ht="30.75" customHeight="1">
      <c r="A29" s="17"/>
      <c r="B29" s="91" t="s">
        <v>59</v>
      </c>
      <c r="C29" s="91"/>
      <c r="D29" s="91"/>
      <c r="E29" s="91"/>
      <c r="F29" s="46"/>
      <c r="G29" s="75"/>
      <c r="H29" s="75"/>
      <c r="I29" s="47"/>
      <c r="J29" s="75"/>
      <c r="K29" s="47"/>
      <c r="L29" s="47"/>
      <c r="M29" s="69"/>
    </row>
    <row r="30" spans="1:13" ht="36.75" customHeight="1">
      <c r="A30" s="17"/>
      <c r="B30" s="48">
        <v>19</v>
      </c>
      <c r="C30" s="92" t="s">
        <v>76</v>
      </c>
      <c r="D30" s="92"/>
      <c r="E30" s="92"/>
      <c r="F30" s="84" t="s">
        <v>33</v>
      </c>
      <c r="G30" s="43"/>
      <c r="H30" s="44"/>
      <c r="I30" s="45">
        <f t="shared" si="0"/>
        <v>0</v>
      </c>
      <c r="J30" s="44"/>
      <c r="K30" s="45">
        <f t="shared" si="1"/>
        <v>0</v>
      </c>
      <c r="L30" s="45">
        <f t="shared" si="2"/>
        <v>0</v>
      </c>
      <c r="M30" s="70"/>
    </row>
    <row r="31" spans="1:13" ht="24" customHeight="1">
      <c r="A31" s="17"/>
      <c r="B31" s="91" t="s">
        <v>28</v>
      </c>
      <c r="C31" s="91"/>
      <c r="D31" s="91"/>
      <c r="E31" s="91"/>
      <c r="F31" s="46"/>
      <c r="G31" s="75"/>
      <c r="H31" s="75"/>
      <c r="I31" s="47"/>
      <c r="J31" s="75"/>
      <c r="K31" s="47"/>
      <c r="L31" s="47"/>
      <c r="M31" s="69"/>
    </row>
    <row r="32" spans="1:13" ht="21" customHeight="1">
      <c r="A32" s="17"/>
      <c r="B32" s="48">
        <v>20</v>
      </c>
      <c r="C32" s="92" t="s">
        <v>29</v>
      </c>
      <c r="D32" s="92"/>
      <c r="E32" s="92"/>
      <c r="F32" s="84" t="s">
        <v>32</v>
      </c>
      <c r="G32" s="43"/>
      <c r="H32" s="44"/>
      <c r="I32" s="45">
        <f t="shared" si="0"/>
        <v>0</v>
      </c>
      <c r="J32" s="44"/>
      <c r="K32" s="45">
        <f t="shared" si="1"/>
        <v>0</v>
      </c>
      <c r="L32" s="45">
        <f t="shared" si="2"/>
        <v>0</v>
      </c>
      <c r="M32" s="70"/>
    </row>
    <row r="33" spans="1:13" ht="23.25" customHeight="1">
      <c r="A33" s="17"/>
      <c r="B33" s="48">
        <v>21</v>
      </c>
      <c r="C33" s="95" t="s">
        <v>30</v>
      </c>
      <c r="D33" s="94" t="s">
        <v>42</v>
      </c>
      <c r="E33" s="92"/>
      <c r="F33" s="84" t="s">
        <v>9</v>
      </c>
      <c r="G33" s="43"/>
      <c r="H33" s="44"/>
      <c r="I33" s="45">
        <f t="shared" si="0"/>
        <v>0</v>
      </c>
      <c r="J33" s="44"/>
      <c r="K33" s="45">
        <f t="shared" si="1"/>
        <v>0</v>
      </c>
      <c r="L33" s="45">
        <f t="shared" si="2"/>
        <v>0</v>
      </c>
      <c r="M33" s="70"/>
    </row>
    <row r="34" spans="1:13" ht="23.25" customHeight="1">
      <c r="A34" s="17"/>
      <c r="B34" s="48">
        <v>22</v>
      </c>
      <c r="C34" s="96"/>
      <c r="D34" s="94" t="s">
        <v>31</v>
      </c>
      <c r="E34" s="92"/>
      <c r="F34" s="84" t="s">
        <v>9</v>
      </c>
      <c r="G34" s="43"/>
      <c r="H34" s="44"/>
      <c r="I34" s="45">
        <f t="shared" si="0"/>
        <v>0</v>
      </c>
      <c r="J34" s="44"/>
      <c r="K34" s="45">
        <f t="shared" si="1"/>
        <v>0</v>
      </c>
      <c r="L34" s="45">
        <f t="shared" si="2"/>
        <v>0</v>
      </c>
      <c r="M34" s="70"/>
    </row>
    <row r="35" spans="1:13" ht="15" customHeight="1">
      <c r="A35" s="17"/>
      <c r="B35" s="91" t="s">
        <v>44</v>
      </c>
      <c r="C35" s="91"/>
      <c r="D35" s="91"/>
      <c r="E35" s="91"/>
      <c r="F35" s="46"/>
      <c r="G35" s="75"/>
      <c r="H35" s="75"/>
      <c r="I35" s="47"/>
      <c r="J35" s="75"/>
      <c r="K35" s="47"/>
      <c r="L35" s="47"/>
      <c r="M35" s="69"/>
    </row>
    <row r="36" spans="1:13" ht="26.1" customHeight="1">
      <c r="A36" s="17"/>
      <c r="B36" s="48">
        <v>23</v>
      </c>
      <c r="C36" s="92" t="s">
        <v>45</v>
      </c>
      <c r="D36" s="92"/>
      <c r="E36" s="92"/>
      <c r="F36" s="84" t="s">
        <v>34</v>
      </c>
      <c r="G36" s="43"/>
      <c r="H36" s="44"/>
      <c r="I36" s="45">
        <f t="shared" si="0"/>
        <v>0</v>
      </c>
      <c r="J36" s="44"/>
      <c r="K36" s="45">
        <f t="shared" si="1"/>
        <v>0</v>
      </c>
      <c r="L36" s="45">
        <f t="shared" si="2"/>
        <v>0</v>
      </c>
      <c r="M36" s="70"/>
    </row>
    <row r="37" spans="1:13" ht="26.1" customHeight="1">
      <c r="A37" s="17"/>
      <c r="B37" s="48"/>
      <c r="C37" s="92"/>
      <c r="D37" s="92"/>
      <c r="E37" s="92"/>
      <c r="F37" s="79"/>
      <c r="G37" s="43"/>
      <c r="H37" s="44"/>
      <c r="I37" s="45">
        <f t="shared" si="0"/>
        <v>0</v>
      </c>
      <c r="J37" s="44"/>
      <c r="K37" s="45">
        <f t="shared" si="1"/>
        <v>0</v>
      </c>
      <c r="L37" s="45">
        <f t="shared" si="2"/>
        <v>0</v>
      </c>
      <c r="M37" s="70"/>
    </row>
    <row r="38" spans="1:13" ht="26.1" customHeight="1" thickBot="1">
      <c r="A38" s="17"/>
      <c r="B38" s="73"/>
      <c r="C38" s="93"/>
      <c r="D38" s="93"/>
      <c r="E38" s="93"/>
      <c r="F38" s="74"/>
      <c r="G38" s="49"/>
      <c r="H38" s="50"/>
      <c r="I38" s="45">
        <f t="shared" si="0"/>
        <v>0</v>
      </c>
      <c r="J38" s="50"/>
      <c r="K38" s="45">
        <f t="shared" si="1"/>
        <v>0</v>
      </c>
      <c r="L38" s="45">
        <f t="shared" si="2"/>
        <v>0</v>
      </c>
      <c r="M38" s="71"/>
    </row>
    <row r="39" spans="1:13" ht="15" customHeight="1" thickBot="1">
      <c r="A39" s="16"/>
      <c r="B39" s="126"/>
      <c r="C39" s="127"/>
      <c r="D39" s="127"/>
      <c r="E39" s="127"/>
      <c r="F39" s="127"/>
      <c r="G39" s="127"/>
      <c r="H39" s="127"/>
      <c r="I39" s="127"/>
      <c r="J39" s="127"/>
      <c r="K39" s="127"/>
      <c r="L39" s="128"/>
      <c r="M39" s="38"/>
    </row>
    <row r="40" spans="1:13" ht="15" customHeight="1">
      <c r="A40" s="17"/>
      <c r="B40" s="32"/>
      <c r="C40" s="33"/>
      <c r="D40" s="33"/>
      <c r="E40" s="33"/>
      <c r="F40" s="33"/>
      <c r="G40" s="33"/>
      <c r="H40" s="33"/>
      <c r="I40" s="33"/>
      <c r="J40" s="33"/>
      <c r="K40" s="33"/>
      <c r="L40" s="33"/>
      <c r="M40" s="33"/>
    </row>
    <row r="41" spans="1:13" ht="27.75" customHeight="1">
      <c r="A41" s="10"/>
      <c r="B41" s="124" t="s">
        <v>7</v>
      </c>
      <c r="C41" s="125"/>
      <c r="D41" s="125"/>
      <c r="E41" s="125"/>
      <c r="F41" s="125"/>
      <c r="G41" s="125"/>
      <c r="H41" s="125"/>
      <c r="I41" s="125"/>
      <c r="J41" s="125"/>
      <c r="K41" s="125"/>
      <c r="L41" s="125"/>
      <c r="M41" s="83"/>
    </row>
    <row r="42" spans="1:13" ht="48.75" customHeight="1">
      <c r="A42" s="10"/>
      <c r="B42" s="122"/>
      <c r="C42" s="123"/>
      <c r="D42" s="123"/>
      <c r="E42" s="123"/>
      <c r="F42" s="123"/>
      <c r="G42" s="123"/>
      <c r="H42" s="123"/>
      <c r="I42" s="123"/>
      <c r="J42" s="123"/>
      <c r="K42" s="123"/>
      <c r="L42" s="123"/>
      <c r="M42" s="18"/>
    </row>
    <row r="43" spans="1:13" ht="34.5" customHeight="1">
      <c r="A43" s="113" t="s">
        <v>70</v>
      </c>
      <c r="B43" s="114"/>
      <c r="C43" s="114"/>
      <c r="D43" s="114"/>
      <c r="E43" s="114"/>
      <c r="F43" s="114"/>
      <c r="G43" s="19"/>
      <c r="H43" s="19"/>
      <c r="I43" s="19"/>
      <c r="J43" s="10"/>
      <c r="K43" s="10"/>
      <c r="L43" s="10"/>
      <c r="M43" s="10"/>
    </row>
    <row r="44" spans="1:13">
      <c r="A44" s="10"/>
      <c r="B44" s="10"/>
      <c r="C44" s="10"/>
      <c r="D44" s="10"/>
      <c r="E44" s="10"/>
      <c r="F44" s="10"/>
      <c r="G44" s="10"/>
      <c r="H44" s="10"/>
      <c r="I44" s="115" t="s">
        <v>39</v>
      </c>
      <c r="J44" s="115"/>
      <c r="K44" s="115" t="s">
        <v>40</v>
      </c>
      <c r="L44" s="115"/>
      <c r="M44" s="10"/>
    </row>
    <row r="45" spans="1:13" ht="67.5" customHeight="1">
      <c r="A45" s="10"/>
      <c r="B45" s="10"/>
      <c r="C45" s="10"/>
      <c r="D45" s="10"/>
      <c r="E45" s="10"/>
      <c r="F45" s="10"/>
      <c r="G45" s="10"/>
      <c r="H45" s="10"/>
      <c r="I45" s="112" t="s">
        <v>37</v>
      </c>
      <c r="J45" s="112"/>
      <c r="K45" s="112"/>
      <c r="L45" s="11"/>
      <c r="M45" s="10"/>
    </row>
    <row r="46" spans="1:13">
      <c r="A46" s="10"/>
      <c r="B46" s="10"/>
      <c r="C46" s="10"/>
      <c r="D46" s="10"/>
      <c r="E46" s="10"/>
      <c r="F46" s="10"/>
      <c r="G46" s="10"/>
      <c r="H46" s="10"/>
      <c r="I46" s="11"/>
      <c r="J46" s="11"/>
      <c r="K46" s="11"/>
      <c r="L46" s="11"/>
      <c r="M46" s="10"/>
    </row>
    <row r="47" spans="1:13">
      <c r="A47" s="10"/>
      <c r="B47" s="10"/>
      <c r="C47" s="10"/>
      <c r="D47" s="10"/>
      <c r="E47" s="10"/>
      <c r="F47" s="10"/>
      <c r="G47" s="10"/>
      <c r="H47" s="10"/>
      <c r="I47" s="11"/>
      <c r="J47" s="11"/>
      <c r="K47" s="11"/>
      <c r="L47" s="11"/>
      <c r="M47" s="10"/>
    </row>
    <row r="48" spans="1:13">
      <c r="A48" s="10"/>
      <c r="B48" s="10"/>
      <c r="C48" s="10"/>
      <c r="D48" s="10"/>
      <c r="E48" s="10"/>
      <c r="F48" s="10"/>
      <c r="G48" s="10"/>
      <c r="H48" s="10"/>
      <c r="I48" s="11"/>
      <c r="J48" s="11"/>
      <c r="K48" s="11"/>
      <c r="L48" s="11"/>
      <c r="M48" s="10"/>
    </row>
    <row r="49" spans="8:12">
      <c r="H49" s="11"/>
      <c r="I49" s="11"/>
      <c r="J49" s="11"/>
      <c r="K49" s="11"/>
      <c r="L49" s="11"/>
    </row>
    <row r="50" spans="8:12">
      <c r="H50" s="11"/>
      <c r="I50" s="11"/>
      <c r="J50" s="11"/>
      <c r="K50" s="11"/>
      <c r="L50" s="11"/>
    </row>
    <row r="51" spans="8:12">
      <c r="I51" s="11"/>
      <c r="J51" s="11"/>
      <c r="K51" s="11"/>
      <c r="L51" s="11"/>
    </row>
    <row r="52" spans="8:12">
      <c r="I52" s="11"/>
      <c r="J52" s="11"/>
      <c r="K52" s="11"/>
      <c r="L52" s="11"/>
    </row>
    <row r="53" spans="8:12">
      <c r="I53" s="11"/>
      <c r="J53" s="11"/>
      <c r="K53" s="11"/>
      <c r="L53" s="11"/>
    </row>
  </sheetData>
  <sheetProtection algorithmName="SHA-512" hashValue="eJL3+a0R6VB9ShLjMbl4T92P4pAZMPUjx++aqwuAAOjfe4AmlSOMzJQb6sgzBEMEO09M2lZkK8O1b95tw4oxUA==" saltValue="DKqsetqzf51u2KCg8+FC2g==" spinCount="100000" sheet="1" objects="1" scenarios="1"/>
  <mergeCells count="47">
    <mergeCell ref="I45:K45"/>
    <mergeCell ref="A43:F43"/>
    <mergeCell ref="I44:J44"/>
    <mergeCell ref="K44:L44"/>
    <mergeCell ref="B8:L8"/>
    <mergeCell ref="G10:L10"/>
    <mergeCell ref="B9:L9"/>
    <mergeCell ref="C30:E30"/>
    <mergeCell ref="C26:E26"/>
    <mergeCell ref="B42:L42"/>
    <mergeCell ref="B41:L41"/>
    <mergeCell ref="B39:L39"/>
    <mergeCell ref="C32:E32"/>
    <mergeCell ref="D33:E33"/>
    <mergeCell ref="B35:E35"/>
    <mergeCell ref="C28:E28"/>
    <mergeCell ref="H4:L4"/>
    <mergeCell ref="A1:BX1"/>
    <mergeCell ref="A2:AD2"/>
    <mergeCell ref="B5:L5"/>
    <mergeCell ref="H3:L3"/>
    <mergeCell ref="B6:E6"/>
    <mergeCell ref="F6:L6"/>
    <mergeCell ref="C27:E27"/>
    <mergeCell ref="N6:O6"/>
    <mergeCell ref="B7:L7"/>
    <mergeCell ref="C23:E23"/>
    <mergeCell ref="C24:E24"/>
    <mergeCell ref="C21:E21"/>
    <mergeCell ref="C12:E12"/>
    <mergeCell ref="B13:E13"/>
    <mergeCell ref="B15:E15"/>
    <mergeCell ref="C18:E18"/>
    <mergeCell ref="C19:E19"/>
    <mergeCell ref="C20:E20"/>
    <mergeCell ref="B17:E17"/>
    <mergeCell ref="C14:E14"/>
    <mergeCell ref="C36:E36"/>
    <mergeCell ref="C38:E38"/>
    <mergeCell ref="D34:E34"/>
    <mergeCell ref="C37:E37"/>
    <mergeCell ref="C33:C34"/>
    <mergeCell ref="B31:E31"/>
    <mergeCell ref="B29:E29"/>
    <mergeCell ref="C22:E22"/>
    <mergeCell ref="C25:E25"/>
    <mergeCell ref="C16:E16"/>
  </mergeCells>
  <printOptions horizontalCentered="1" verticalCentered="1"/>
  <pageMargins left="0.70866141732283472" right="0.70866141732283472" top="0.74803149606299213" bottom="0.74803149606299213" header="0.31496062992125984" footer="0.31496062992125984"/>
  <pageSetup paperSize="8" scale="54" fitToHeight="3" orientation="portrait" r:id="rId1"/>
  <headerFooter>
    <oddFooter>&amp;A&amp;RPage &amp;P</oddFooter>
  </headerFooter>
  <colBreaks count="1" manualBreakCount="1">
    <brk id="13" max="9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Z56"/>
  <sheetViews>
    <sheetView topLeftCell="A34" zoomScale="90" zoomScaleNormal="90" workbookViewId="0">
      <selection activeCell="J44" sqref="J44:N56"/>
    </sheetView>
  </sheetViews>
  <sheetFormatPr baseColWidth="10" defaultColWidth="11.42578125" defaultRowHeight="15"/>
  <cols>
    <col min="1" max="1" width="3.7109375" style="1" customWidth="1"/>
    <col min="2" max="2" width="9.42578125" style="1" customWidth="1"/>
    <col min="3" max="4" width="18.85546875" style="1" customWidth="1"/>
    <col min="5" max="5" width="11.5703125" style="1" customWidth="1"/>
    <col min="6" max="7" width="17" style="1" customWidth="1"/>
    <col min="8" max="8" width="13.140625" style="1" customWidth="1"/>
    <col min="9" max="9" width="22.7109375" style="1" customWidth="1"/>
    <col min="10" max="10" width="18.85546875" style="1" customWidth="1"/>
    <col min="11" max="11" width="10.7109375" style="1" customWidth="1"/>
    <col min="12" max="14" width="11.140625" style="1" customWidth="1"/>
    <col min="15" max="15" width="17.5703125" style="1" customWidth="1"/>
    <col min="16" max="16384" width="11.42578125" style="1"/>
  </cols>
  <sheetData>
    <row r="1" spans="1:78" s="22" customFormat="1" ht="16.5" customHeight="1">
      <c r="A1" s="108"/>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c r="BA1" s="99"/>
      <c r="BB1" s="99"/>
      <c r="BC1" s="99"/>
      <c r="BD1" s="99"/>
      <c r="BE1" s="99"/>
      <c r="BF1" s="99"/>
      <c r="BG1" s="99"/>
      <c r="BH1" s="99"/>
      <c r="BI1" s="99"/>
      <c r="BJ1" s="99"/>
      <c r="BK1" s="99"/>
      <c r="BL1" s="99"/>
      <c r="BM1" s="99"/>
      <c r="BN1" s="99"/>
      <c r="BO1" s="99"/>
      <c r="BP1" s="99"/>
      <c r="BQ1" s="99"/>
      <c r="BR1" s="99"/>
      <c r="BS1" s="99"/>
      <c r="BT1" s="99"/>
      <c r="BU1" s="99"/>
      <c r="BV1" s="99"/>
      <c r="BW1" s="99"/>
      <c r="BX1" s="99"/>
      <c r="BY1" s="99"/>
      <c r="BZ1" s="99"/>
    </row>
    <row r="2" spans="1:78" s="21" customFormat="1" ht="73.5" customHeight="1">
      <c r="A2" s="99"/>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row>
    <row r="3" spans="1:78" ht="16.5" customHeight="1">
      <c r="B3" s="10"/>
      <c r="C3" s="10"/>
      <c r="D3" s="10"/>
      <c r="E3" s="10"/>
      <c r="F3" s="10"/>
      <c r="G3" s="10"/>
      <c r="H3" s="10"/>
      <c r="I3" s="10"/>
      <c r="J3" s="142" t="s">
        <v>54</v>
      </c>
      <c r="K3" s="142"/>
      <c r="L3" s="142"/>
      <c r="M3" s="142"/>
      <c r="N3" s="142"/>
      <c r="O3" s="30"/>
    </row>
    <row r="4" spans="1:78" ht="63" customHeight="1">
      <c r="A4" s="10"/>
      <c r="B4" s="7"/>
      <c r="C4" s="8"/>
      <c r="D4" s="8"/>
      <c r="E4" s="8"/>
      <c r="F4" s="8"/>
      <c r="G4" s="8"/>
      <c r="H4" s="8"/>
      <c r="I4" s="8"/>
      <c r="J4" s="143">
        <f>'BPU__AG-DRH-INRAE'!H4</f>
        <v>0</v>
      </c>
      <c r="K4" s="144"/>
      <c r="L4" s="144"/>
      <c r="M4" s="144"/>
      <c r="N4" s="145"/>
      <c r="O4" s="9"/>
    </row>
    <row r="5" spans="1:78" ht="39.75" customHeight="1">
      <c r="A5" s="10"/>
      <c r="B5" s="146" t="s">
        <v>64</v>
      </c>
      <c r="C5" s="146"/>
      <c r="D5" s="147"/>
      <c r="E5" s="147"/>
      <c r="F5" s="147"/>
      <c r="G5" s="147"/>
      <c r="H5" s="147"/>
      <c r="I5" s="147"/>
      <c r="J5" s="147"/>
      <c r="K5" s="147"/>
      <c r="L5" s="147"/>
      <c r="M5" s="147"/>
      <c r="N5" s="147"/>
      <c r="O5" s="147"/>
    </row>
    <row r="6" spans="1:78" ht="3" customHeight="1" thickBot="1">
      <c r="A6" s="10"/>
      <c r="B6" s="88"/>
      <c r="C6" s="88"/>
      <c r="D6" s="89"/>
      <c r="E6" s="89"/>
      <c r="F6" s="89"/>
      <c r="G6" s="89"/>
      <c r="H6" s="89"/>
      <c r="I6" s="89"/>
      <c r="J6" s="89"/>
      <c r="K6" s="89"/>
      <c r="L6" s="89"/>
      <c r="M6" s="89"/>
      <c r="N6" s="89"/>
      <c r="O6" s="89"/>
    </row>
    <row r="7" spans="1:78" ht="41.25" customHeight="1" thickBot="1">
      <c r="A7" s="10"/>
      <c r="B7" s="136" t="s">
        <v>57</v>
      </c>
      <c r="C7" s="137"/>
      <c r="D7" s="137"/>
      <c r="E7" s="137"/>
      <c r="F7" s="138" t="str">
        <f>'BPU__AG-DRH-INRAE'!F6</f>
        <v>Séminaire GPEC INRAE du 26 juin 2025</v>
      </c>
      <c r="G7" s="139"/>
      <c r="H7" s="139"/>
      <c r="I7" s="139"/>
      <c r="J7" s="139"/>
      <c r="K7" s="139"/>
      <c r="L7" s="139"/>
      <c r="M7" s="139"/>
      <c r="N7" s="140"/>
      <c r="O7" s="20"/>
      <c r="P7" s="98"/>
      <c r="Q7" s="99"/>
    </row>
    <row r="8" spans="1:78" s="6" customFormat="1" ht="32.25" customHeight="1">
      <c r="A8" s="31"/>
      <c r="B8" s="132" t="s">
        <v>69</v>
      </c>
      <c r="C8" s="133"/>
      <c r="D8" s="133"/>
      <c r="E8" s="133"/>
      <c r="F8" s="133"/>
      <c r="G8" s="133"/>
      <c r="H8" s="133"/>
      <c r="I8" s="133"/>
      <c r="J8" s="133"/>
      <c r="K8" s="133"/>
      <c r="L8" s="133"/>
      <c r="M8" s="133"/>
      <c r="N8" s="133"/>
      <c r="O8" s="133"/>
    </row>
    <row r="9" spans="1:78" ht="1.5" hidden="1" customHeight="1">
      <c r="A9" s="10"/>
      <c r="B9" s="116"/>
      <c r="C9" s="117"/>
      <c r="D9" s="117"/>
      <c r="E9" s="117"/>
      <c r="F9" s="117"/>
      <c r="G9" s="117"/>
      <c r="H9" s="117"/>
      <c r="I9" s="117"/>
      <c r="J9" s="117"/>
      <c r="K9" s="117"/>
      <c r="L9" s="117"/>
      <c r="M9" s="117"/>
      <c r="N9" s="117"/>
      <c r="O9" s="117"/>
    </row>
    <row r="10" spans="1:78" ht="12" customHeight="1">
      <c r="A10" s="10"/>
      <c r="B10" s="118" t="s">
        <v>53</v>
      </c>
      <c r="C10" s="118"/>
      <c r="D10" s="118"/>
      <c r="E10" s="118"/>
      <c r="F10" s="118"/>
      <c r="G10" s="119"/>
      <c r="H10" s="134" t="s">
        <v>67</v>
      </c>
      <c r="I10" s="135"/>
      <c r="J10" s="118" t="s">
        <v>53</v>
      </c>
      <c r="K10" s="118"/>
      <c r="L10" s="118"/>
      <c r="M10" s="118"/>
      <c r="N10" s="118"/>
      <c r="O10" s="119"/>
      <c r="P10" s="4"/>
      <c r="Q10" s="5"/>
    </row>
    <row r="11" spans="1:78" ht="15.75" thickBot="1">
      <c r="A11" s="10"/>
      <c r="B11" s="131"/>
      <c r="C11" s="131"/>
      <c r="D11" s="131"/>
      <c r="E11" s="131"/>
      <c r="F11" s="131"/>
      <c r="G11" s="131"/>
      <c r="H11" s="141"/>
      <c r="I11" s="141"/>
      <c r="J11" s="10"/>
      <c r="K11" s="10"/>
      <c r="L11" s="87"/>
      <c r="M11" s="87"/>
      <c r="N11" s="87"/>
      <c r="O11" s="87"/>
    </row>
    <row r="12" spans="1:78" ht="49.5" customHeight="1">
      <c r="A12" s="17"/>
      <c r="B12" s="86" t="s">
        <v>4</v>
      </c>
      <c r="C12" s="102" t="s">
        <v>0</v>
      </c>
      <c r="D12" s="102"/>
      <c r="E12" s="102"/>
      <c r="F12" s="40" t="s">
        <v>5</v>
      </c>
      <c r="G12" s="40" t="s">
        <v>47</v>
      </c>
      <c r="H12" s="86" t="s">
        <v>43</v>
      </c>
      <c r="I12" s="40" t="s">
        <v>58</v>
      </c>
      <c r="J12" s="40" t="s">
        <v>46</v>
      </c>
      <c r="K12" s="40" t="s">
        <v>48</v>
      </c>
      <c r="L12" s="40" t="s">
        <v>49</v>
      </c>
      <c r="M12" s="40" t="s">
        <v>50</v>
      </c>
      <c r="N12" s="40" t="s">
        <v>51</v>
      </c>
      <c r="O12" s="40" t="s">
        <v>52</v>
      </c>
    </row>
    <row r="13" spans="1:78" ht="21.75" customHeight="1">
      <c r="A13" s="17"/>
      <c r="B13" s="91" t="s">
        <v>21</v>
      </c>
      <c r="C13" s="91"/>
      <c r="D13" s="91"/>
      <c r="E13" s="91"/>
      <c r="F13" s="91"/>
      <c r="G13" s="91"/>
      <c r="H13" s="91"/>
      <c r="I13" s="85"/>
      <c r="J13" s="51"/>
      <c r="K13" s="52"/>
      <c r="L13" s="52"/>
      <c r="M13" s="52"/>
      <c r="N13" s="52"/>
      <c r="O13" s="51"/>
    </row>
    <row r="14" spans="1:78" ht="44.25" customHeight="1">
      <c r="A14" s="17"/>
      <c r="B14" s="42" t="s">
        <v>73</v>
      </c>
      <c r="C14" s="92" t="s">
        <v>66</v>
      </c>
      <c r="D14" s="92"/>
      <c r="E14" s="92"/>
      <c r="F14" s="55" t="s">
        <v>16</v>
      </c>
      <c r="G14" s="53">
        <f>'BPU__AG-DRH-INRAE'!G14</f>
        <v>0</v>
      </c>
      <c r="H14" s="77">
        <v>1</v>
      </c>
      <c r="I14" s="77">
        <v>35</v>
      </c>
      <c r="J14" s="54">
        <f>I14*H14*'BPU__AG-DRH-INRAE'!G14</f>
        <v>0</v>
      </c>
      <c r="K14" s="54">
        <f>I14*H14*'BPU__AG-DRH-INRAE'!H14</f>
        <v>0</v>
      </c>
      <c r="L14" s="54">
        <f>I14*H14*'BPU__AG-DRH-INRAE'!I14</f>
        <v>0</v>
      </c>
      <c r="M14" s="54">
        <f>I14*H14*'BPU__AG-DRH-INRAE'!J14</f>
        <v>0</v>
      </c>
      <c r="N14" s="54">
        <f>I14*H14*'BPU__AG-DRH-INRAE'!K14</f>
        <v>0</v>
      </c>
      <c r="O14" s="54">
        <f t="shared" ref="O14:O36" si="0">J14+L14+N14</f>
        <v>0</v>
      </c>
    </row>
    <row r="15" spans="1:78">
      <c r="A15" s="17"/>
      <c r="B15" s="91" t="s">
        <v>22</v>
      </c>
      <c r="C15" s="91"/>
      <c r="D15" s="91"/>
      <c r="E15" s="91"/>
      <c r="F15" s="91"/>
      <c r="G15" s="91"/>
      <c r="H15" s="91"/>
      <c r="I15" s="85"/>
      <c r="J15" s="85"/>
      <c r="K15" s="85"/>
      <c r="L15" s="85"/>
      <c r="M15" s="85"/>
      <c r="N15" s="85"/>
      <c r="O15" s="85"/>
    </row>
    <row r="16" spans="1:78" ht="26.25" customHeight="1">
      <c r="A16" s="17"/>
      <c r="B16" s="48">
        <v>2</v>
      </c>
      <c r="C16" s="92" t="s">
        <v>72</v>
      </c>
      <c r="D16" s="92"/>
      <c r="E16" s="92"/>
      <c r="F16" s="84" t="s">
        <v>16</v>
      </c>
      <c r="G16" s="53">
        <f>'BPU__AG-DRH-INRAE'!G16</f>
        <v>0</v>
      </c>
      <c r="H16" s="77">
        <v>1</v>
      </c>
      <c r="I16" s="77">
        <v>35</v>
      </c>
      <c r="J16" s="54">
        <f>I16*H16*'BPU__AG-DRH-INRAE'!G16</f>
        <v>0</v>
      </c>
      <c r="K16" s="54">
        <f>I16*H16*'BPU__AG-DRH-INRAE'!H16</f>
        <v>0</v>
      </c>
      <c r="L16" s="54">
        <f>I16*H16*'BPU__AG-DRH-INRAE'!I16</f>
        <v>0</v>
      </c>
      <c r="M16" s="54">
        <f>I16*H16*'BPU__AG-DRH-INRAE'!J16</f>
        <v>0</v>
      </c>
      <c r="N16" s="54">
        <f>I16*H16*'BPU__AG-DRH-INRAE'!K16</f>
        <v>0</v>
      </c>
      <c r="O16" s="54">
        <f t="shared" si="0"/>
        <v>0</v>
      </c>
    </row>
    <row r="17" spans="1:15" ht="16.5" customHeight="1">
      <c r="A17" s="17"/>
      <c r="B17" s="91" t="s">
        <v>23</v>
      </c>
      <c r="C17" s="91"/>
      <c r="D17" s="91"/>
      <c r="E17" s="91"/>
      <c r="F17" s="91"/>
      <c r="G17" s="91"/>
      <c r="H17" s="91"/>
      <c r="I17" s="85"/>
      <c r="J17" s="85"/>
      <c r="K17" s="85"/>
      <c r="L17" s="85"/>
      <c r="M17" s="85"/>
      <c r="N17" s="85"/>
      <c r="O17" s="85"/>
    </row>
    <row r="18" spans="1:15" ht="26.25" customHeight="1">
      <c r="A18" s="17"/>
      <c r="B18" s="48">
        <v>4</v>
      </c>
      <c r="C18" s="103" t="str">
        <f>'BPU__AG-DRH-INRAE'!C18</f>
        <v>Salle plénière selon descriptif du cahier des charges</v>
      </c>
      <c r="D18" s="104"/>
      <c r="E18" s="94"/>
      <c r="F18" s="84" t="s">
        <v>14</v>
      </c>
      <c r="G18" s="53">
        <f>'BPU__AG-DRH-INRAE'!G18</f>
        <v>0</v>
      </c>
      <c r="H18" s="77">
        <v>1</v>
      </c>
      <c r="I18" s="77">
        <v>1</v>
      </c>
      <c r="J18" s="54">
        <f>I18*H18*'BPU__AG-DRH-INRAE'!G18</f>
        <v>0</v>
      </c>
      <c r="K18" s="54">
        <f>I18*H18*'BPU__AG-DRH-INRAE'!H18</f>
        <v>0</v>
      </c>
      <c r="L18" s="54">
        <f>I18*H18*'BPU__AG-DRH-INRAE'!I18</f>
        <v>0</v>
      </c>
      <c r="M18" s="54">
        <f>I18*H18*'BPU__AG-DRH-INRAE'!J18</f>
        <v>0</v>
      </c>
      <c r="N18" s="54">
        <f>I18*H18*'BPU__AG-DRH-INRAE'!K18</f>
        <v>0</v>
      </c>
      <c r="O18" s="54">
        <f t="shared" si="0"/>
        <v>0</v>
      </c>
    </row>
    <row r="19" spans="1:15" ht="27" customHeight="1">
      <c r="A19" s="17"/>
      <c r="B19" s="48">
        <v>5</v>
      </c>
      <c r="C19" s="103" t="s">
        <v>75</v>
      </c>
      <c r="D19" s="104"/>
      <c r="E19" s="94"/>
      <c r="F19" s="84" t="s">
        <v>14</v>
      </c>
      <c r="G19" s="53">
        <f>'BPU__AG-DRH-INRAE'!G19</f>
        <v>0</v>
      </c>
      <c r="H19" s="77">
        <v>4</v>
      </c>
      <c r="I19" s="77">
        <v>1</v>
      </c>
      <c r="J19" s="54">
        <f>I19*H19*'BPU__AG-DRH-INRAE'!G19</f>
        <v>0</v>
      </c>
      <c r="K19" s="54">
        <f>I19*H19*'BPU__AG-DRH-INRAE'!H19</f>
        <v>0</v>
      </c>
      <c r="L19" s="54">
        <f>I19*H19*'BPU__AG-DRH-INRAE'!I19</f>
        <v>0</v>
      </c>
      <c r="M19" s="54">
        <f>I19*H19*'BPU__AG-DRH-INRAE'!J19</f>
        <v>0</v>
      </c>
      <c r="N19" s="54">
        <f>I19*H19*'BPU__AG-DRH-INRAE'!K19</f>
        <v>0</v>
      </c>
      <c r="O19" s="54">
        <f t="shared" si="0"/>
        <v>0</v>
      </c>
    </row>
    <row r="20" spans="1:15" ht="27" customHeight="1">
      <c r="A20" s="17"/>
      <c r="B20" s="48">
        <v>6</v>
      </c>
      <c r="C20" s="103" t="s">
        <v>75</v>
      </c>
      <c r="D20" s="104"/>
      <c r="E20" s="94"/>
      <c r="F20" s="84" t="s">
        <v>14</v>
      </c>
      <c r="G20" s="53">
        <f>'BPU__AG-DRH-INRAE'!G20</f>
        <v>0</v>
      </c>
      <c r="H20" s="77"/>
      <c r="I20" s="77"/>
      <c r="J20" s="54">
        <f>I20*H20*'BPU__AG-DRH-INRAE'!G20</f>
        <v>0</v>
      </c>
      <c r="K20" s="54">
        <f>I20*H20*'BPU__AG-DRH-INRAE'!H20</f>
        <v>0</v>
      </c>
      <c r="L20" s="54">
        <f>I20*H20*'BPU__AG-DRH-INRAE'!I20</f>
        <v>0</v>
      </c>
      <c r="M20" s="54">
        <f>I20*H20*'BPU__AG-DRH-INRAE'!J20</f>
        <v>0</v>
      </c>
      <c r="N20" s="54">
        <f>I20*H20*'BPU__AG-DRH-INRAE'!K20</f>
        <v>0</v>
      </c>
      <c r="O20" s="54">
        <f t="shared" si="0"/>
        <v>0</v>
      </c>
    </row>
    <row r="21" spans="1:15" ht="25.5" customHeight="1">
      <c r="A21" s="17"/>
      <c r="B21" s="48">
        <v>7</v>
      </c>
      <c r="C21" s="92" t="str">
        <f>'BPU__AG-DRH-INRAE'!C21</f>
        <v>Frais de changement de disposition de salle</v>
      </c>
      <c r="D21" s="92"/>
      <c r="E21" s="92"/>
      <c r="F21" s="84" t="s">
        <v>34</v>
      </c>
      <c r="G21" s="53">
        <f>'BPU__AG-DRH-INRAE'!G21</f>
        <v>0</v>
      </c>
      <c r="H21" s="77"/>
      <c r="I21" s="77"/>
      <c r="J21" s="54">
        <f>I21*H21*'BPU__AG-DRH-INRAE'!G21</f>
        <v>0</v>
      </c>
      <c r="K21" s="54">
        <f>I21*H21*'BPU__AG-DRH-INRAE'!H21</f>
        <v>0</v>
      </c>
      <c r="L21" s="54">
        <f>I21*H21*'BPU__AG-DRH-INRAE'!I21</f>
        <v>0</v>
      </c>
      <c r="M21" s="54">
        <f>I21*H21*'BPU__AG-DRH-INRAE'!J21</f>
        <v>0</v>
      </c>
      <c r="N21" s="54">
        <f>I21*H21*'BPU__AG-DRH-INRAE'!K21</f>
        <v>0</v>
      </c>
      <c r="O21" s="54">
        <f t="shared" si="0"/>
        <v>0</v>
      </c>
    </row>
    <row r="22" spans="1:15" ht="25.5" customHeight="1">
      <c r="A22" s="17"/>
      <c r="B22" s="48">
        <v>8</v>
      </c>
      <c r="C22" s="92" t="str">
        <f>'BPU__AG-DRH-INRAE'!C22</f>
        <v>Vidéoprojecteur supplémentaire</v>
      </c>
      <c r="D22" s="92"/>
      <c r="E22" s="92"/>
      <c r="F22" s="84" t="s">
        <v>15</v>
      </c>
      <c r="G22" s="53">
        <f>'BPU__AG-DRH-INRAE'!G22</f>
        <v>0</v>
      </c>
      <c r="H22" s="77"/>
      <c r="I22" s="77"/>
      <c r="J22" s="54">
        <f>I22*H22*'BPU__AG-DRH-INRAE'!G22</f>
        <v>0</v>
      </c>
      <c r="K22" s="54">
        <f>I22*H22*'BPU__AG-DRH-INRAE'!H22</f>
        <v>0</v>
      </c>
      <c r="L22" s="54">
        <f>I22*H22*'BPU__AG-DRH-INRAE'!I22</f>
        <v>0</v>
      </c>
      <c r="M22" s="54">
        <f>I22*H22*'BPU__AG-DRH-INRAE'!J22</f>
        <v>0</v>
      </c>
      <c r="N22" s="54">
        <f>I22*H22*'BPU__AG-DRH-INRAE'!K22</f>
        <v>0</v>
      </c>
      <c r="O22" s="54">
        <f t="shared" si="0"/>
        <v>0</v>
      </c>
    </row>
    <row r="23" spans="1:15" ht="25.5" customHeight="1">
      <c r="A23" s="17"/>
      <c r="B23" s="48">
        <v>10</v>
      </c>
      <c r="C23" s="92" t="str">
        <f>'BPU__AG-DRH-INRAE'!C23</f>
        <v>Sonorisation</v>
      </c>
      <c r="D23" s="92"/>
      <c r="E23" s="92"/>
      <c r="F23" s="84" t="s">
        <v>15</v>
      </c>
      <c r="G23" s="53">
        <f>'BPU__AG-DRH-INRAE'!G23</f>
        <v>0</v>
      </c>
      <c r="H23" s="77"/>
      <c r="I23" s="77"/>
      <c r="J23" s="54">
        <f>I23*H23*'BPU__AG-DRH-INRAE'!G23</f>
        <v>0</v>
      </c>
      <c r="K23" s="54">
        <f>I23*H23*'BPU__AG-DRH-INRAE'!H23</f>
        <v>0</v>
      </c>
      <c r="L23" s="54">
        <f>I23*H23*'BPU__AG-DRH-INRAE'!I23</f>
        <v>0</v>
      </c>
      <c r="M23" s="54">
        <f>I23*H23*'BPU__AG-DRH-INRAE'!J23</f>
        <v>0</v>
      </c>
      <c r="N23" s="54">
        <f>I23*H23*'BPU__AG-DRH-INRAE'!K23</f>
        <v>0</v>
      </c>
      <c r="O23" s="54">
        <f t="shared" si="0"/>
        <v>0</v>
      </c>
    </row>
    <row r="24" spans="1:15" ht="25.5" customHeight="1">
      <c r="A24" s="17"/>
      <c r="B24" s="48">
        <v>12</v>
      </c>
      <c r="C24" s="92" t="str">
        <f>'BPU__AG-DRH-INRAE'!C24</f>
        <v>Micro supplémentaire</v>
      </c>
      <c r="D24" s="92"/>
      <c r="E24" s="92"/>
      <c r="F24" s="84" t="s">
        <v>15</v>
      </c>
      <c r="G24" s="53">
        <f>'BPU__AG-DRH-INRAE'!G24</f>
        <v>0</v>
      </c>
      <c r="H24" s="77"/>
      <c r="I24" s="77"/>
      <c r="J24" s="54">
        <f>I24*H24*'BPU__AG-DRH-INRAE'!G24</f>
        <v>0</v>
      </c>
      <c r="K24" s="54">
        <f>I24*H24*'BPU__AG-DRH-INRAE'!H24</f>
        <v>0</v>
      </c>
      <c r="L24" s="54">
        <f>I24*H24*'BPU__AG-DRH-INRAE'!I24</f>
        <v>0</v>
      </c>
      <c r="M24" s="54">
        <f>I24*H24*'BPU__AG-DRH-INRAE'!J24</f>
        <v>0</v>
      </c>
      <c r="N24" s="54">
        <f>I24*H24*'BPU__AG-DRH-INRAE'!K24</f>
        <v>0</v>
      </c>
      <c r="O24" s="54">
        <f t="shared" si="0"/>
        <v>0</v>
      </c>
    </row>
    <row r="25" spans="1:15" ht="25.5" customHeight="1">
      <c r="A25" s="17"/>
      <c r="B25" s="48">
        <v>14</v>
      </c>
      <c r="C25" s="92" t="str">
        <f>'BPU__AG-DRH-INRAE'!C25</f>
        <v>Ecran de projection</v>
      </c>
      <c r="D25" s="92"/>
      <c r="E25" s="92"/>
      <c r="F25" s="84" t="s">
        <v>14</v>
      </c>
      <c r="G25" s="53">
        <f>'BPU__AG-DRH-INRAE'!G25</f>
        <v>0</v>
      </c>
      <c r="H25" s="77"/>
      <c r="I25" s="77"/>
      <c r="J25" s="54">
        <f>I25*H25*'BPU__AG-DRH-INRAE'!G25</f>
        <v>0</v>
      </c>
      <c r="K25" s="54">
        <f>I25*H25*'BPU__AG-DRH-INRAE'!H25</f>
        <v>0</v>
      </c>
      <c r="L25" s="54">
        <f>I25*H25*'BPU__AG-DRH-INRAE'!I25</f>
        <v>0</v>
      </c>
      <c r="M25" s="54">
        <f>I25*H25*'BPU__AG-DRH-INRAE'!J25</f>
        <v>0</v>
      </c>
      <c r="N25" s="54">
        <f>I25*H25*'BPU__AG-DRH-INRAE'!K25</f>
        <v>0</v>
      </c>
      <c r="O25" s="54">
        <f t="shared" si="0"/>
        <v>0</v>
      </c>
    </row>
    <row r="26" spans="1:15" ht="28.5" customHeight="1">
      <c r="A26" s="17"/>
      <c r="B26" s="48">
        <v>16</v>
      </c>
      <c r="C26" s="92" t="str">
        <f>'BPU__AG-DRH-INRAE'!C26</f>
        <v>Bouteille d'eau 0,50 l</v>
      </c>
      <c r="D26" s="92"/>
      <c r="E26" s="92"/>
      <c r="F26" s="84" t="s">
        <v>13</v>
      </c>
      <c r="G26" s="53">
        <f>'BPU__AG-DRH-INRAE'!G26</f>
        <v>0</v>
      </c>
      <c r="H26" s="77"/>
      <c r="I26" s="77"/>
      <c r="J26" s="54">
        <f>I26*H26*'BPU__AG-DRH-INRAE'!G26</f>
        <v>0</v>
      </c>
      <c r="K26" s="54">
        <f>I26*H26*'BPU__AG-DRH-INRAE'!H26</f>
        <v>0</v>
      </c>
      <c r="L26" s="54">
        <f>I26*H26*'BPU__AG-DRH-INRAE'!I26</f>
        <v>0</v>
      </c>
      <c r="M26" s="54">
        <f>I26*H26*'BPU__AG-DRH-INRAE'!J26</f>
        <v>0</v>
      </c>
      <c r="N26" s="54">
        <f>I26*H26*'BPU__AG-DRH-INRAE'!K26</f>
        <v>0</v>
      </c>
      <c r="O26" s="54">
        <f t="shared" si="0"/>
        <v>0</v>
      </c>
    </row>
    <row r="27" spans="1:15" ht="27.75" customHeight="1">
      <c r="A27" s="17"/>
      <c r="B27" s="48">
        <v>17</v>
      </c>
      <c r="C27" s="92" t="str">
        <f>'BPU__AG-DRH-INRAE'!C27</f>
        <v>Bouteille d'eau 0,75 l</v>
      </c>
      <c r="D27" s="92"/>
      <c r="E27" s="92"/>
      <c r="F27" s="84" t="s">
        <v>13</v>
      </c>
      <c r="G27" s="53">
        <f>'BPU__AG-DRH-INRAE'!G27</f>
        <v>0</v>
      </c>
      <c r="H27" s="77"/>
      <c r="I27" s="77"/>
      <c r="J27" s="54">
        <f>I27*H27*'BPU__AG-DRH-INRAE'!G27</f>
        <v>0</v>
      </c>
      <c r="K27" s="54">
        <f>I27*H27*'BPU__AG-DRH-INRAE'!H27</f>
        <v>0</v>
      </c>
      <c r="L27" s="54">
        <f>I27*H27*'BPU__AG-DRH-INRAE'!I27</f>
        <v>0</v>
      </c>
      <c r="M27" s="54">
        <f>I27*H27*'BPU__AG-DRH-INRAE'!J27</f>
        <v>0</v>
      </c>
      <c r="N27" s="54">
        <f>I27*H27*'BPU__AG-DRH-INRAE'!K27</f>
        <v>0</v>
      </c>
      <c r="O27" s="54">
        <f t="shared" si="0"/>
        <v>0</v>
      </c>
    </row>
    <row r="28" spans="1:15" ht="26.25" customHeight="1">
      <c r="A28" s="17"/>
      <c r="B28" s="48">
        <v>18</v>
      </c>
      <c r="C28" s="92" t="str">
        <f>'BPU__AG-DRH-INRAE'!C28</f>
        <v>Bouteille d'eau 1 l</v>
      </c>
      <c r="D28" s="92"/>
      <c r="E28" s="92"/>
      <c r="F28" s="84" t="s">
        <v>13</v>
      </c>
      <c r="G28" s="53">
        <f>'BPU__AG-DRH-INRAE'!G28</f>
        <v>0</v>
      </c>
      <c r="H28" s="77"/>
      <c r="I28" s="77"/>
      <c r="J28" s="54">
        <f>I28*H28*'BPU__AG-DRH-INRAE'!G28</f>
        <v>0</v>
      </c>
      <c r="K28" s="54">
        <f>I28*H28*'BPU__AG-DRH-INRAE'!H28</f>
        <v>0</v>
      </c>
      <c r="L28" s="54">
        <f>I28*H28*'BPU__AG-DRH-INRAE'!I28</f>
        <v>0</v>
      </c>
      <c r="M28" s="54">
        <f>I28*H28*'BPU__AG-DRH-INRAE'!J28</f>
        <v>0</v>
      </c>
      <c r="N28" s="54">
        <f>I28*H28*'BPU__AG-DRH-INRAE'!K28</f>
        <v>0</v>
      </c>
      <c r="O28" s="54">
        <f t="shared" si="0"/>
        <v>0</v>
      </c>
    </row>
    <row r="29" spans="1:15">
      <c r="A29" s="17"/>
      <c r="B29" s="91" t="s">
        <v>38</v>
      </c>
      <c r="C29" s="91"/>
      <c r="D29" s="91"/>
      <c r="E29" s="91"/>
      <c r="F29" s="91"/>
      <c r="G29" s="91"/>
      <c r="H29" s="91"/>
      <c r="I29" s="85"/>
      <c r="J29" s="85"/>
      <c r="K29" s="85"/>
      <c r="L29" s="85"/>
      <c r="M29" s="85"/>
      <c r="N29" s="85"/>
      <c r="O29" s="85"/>
    </row>
    <row r="30" spans="1:15" ht="36.75" customHeight="1">
      <c r="A30" s="17"/>
      <c r="B30" s="48">
        <v>19</v>
      </c>
      <c r="C30" s="92" t="s">
        <v>76</v>
      </c>
      <c r="D30" s="92"/>
      <c r="E30" s="92"/>
      <c r="F30" s="84" t="s">
        <v>33</v>
      </c>
      <c r="G30" s="53">
        <f>'BPU__AG-DRH-INRAE'!G30</f>
        <v>0</v>
      </c>
      <c r="H30" s="77"/>
      <c r="I30" s="77"/>
      <c r="J30" s="54">
        <f>I30*H30*'BPU__AG-DRH-INRAE'!G30</f>
        <v>0</v>
      </c>
      <c r="K30" s="54">
        <f>I30*H30*'BPU__AG-DRH-INRAE'!H30</f>
        <v>0</v>
      </c>
      <c r="L30" s="54">
        <f>I30*H30*'BPU__AG-DRH-INRAE'!I30</f>
        <v>0</v>
      </c>
      <c r="M30" s="54">
        <f>I30*H30*'BPU__AG-DRH-INRAE'!J30</f>
        <v>0</v>
      </c>
      <c r="N30" s="54">
        <f>I30*H30*'BPU__AG-DRH-INRAE'!K30</f>
        <v>0</v>
      </c>
      <c r="O30" s="54">
        <f t="shared" si="0"/>
        <v>0</v>
      </c>
    </row>
    <row r="31" spans="1:15" ht="24" customHeight="1">
      <c r="A31" s="17"/>
      <c r="B31" s="91" t="s">
        <v>28</v>
      </c>
      <c r="C31" s="91"/>
      <c r="D31" s="91"/>
      <c r="E31" s="91"/>
      <c r="F31" s="91"/>
      <c r="G31" s="91"/>
      <c r="H31" s="91"/>
      <c r="I31" s="85"/>
      <c r="J31" s="85"/>
      <c r="K31" s="85"/>
      <c r="L31" s="85"/>
      <c r="M31" s="85"/>
      <c r="N31" s="85"/>
      <c r="O31" s="85"/>
    </row>
    <row r="32" spans="1:15" ht="19.5" customHeight="1">
      <c r="A32" s="17"/>
      <c r="B32" s="56">
        <v>20</v>
      </c>
      <c r="C32" s="92" t="str">
        <f>'BPU__AG-DRH-INRAE'!C32</f>
        <v>Photocopies</v>
      </c>
      <c r="D32" s="92"/>
      <c r="E32" s="92"/>
      <c r="F32" s="84" t="s">
        <v>32</v>
      </c>
      <c r="G32" s="53">
        <f>'BPU__AG-DRH-INRAE'!G32</f>
        <v>0</v>
      </c>
      <c r="H32" s="77"/>
      <c r="I32" s="77"/>
      <c r="J32" s="54">
        <f>I32*H32*'BPU__AG-DRH-INRAE'!G32</f>
        <v>0</v>
      </c>
      <c r="K32" s="54">
        <f>I32*H32*'BPU__AG-DRH-INRAE'!H32</f>
        <v>0</v>
      </c>
      <c r="L32" s="54">
        <f>I32*H32*'BPU__AG-DRH-INRAE'!I32</f>
        <v>0</v>
      </c>
      <c r="M32" s="54">
        <f>I32*H32*'BPU__AG-DRH-INRAE'!J32</f>
        <v>0</v>
      </c>
      <c r="N32" s="54">
        <f>I32*H32*'BPU__AG-DRH-INRAE'!K32</f>
        <v>0</v>
      </c>
      <c r="O32" s="54">
        <f t="shared" si="0"/>
        <v>0</v>
      </c>
    </row>
    <row r="33" spans="1:15" ht="23.25" customHeight="1">
      <c r="A33" s="17"/>
      <c r="B33" s="56">
        <v>21</v>
      </c>
      <c r="C33" s="129" t="str">
        <f>'BPU__AG-DRH-INRAE'!C33</f>
        <v>Connexion internet  (Wifi)</v>
      </c>
      <c r="D33" s="94" t="str">
        <f>'BPU__AG-DRH-INRAE'!D33</f>
        <v>Salles</v>
      </c>
      <c r="E33" s="92"/>
      <c r="F33" s="84" t="s">
        <v>9</v>
      </c>
      <c r="G33" s="53">
        <f>'BPU__AG-DRH-INRAE'!G33</f>
        <v>0</v>
      </c>
      <c r="H33" s="77"/>
      <c r="I33" s="77"/>
      <c r="J33" s="54">
        <f>I33*H33*'BPU__AG-DRH-INRAE'!G33</f>
        <v>0</v>
      </c>
      <c r="K33" s="54">
        <f>I33*H33*'BPU__AG-DRH-INRAE'!H33</f>
        <v>0</v>
      </c>
      <c r="L33" s="54">
        <f>I33*H33*'BPU__AG-DRH-INRAE'!I33</f>
        <v>0</v>
      </c>
      <c r="M33" s="54">
        <f>I33*H33*'BPU__AG-DRH-INRAE'!J33</f>
        <v>0</v>
      </c>
      <c r="N33" s="54">
        <f>I33*H33*'BPU__AG-DRH-INRAE'!K33</f>
        <v>0</v>
      </c>
      <c r="O33" s="54">
        <f t="shared" si="0"/>
        <v>0</v>
      </c>
    </row>
    <row r="34" spans="1:15" ht="23.25" customHeight="1">
      <c r="A34" s="17"/>
      <c r="B34" s="56">
        <v>22</v>
      </c>
      <c r="C34" s="130"/>
      <c r="D34" s="94" t="str">
        <f>'BPU__AG-DRH-INRAE'!D34</f>
        <v>Espaces communs</v>
      </c>
      <c r="E34" s="92"/>
      <c r="F34" s="84" t="s">
        <v>9</v>
      </c>
      <c r="G34" s="53">
        <f>'BPU__AG-DRH-INRAE'!G34</f>
        <v>0</v>
      </c>
      <c r="H34" s="77"/>
      <c r="I34" s="77"/>
      <c r="J34" s="54">
        <f>I34*H34*'BPU__AG-DRH-INRAE'!G34</f>
        <v>0</v>
      </c>
      <c r="K34" s="54">
        <f>I34*H34*'BPU__AG-DRH-INRAE'!H34</f>
        <v>0</v>
      </c>
      <c r="L34" s="54">
        <f>I34*H34*'BPU__AG-DRH-INRAE'!I34</f>
        <v>0</v>
      </c>
      <c r="M34" s="54">
        <f>I34*H34*'BPU__AG-DRH-INRAE'!J34</f>
        <v>0</v>
      </c>
      <c r="N34" s="54">
        <f>I34*H34*'BPU__AG-DRH-INRAE'!K34</f>
        <v>0</v>
      </c>
      <c r="O34" s="54">
        <f t="shared" si="0"/>
        <v>0</v>
      </c>
    </row>
    <row r="35" spans="1:15" ht="18" customHeight="1">
      <c r="A35" s="17"/>
      <c r="B35" s="91" t="s">
        <v>44</v>
      </c>
      <c r="C35" s="91"/>
      <c r="D35" s="91"/>
      <c r="E35" s="91"/>
      <c r="F35" s="91"/>
      <c r="G35" s="91"/>
      <c r="H35" s="91"/>
      <c r="I35" s="85"/>
      <c r="J35" s="85"/>
      <c r="K35" s="85"/>
      <c r="L35" s="85"/>
      <c r="M35" s="85"/>
      <c r="N35" s="85"/>
      <c r="O35" s="85"/>
    </row>
    <row r="36" spans="1:15" ht="26.1" customHeight="1">
      <c r="A36" s="17"/>
      <c r="B36" s="48">
        <v>23</v>
      </c>
      <c r="C36" s="92" t="str">
        <f>'BPU__AG-DRH-INRAE'!C36</f>
        <v>Frais de dossier / Adhésion</v>
      </c>
      <c r="D36" s="92"/>
      <c r="E36" s="92"/>
      <c r="F36" s="84" t="s">
        <v>34</v>
      </c>
      <c r="G36" s="53">
        <f>'BPU__AG-DRH-INRAE'!G36</f>
        <v>0</v>
      </c>
      <c r="H36" s="77">
        <v>1</v>
      </c>
      <c r="I36" s="77">
        <v>1</v>
      </c>
      <c r="J36" s="54">
        <f>I36*H36*'BPU__AG-DRH-INRAE'!G36</f>
        <v>0</v>
      </c>
      <c r="K36" s="54">
        <f>I36*H36*'BPU__AG-DRH-INRAE'!H36</f>
        <v>0</v>
      </c>
      <c r="L36" s="54">
        <f>I36*H36*'BPU__AG-DRH-INRAE'!I36</f>
        <v>0</v>
      </c>
      <c r="M36" s="54">
        <f>I36*H36*'BPU__AG-DRH-INRAE'!J36</f>
        <v>0</v>
      </c>
      <c r="N36" s="54">
        <f>I36*H36*'BPU__AG-DRH-INRAE'!K36</f>
        <v>0</v>
      </c>
      <c r="O36" s="54">
        <f t="shared" si="0"/>
        <v>0</v>
      </c>
    </row>
    <row r="37" spans="1:15" ht="26.1" customHeight="1">
      <c r="A37" s="17"/>
      <c r="B37" s="68"/>
      <c r="C37" s="60"/>
      <c r="D37" s="60"/>
      <c r="E37" s="61"/>
      <c r="F37" s="148" t="s">
        <v>35</v>
      </c>
      <c r="G37" s="149"/>
      <c r="H37" s="149"/>
      <c r="I37" s="150"/>
      <c r="J37" s="58">
        <f t="shared" ref="J37:O37" si="1">SUM(J14:J36)</f>
        <v>0</v>
      </c>
      <c r="K37" s="57">
        <f t="shared" si="1"/>
        <v>0</v>
      </c>
      <c r="L37" s="57">
        <f t="shared" si="1"/>
        <v>0</v>
      </c>
      <c r="M37" s="57">
        <f t="shared" si="1"/>
        <v>0</v>
      </c>
      <c r="N37" s="57">
        <f t="shared" si="1"/>
        <v>0</v>
      </c>
      <c r="O37" s="58">
        <f t="shared" si="1"/>
        <v>0</v>
      </c>
    </row>
    <row r="38" spans="1:15" ht="24.75" customHeight="1" thickBot="1">
      <c r="A38" s="17"/>
      <c r="B38" s="66"/>
      <c r="C38" s="67"/>
      <c r="D38" s="67"/>
      <c r="E38" s="67"/>
      <c r="F38" s="67"/>
      <c r="G38" s="67"/>
      <c r="H38" s="67"/>
      <c r="I38" s="67"/>
      <c r="J38" s="64" t="s">
        <v>60</v>
      </c>
      <c r="K38" s="67"/>
      <c r="L38" s="67"/>
      <c r="M38" s="67"/>
      <c r="N38" s="67"/>
      <c r="O38" s="64" t="s">
        <v>60</v>
      </c>
    </row>
    <row r="39" spans="1:15" ht="48.75" customHeight="1">
      <c r="A39" s="17"/>
      <c r="B39" s="34"/>
      <c r="C39" s="35"/>
      <c r="D39" s="35"/>
      <c r="E39" s="35"/>
      <c r="F39" s="35"/>
      <c r="G39" s="35"/>
      <c r="H39" s="35"/>
      <c r="I39" s="35"/>
      <c r="J39" s="36" t="s">
        <v>61</v>
      </c>
      <c r="K39" s="35"/>
      <c r="L39" s="35"/>
      <c r="M39" s="35"/>
      <c r="N39" s="35"/>
      <c r="O39" s="36" t="s">
        <v>62</v>
      </c>
    </row>
    <row r="40" spans="1:15">
      <c r="A40" s="10"/>
      <c r="B40" s="37"/>
      <c r="C40" s="37"/>
      <c r="D40" s="37"/>
      <c r="E40" s="37"/>
      <c r="F40" s="37"/>
      <c r="G40" s="37"/>
      <c r="H40" s="37"/>
      <c r="I40" s="37"/>
      <c r="J40" s="37"/>
      <c r="K40" s="37"/>
      <c r="L40" s="37"/>
      <c r="M40" s="37"/>
      <c r="N40" s="37"/>
      <c r="O40" s="37"/>
    </row>
    <row r="41" spans="1:15">
      <c r="B41" s="10"/>
      <c r="C41" s="10"/>
      <c r="D41" s="10"/>
      <c r="E41" s="10"/>
      <c r="F41" s="10"/>
      <c r="G41" s="10"/>
      <c r="H41" s="10"/>
      <c r="I41" s="10"/>
      <c r="J41" s="10"/>
      <c r="K41" s="10"/>
      <c r="L41" s="10"/>
      <c r="M41" s="10"/>
      <c r="N41" s="10"/>
      <c r="O41" s="10"/>
    </row>
    <row r="42" spans="1:15">
      <c r="B42" s="10"/>
      <c r="C42" s="10"/>
      <c r="D42" s="10"/>
      <c r="E42" s="10"/>
      <c r="F42" s="10"/>
      <c r="G42" s="10"/>
      <c r="H42" s="10"/>
      <c r="I42" s="11"/>
      <c r="J42" s="11"/>
      <c r="K42" s="12" t="s">
        <v>36</v>
      </c>
      <c r="L42" s="12"/>
      <c r="M42" s="11"/>
      <c r="N42" s="11"/>
      <c r="O42" s="11"/>
    </row>
    <row r="43" spans="1:15">
      <c r="B43" s="10"/>
      <c r="C43" s="10"/>
      <c r="D43" s="10"/>
      <c r="E43" s="10"/>
      <c r="F43" s="10"/>
      <c r="G43" s="10"/>
      <c r="H43" s="10"/>
      <c r="I43" s="11"/>
      <c r="J43" s="29" t="s">
        <v>37</v>
      </c>
      <c r="K43" s="29"/>
      <c r="L43" s="29"/>
      <c r="M43" s="29"/>
      <c r="N43" s="29"/>
      <c r="O43" s="11"/>
    </row>
    <row r="44" spans="1:15">
      <c r="B44" s="10"/>
      <c r="C44" s="10"/>
      <c r="D44" s="10"/>
      <c r="E44" s="10"/>
      <c r="F44" s="10"/>
      <c r="G44" s="10"/>
      <c r="H44" s="10"/>
      <c r="I44" s="11"/>
      <c r="J44" s="11"/>
      <c r="K44" s="11"/>
      <c r="L44" s="11"/>
      <c r="M44" s="11"/>
      <c r="N44" s="11"/>
      <c r="O44" s="11"/>
    </row>
    <row r="45" spans="1:15">
      <c r="B45" s="10"/>
      <c r="C45" s="10"/>
      <c r="D45" s="10"/>
      <c r="E45" s="10"/>
      <c r="F45" s="10"/>
      <c r="G45" s="10"/>
      <c r="H45" s="10"/>
      <c r="I45" s="11"/>
      <c r="J45" s="11"/>
      <c r="K45" s="11"/>
      <c r="L45" s="11"/>
      <c r="M45" s="11"/>
      <c r="N45" s="11"/>
      <c r="O45" s="11"/>
    </row>
    <row r="46" spans="1:15">
      <c r="B46" s="10"/>
      <c r="C46" s="10"/>
      <c r="D46" s="10"/>
      <c r="E46" s="10"/>
      <c r="F46" s="10"/>
      <c r="G46" s="10"/>
      <c r="H46" s="10"/>
      <c r="I46" s="11"/>
      <c r="J46" s="11"/>
      <c r="K46" s="11"/>
      <c r="L46" s="11"/>
      <c r="M46" s="11"/>
      <c r="N46" s="11"/>
      <c r="O46" s="11"/>
    </row>
    <row r="47" spans="1:15">
      <c r="B47" s="10"/>
      <c r="C47" s="10"/>
      <c r="D47" s="10"/>
      <c r="E47" s="10"/>
      <c r="F47" s="10"/>
      <c r="G47" s="10"/>
      <c r="H47" s="10"/>
      <c r="I47" s="11"/>
      <c r="J47" s="11"/>
      <c r="K47" s="11"/>
      <c r="L47" s="11"/>
      <c r="M47" s="11"/>
      <c r="N47" s="11"/>
      <c r="O47" s="11"/>
    </row>
    <row r="48" spans="1:15">
      <c r="B48" s="10"/>
      <c r="C48" s="10"/>
      <c r="D48" s="10"/>
      <c r="E48" s="10"/>
      <c r="F48" s="10"/>
      <c r="G48" s="10"/>
      <c r="H48" s="10"/>
      <c r="I48" s="11"/>
      <c r="J48" s="11"/>
      <c r="K48" s="11"/>
      <c r="L48" s="11"/>
      <c r="M48" s="11"/>
      <c r="N48" s="11"/>
      <c r="O48" s="11"/>
    </row>
    <row r="49" spans="2:15">
      <c r="B49" s="10"/>
      <c r="C49" s="10"/>
      <c r="D49" s="10"/>
      <c r="E49" s="10"/>
      <c r="F49" s="10"/>
      <c r="G49" s="10"/>
      <c r="H49" s="10"/>
      <c r="I49" s="11"/>
      <c r="J49" s="11"/>
      <c r="K49" s="11"/>
      <c r="L49" s="11"/>
      <c r="M49" s="11"/>
      <c r="N49" s="11"/>
      <c r="O49" s="11"/>
    </row>
    <row r="50" spans="2:15">
      <c r="B50" s="10"/>
      <c r="C50" s="10"/>
      <c r="D50" s="10"/>
      <c r="E50" s="10"/>
      <c r="F50" s="10"/>
      <c r="G50" s="10"/>
      <c r="H50" s="10"/>
      <c r="I50" s="11"/>
      <c r="J50" s="11"/>
      <c r="K50" s="11"/>
      <c r="L50" s="11"/>
      <c r="M50" s="11"/>
      <c r="N50" s="11"/>
      <c r="O50" s="11"/>
    </row>
    <row r="51" spans="2:15">
      <c r="B51" s="10"/>
      <c r="C51" s="10"/>
      <c r="D51" s="10"/>
      <c r="E51" s="10"/>
      <c r="F51" s="10"/>
      <c r="G51" s="10"/>
      <c r="H51" s="10"/>
      <c r="I51" s="11"/>
      <c r="J51" s="11"/>
      <c r="K51" s="11"/>
      <c r="L51" s="11"/>
      <c r="M51" s="11"/>
      <c r="N51" s="11"/>
      <c r="O51" s="11"/>
    </row>
    <row r="52" spans="2:15">
      <c r="B52" s="10"/>
      <c r="C52" s="10"/>
      <c r="D52" s="10"/>
      <c r="E52" s="10"/>
      <c r="F52" s="10"/>
      <c r="G52" s="10"/>
      <c r="H52" s="10"/>
      <c r="I52" s="11"/>
      <c r="J52" s="11"/>
      <c r="K52" s="11"/>
      <c r="L52" s="11"/>
      <c r="M52" s="11"/>
      <c r="N52" s="11"/>
      <c r="O52" s="11"/>
    </row>
    <row r="53" spans="2:15">
      <c r="I53" s="11"/>
      <c r="J53" s="11"/>
      <c r="K53" s="11"/>
      <c r="L53" s="11"/>
      <c r="M53" s="11"/>
      <c r="N53" s="11"/>
      <c r="O53" s="11"/>
    </row>
    <row r="54" spans="2:15">
      <c r="J54" s="11"/>
      <c r="K54" s="11"/>
      <c r="L54" s="11"/>
      <c r="M54" s="11"/>
      <c r="N54" s="11"/>
    </row>
    <row r="55" spans="2:15">
      <c r="J55" s="11"/>
      <c r="K55" s="11"/>
      <c r="L55" s="11"/>
      <c r="M55" s="11"/>
      <c r="N55" s="11"/>
    </row>
    <row r="56" spans="2:15">
      <c r="J56" s="11"/>
      <c r="K56" s="11"/>
      <c r="L56" s="11"/>
      <c r="M56" s="11"/>
      <c r="N56" s="11"/>
    </row>
  </sheetData>
  <sheetProtection algorithmName="SHA-512" hashValue="3v5owPfxh1nwxiIdtAlwx8tZQVZpBICy7ZbDVyENnWnesur16hcKYlLIpgqRG+PdjMZbAJFAFIsELnIGZKDWAw==" saltValue="BaSZQY244CTxfd9upToAxQ==" spinCount="100000" sheet="1" objects="1" scenarios="1"/>
  <mergeCells count="42">
    <mergeCell ref="F37:I37"/>
    <mergeCell ref="B15:H15"/>
    <mergeCell ref="C22:E22"/>
    <mergeCell ref="C24:E24"/>
    <mergeCell ref="C14:E14"/>
    <mergeCell ref="C16:E16"/>
    <mergeCell ref="B17:H17"/>
    <mergeCell ref="C21:E21"/>
    <mergeCell ref="C19:E19"/>
    <mergeCell ref="C20:E20"/>
    <mergeCell ref="C30:E30"/>
    <mergeCell ref="C23:E23"/>
    <mergeCell ref="C25:E25"/>
    <mergeCell ref="C26:E26"/>
    <mergeCell ref="C27:E27"/>
    <mergeCell ref="C28:E28"/>
    <mergeCell ref="A1:BZ1"/>
    <mergeCell ref="A2:AF2"/>
    <mergeCell ref="J3:N3"/>
    <mergeCell ref="J4:N4"/>
    <mergeCell ref="B5:O5"/>
    <mergeCell ref="B7:E7"/>
    <mergeCell ref="F7:N7"/>
    <mergeCell ref="P7:Q7"/>
    <mergeCell ref="H11:I11"/>
    <mergeCell ref="C12:E12"/>
    <mergeCell ref="B13:H13"/>
    <mergeCell ref="B11:G11"/>
    <mergeCell ref="C18:E18"/>
    <mergeCell ref="B8:O8"/>
    <mergeCell ref="B9:O9"/>
    <mergeCell ref="B10:G10"/>
    <mergeCell ref="H10:I10"/>
    <mergeCell ref="J10:O10"/>
    <mergeCell ref="B29:H29"/>
    <mergeCell ref="C36:E36"/>
    <mergeCell ref="B35:H35"/>
    <mergeCell ref="D33:E33"/>
    <mergeCell ref="D34:E34"/>
    <mergeCell ref="B31:H31"/>
    <mergeCell ref="C32:E32"/>
    <mergeCell ref="C33:C34"/>
  </mergeCells>
  <printOptions horizontalCentered="1" verticalCentered="1"/>
  <pageMargins left="0.70866141732283472" right="0.70866141732283472" top="0.74803149606299213" bottom="0.74803149606299213" header="0.31496062992125984" footer="0.31496062992125984"/>
  <pageSetup paperSize="8" scale="49" fitToHeight="2" orientation="portrait" r:id="rId1"/>
  <headerFooter>
    <oddFooter>&amp;A</oddFooter>
  </headerFooter>
  <colBreaks count="1" manualBreakCount="1">
    <brk id="15" max="9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Z55"/>
  <sheetViews>
    <sheetView tabSelected="1" topLeftCell="A8" zoomScale="90" zoomScaleNormal="90" workbookViewId="0">
      <selection activeCell="F46" sqref="F46"/>
    </sheetView>
  </sheetViews>
  <sheetFormatPr baseColWidth="10" defaultColWidth="11.42578125" defaultRowHeight="15"/>
  <cols>
    <col min="1" max="1" width="3.7109375" style="1" customWidth="1"/>
    <col min="2" max="2" width="9.42578125" style="1" customWidth="1"/>
    <col min="3" max="4" width="18.85546875" style="1" customWidth="1"/>
    <col min="5" max="5" width="11.5703125" style="1" customWidth="1"/>
    <col min="6" max="7" width="17" style="1" customWidth="1"/>
    <col min="8" max="8" width="13.140625" style="1" customWidth="1"/>
    <col min="9" max="9" width="22.7109375" style="1" customWidth="1"/>
    <col min="10" max="10" width="18.85546875" style="1" customWidth="1"/>
    <col min="11" max="11" width="10.7109375" style="1" customWidth="1"/>
    <col min="12" max="14" width="11.140625" style="1" customWidth="1"/>
    <col min="15" max="15" width="17.5703125" style="1" customWidth="1"/>
    <col min="16" max="16384" width="11.42578125" style="1"/>
  </cols>
  <sheetData>
    <row r="1" spans="1:78" s="25" customFormat="1" ht="16.5" customHeight="1">
      <c r="A1" s="108"/>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c r="BA1" s="99"/>
      <c r="BB1" s="99"/>
      <c r="BC1" s="99"/>
      <c r="BD1" s="99"/>
      <c r="BE1" s="99"/>
      <c r="BF1" s="99"/>
      <c r="BG1" s="99"/>
      <c r="BH1" s="99"/>
      <c r="BI1" s="99"/>
      <c r="BJ1" s="99"/>
      <c r="BK1" s="99"/>
      <c r="BL1" s="99"/>
      <c r="BM1" s="99"/>
      <c r="BN1" s="99"/>
      <c r="BO1" s="99"/>
      <c r="BP1" s="99"/>
      <c r="BQ1" s="99"/>
      <c r="BR1" s="99"/>
      <c r="BS1" s="99"/>
      <c r="BT1" s="99"/>
      <c r="BU1" s="99"/>
      <c r="BV1" s="99"/>
      <c r="BW1" s="99"/>
      <c r="BX1" s="99"/>
      <c r="BY1" s="99"/>
      <c r="BZ1" s="99"/>
    </row>
    <row r="2" spans="1:78" s="26" customFormat="1" ht="73.5" customHeight="1">
      <c r="A2" s="99"/>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row>
    <row r="3" spans="1:78" ht="16.5" customHeight="1">
      <c r="B3" s="10"/>
      <c r="C3" s="10"/>
      <c r="D3" s="10"/>
      <c r="E3" s="10"/>
      <c r="F3" s="10"/>
      <c r="G3" s="10"/>
      <c r="H3" s="10"/>
      <c r="I3" s="10"/>
      <c r="J3" s="142" t="s">
        <v>54</v>
      </c>
      <c r="K3" s="142"/>
      <c r="L3" s="142"/>
      <c r="M3" s="142"/>
      <c r="N3" s="142"/>
      <c r="O3" s="76"/>
    </row>
    <row r="4" spans="1:78" ht="63" customHeight="1">
      <c r="B4" s="7"/>
      <c r="C4" s="8"/>
      <c r="D4" s="8"/>
      <c r="E4" s="8"/>
      <c r="F4" s="8"/>
      <c r="G4" s="8"/>
      <c r="H4" s="8"/>
      <c r="I4" s="8"/>
      <c r="J4" s="143">
        <f>'BPU__AG-DRH-INRAE'!H4</f>
        <v>0</v>
      </c>
      <c r="K4" s="144"/>
      <c r="L4" s="144"/>
      <c r="M4" s="144"/>
      <c r="N4" s="145"/>
      <c r="O4" s="9"/>
    </row>
    <row r="5" spans="1:78" ht="39.75" customHeight="1">
      <c r="A5" s="10"/>
      <c r="B5" s="146" t="s">
        <v>65</v>
      </c>
      <c r="C5" s="146"/>
      <c r="D5" s="147"/>
      <c r="E5" s="147"/>
      <c r="F5" s="147"/>
      <c r="G5" s="147"/>
      <c r="H5" s="147"/>
      <c r="I5" s="147"/>
      <c r="J5" s="147"/>
      <c r="K5" s="147"/>
      <c r="L5" s="147"/>
      <c r="M5" s="147"/>
      <c r="N5" s="147"/>
      <c r="O5" s="147"/>
    </row>
    <row r="6" spans="1:78" ht="5.25" customHeight="1" thickBot="1">
      <c r="A6" s="10"/>
      <c r="B6" s="88"/>
      <c r="C6" s="88"/>
      <c r="D6" s="89"/>
      <c r="E6" s="89"/>
      <c r="F6" s="89"/>
      <c r="G6" s="89"/>
      <c r="H6" s="89"/>
      <c r="I6" s="89"/>
      <c r="J6" s="89"/>
      <c r="K6" s="89"/>
      <c r="L6" s="89"/>
      <c r="M6" s="89"/>
      <c r="N6" s="89"/>
      <c r="O6" s="89"/>
    </row>
    <row r="7" spans="1:78" ht="41.25" customHeight="1" thickBot="1">
      <c r="A7" s="10"/>
      <c r="B7" s="136" t="s">
        <v>57</v>
      </c>
      <c r="C7" s="137"/>
      <c r="D7" s="137"/>
      <c r="E7" s="137"/>
      <c r="F7" s="138" t="str">
        <f>'BPU__AG-DRH-INRAE'!F6:L6</f>
        <v>Séminaire GPEC INRAE du 26 juin 2025</v>
      </c>
      <c r="G7" s="139"/>
      <c r="H7" s="139"/>
      <c r="I7" s="139"/>
      <c r="J7" s="139"/>
      <c r="K7" s="139"/>
      <c r="L7" s="139"/>
      <c r="M7" s="139"/>
      <c r="N7" s="140"/>
      <c r="O7" s="20"/>
      <c r="P7" s="98"/>
      <c r="Q7" s="99"/>
    </row>
    <row r="8" spans="1:78" s="6" customFormat="1" ht="32.25" customHeight="1">
      <c r="A8" s="31"/>
      <c r="B8" s="132" t="s">
        <v>69</v>
      </c>
      <c r="C8" s="133"/>
      <c r="D8" s="133"/>
      <c r="E8" s="133"/>
      <c r="F8" s="133"/>
      <c r="G8" s="133"/>
      <c r="H8" s="133"/>
      <c r="I8" s="133"/>
      <c r="J8" s="133"/>
      <c r="K8" s="133"/>
      <c r="L8" s="133"/>
      <c r="M8" s="133"/>
      <c r="N8" s="133"/>
      <c r="O8" s="133"/>
    </row>
    <row r="9" spans="1:78" ht="1.5" hidden="1" customHeight="1">
      <c r="A9" s="10"/>
      <c r="B9" s="116"/>
      <c r="C9" s="117"/>
      <c r="D9" s="117"/>
      <c r="E9" s="117"/>
      <c r="F9" s="117"/>
      <c r="G9" s="117"/>
      <c r="H9" s="117"/>
      <c r="I9" s="117"/>
      <c r="J9" s="117"/>
      <c r="K9" s="117"/>
      <c r="L9" s="117"/>
      <c r="M9" s="117"/>
      <c r="N9" s="117"/>
      <c r="O9" s="117"/>
    </row>
    <row r="10" spans="1:78" ht="12" customHeight="1">
      <c r="A10" s="10"/>
      <c r="B10" s="118" t="s">
        <v>53</v>
      </c>
      <c r="C10" s="118"/>
      <c r="D10" s="118"/>
      <c r="E10" s="118"/>
      <c r="F10" s="118"/>
      <c r="G10" s="119"/>
      <c r="H10" s="134" t="s">
        <v>67</v>
      </c>
      <c r="I10" s="135"/>
      <c r="J10" s="118" t="s">
        <v>53</v>
      </c>
      <c r="K10" s="118"/>
      <c r="L10" s="118"/>
      <c r="M10" s="118"/>
      <c r="N10" s="118"/>
      <c r="O10" s="119"/>
      <c r="P10" s="4"/>
      <c r="Q10" s="5"/>
    </row>
    <row r="11" spans="1:78" ht="15.75" thickBot="1">
      <c r="A11" s="10"/>
      <c r="B11" s="131"/>
      <c r="C11" s="131"/>
      <c r="D11" s="131"/>
      <c r="E11" s="131"/>
      <c r="F11" s="131"/>
      <c r="G11" s="131"/>
      <c r="H11" s="141"/>
      <c r="I11" s="141"/>
      <c r="J11" s="10"/>
      <c r="K11" s="10"/>
      <c r="L11" s="87"/>
      <c r="M11" s="87"/>
      <c r="N11" s="87"/>
      <c r="O11" s="87"/>
    </row>
    <row r="12" spans="1:78" ht="49.5" customHeight="1">
      <c r="A12" s="17"/>
      <c r="B12" s="86" t="s">
        <v>4</v>
      </c>
      <c r="C12" s="102" t="s">
        <v>0</v>
      </c>
      <c r="D12" s="102"/>
      <c r="E12" s="102"/>
      <c r="F12" s="40" t="s">
        <v>5</v>
      </c>
      <c r="G12" s="40" t="s">
        <v>47</v>
      </c>
      <c r="H12" s="86" t="s">
        <v>43</v>
      </c>
      <c r="I12" s="40" t="s">
        <v>58</v>
      </c>
      <c r="J12" s="40" t="s">
        <v>46</v>
      </c>
      <c r="K12" s="40" t="s">
        <v>48</v>
      </c>
      <c r="L12" s="40" t="s">
        <v>49</v>
      </c>
      <c r="M12" s="40" t="s">
        <v>50</v>
      </c>
      <c r="N12" s="40" t="s">
        <v>51</v>
      </c>
      <c r="O12" s="40" t="s">
        <v>52</v>
      </c>
    </row>
    <row r="13" spans="1:78" ht="21.75" customHeight="1">
      <c r="A13" s="17"/>
      <c r="B13" s="91" t="s">
        <v>21</v>
      </c>
      <c r="C13" s="91"/>
      <c r="D13" s="91"/>
      <c r="E13" s="91"/>
      <c r="F13" s="91"/>
      <c r="G13" s="91"/>
      <c r="H13" s="91"/>
      <c r="I13" s="85"/>
      <c r="J13" s="51"/>
      <c r="K13" s="52"/>
      <c r="L13" s="52"/>
      <c r="M13" s="52"/>
      <c r="N13" s="52"/>
      <c r="O13" s="51"/>
    </row>
    <row r="14" spans="1:78" ht="44.25" customHeight="1">
      <c r="A14" s="17"/>
      <c r="B14" s="42" t="s">
        <v>73</v>
      </c>
      <c r="C14" s="92" t="s">
        <v>66</v>
      </c>
      <c r="D14" s="92"/>
      <c r="E14" s="92"/>
      <c r="F14" s="55" t="s">
        <v>16</v>
      </c>
      <c r="G14" s="53">
        <f>'BPU__AG-DRH-INRAE'!G14</f>
        <v>0</v>
      </c>
      <c r="H14" s="77">
        <v>1</v>
      </c>
      <c r="I14" s="77">
        <v>35</v>
      </c>
      <c r="J14" s="54">
        <f>I14*H14*'BPU__AG-DRH-INRAE'!G14</f>
        <v>0</v>
      </c>
      <c r="K14" s="54">
        <f>I14*H14*'BPU__AG-DRH-INRAE'!H14</f>
        <v>0</v>
      </c>
      <c r="L14" s="54">
        <f>I14*H14*'BPU__AG-DRH-INRAE'!I14</f>
        <v>0</v>
      </c>
      <c r="M14" s="54">
        <f>I14*H14*'BPU__AG-DRH-INRAE'!J14</f>
        <v>0</v>
      </c>
      <c r="N14" s="54">
        <f>I14*H14*'BPU__AG-DRH-INRAE'!K14</f>
        <v>0</v>
      </c>
      <c r="O14" s="54">
        <f t="shared" ref="O14:O36" si="0">J14+L14+N14</f>
        <v>0</v>
      </c>
    </row>
    <row r="15" spans="1:78">
      <c r="A15" s="17"/>
      <c r="B15" s="91" t="s">
        <v>22</v>
      </c>
      <c r="C15" s="91"/>
      <c r="D15" s="91"/>
      <c r="E15" s="91"/>
      <c r="F15" s="91"/>
      <c r="G15" s="91"/>
      <c r="H15" s="91"/>
      <c r="I15" s="85"/>
      <c r="J15" s="85"/>
      <c r="K15" s="85"/>
      <c r="L15" s="85"/>
      <c r="M15" s="85"/>
      <c r="N15" s="85"/>
      <c r="O15" s="85"/>
    </row>
    <row r="16" spans="1:78" ht="26.25" customHeight="1">
      <c r="A16" s="17"/>
      <c r="B16" s="48">
        <v>2</v>
      </c>
      <c r="C16" s="92" t="s">
        <v>72</v>
      </c>
      <c r="D16" s="92"/>
      <c r="E16" s="92"/>
      <c r="F16" s="84" t="s">
        <v>16</v>
      </c>
      <c r="G16" s="53">
        <f>'BPU__AG-DRH-INRAE'!G16</f>
        <v>0</v>
      </c>
      <c r="H16" s="77">
        <v>1</v>
      </c>
      <c r="I16" s="77">
        <v>35</v>
      </c>
      <c r="J16" s="54">
        <f>I16*H16*'BPU__AG-DRH-INRAE'!G16</f>
        <v>0</v>
      </c>
      <c r="K16" s="54">
        <f>I16*H16*'BPU__AG-DRH-INRAE'!H16</f>
        <v>0</v>
      </c>
      <c r="L16" s="54">
        <f>I16*H16*'BPU__AG-DRH-INRAE'!I16</f>
        <v>0</v>
      </c>
      <c r="M16" s="54">
        <f>I16*H16*'BPU__AG-DRH-INRAE'!J16</f>
        <v>0</v>
      </c>
      <c r="N16" s="54">
        <f>I16*H16*'BPU__AG-DRH-INRAE'!K16</f>
        <v>0</v>
      </c>
      <c r="O16" s="54">
        <f t="shared" si="0"/>
        <v>0</v>
      </c>
    </row>
    <row r="17" spans="1:15" ht="16.5" customHeight="1">
      <c r="A17" s="17"/>
      <c r="B17" s="91" t="s">
        <v>23</v>
      </c>
      <c r="C17" s="91"/>
      <c r="D17" s="91"/>
      <c r="E17" s="91"/>
      <c r="F17" s="91"/>
      <c r="G17" s="91"/>
      <c r="H17" s="91"/>
      <c r="I17" s="85"/>
      <c r="J17" s="85"/>
      <c r="K17" s="85"/>
      <c r="L17" s="85"/>
      <c r="M17" s="85"/>
      <c r="N17" s="85"/>
      <c r="O17" s="85"/>
    </row>
    <row r="18" spans="1:15" ht="26.25" customHeight="1">
      <c r="A18" s="17"/>
      <c r="B18" s="48">
        <v>4</v>
      </c>
      <c r="C18" s="103" t="str">
        <f>'BPU__AG-DRH-INRAE'!C18</f>
        <v>Salle plénière selon descriptif du cahier des charges</v>
      </c>
      <c r="D18" s="104"/>
      <c r="E18" s="94"/>
      <c r="F18" s="84" t="s">
        <v>14</v>
      </c>
      <c r="G18" s="53">
        <f>'BPU__AG-DRH-INRAE'!G18</f>
        <v>0</v>
      </c>
      <c r="H18" s="77"/>
      <c r="I18" s="77"/>
      <c r="J18" s="54">
        <f>I18*H18*'BPU__AG-DRH-INRAE'!G18</f>
        <v>0</v>
      </c>
      <c r="K18" s="54">
        <f>I18*H18*'BPU__AG-DRH-INRAE'!H18</f>
        <v>0</v>
      </c>
      <c r="L18" s="54">
        <f>I18*H18*'BPU__AG-DRH-INRAE'!I18</f>
        <v>0</v>
      </c>
      <c r="M18" s="54">
        <f>I18*H18*'BPU__AG-DRH-INRAE'!J18</f>
        <v>0</v>
      </c>
      <c r="N18" s="54">
        <f>I18*H18*'BPU__AG-DRH-INRAE'!K18</f>
        <v>0</v>
      </c>
      <c r="O18" s="54">
        <f t="shared" si="0"/>
        <v>0</v>
      </c>
    </row>
    <row r="19" spans="1:15" ht="27" customHeight="1">
      <c r="A19" s="17"/>
      <c r="B19" s="48">
        <v>5</v>
      </c>
      <c r="C19" s="103" t="s">
        <v>75</v>
      </c>
      <c r="D19" s="104"/>
      <c r="E19" s="94"/>
      <c r="F19" s="84" t="s">
        <v>14</v>
      </c>
      <c r="G19" s="53">
        <f>'BPU__AG-DRH-INRAE'!G19</f>
        <v>0</v>
      </c>
      <c r="H19" s="77">
        <v>4</v>
      </c>
      <c r="I19" s="77">
        <v>1</v>
      </c>
      <c r="J19" s="54">
        <f>I19*H19*'BPU__AG-DRH-INRAE'!G19</f>
        <v>0</v>
      </c>
      <c r="K19" s="54">
        <f>I19*H19*'BPU__AG-DRH-INRAE'!H19</f>
        <v>0</v>
      </c>
      <c r="L19" s="54">
        <f>I19*H19*'BPU__AG-DRH-INRAE'!I19</f>
        <v>0</v>
      </c>
      <c r="M19" s="54">
        <f>I19*H19*'BPU__AG-DRH-INRAE'!J19</f>
        <v>0</v>
      </c>
      <c r="N19" s="54">
        <f>I19*H19*'BPU__AG-DRH-INRAE'!K19</f>
        <v>0</v>
      </c>
      <c r="O19" s="54">
        <f t="shared" si="0"/>
        <v>0</v>
      </c>
    </row>
    <row r="20" spans="1:15" ht="27" customHeight="1">
      <c r="A20" s="17"/>
      <c r="B20" s="48">
        <v>6</v>
      </c>
      <c r="C20" s="103" t="s">
        <v>75</v>
      </c>
      <c r="D20" s="104"/>
      <c r="E20" s="94"/>
      <c r="F20" s="84" t="s">
        <v>14</v>
      </c>
      <c r="G20" s="53">
        <f>'BPU__AG-DRH-INRAE'!G20</f>
        <v>0</v>
      </c>
      <c r="H20" s="77"/>
      <c r="I20" s="77"/>
      <c r="J20" s="54">
        <f>I20*H20*'BPU__AG-DRH-INRAE'!G20</f>
        <v>0</v>
      </c>
      <c r="K20" s="54">
        <f>I20*H20*'BPU__AG-DRH-INRAE'!H20</f>
        <v>0</v>
      </c>
      <c r="L20" s="54">
        <f>I20*H20*'BPU__AG-DRH-INRAE'!I20</f>
        <v>0</v>
      </c>
      <c r="M20" s="54">
        <f>I20*H20*'BPU__AG-DRH-INRAE'!J20</f>
        <v>0</v>
      </c>
      <c r="N20" s="54">
        <f>I20*H20*'BPU__AG-DRH-INRAE'!K20</f>
        <v>0</v>
      </c>
      <c r="O20" s="54"/>
    </row>
    <row r="21" spans="1:15" ht="25.5" customHeight="1">
      <c r="A21" s="17"/>
      <c r="B21" s="48">
        <v>7</v>
      </c>
      <c r="C21" s="92" t="str">
        <f>'BPU__AG-DRH-INRAE'!C21</f>
        <v>Frais de changement de disposition de salle</v>
      </c>
      <c r="D21" s="92"/>
      <c r="E21" s="92"/>
      <c r="F21" s="84" t="s">
        <v>34</v>
      </c>
      <c r="G21" s="53">
        <f>'BPU__AG-DRH-INRAE'!G21</f>
        <v>0</v>
      </c>
      <c r="H21" s="77"/>
      <c r="I21" s="77"/>
      <c r="J21" s="54">
        <f>I21*H21*'BPU__AG-DRH-INRAE'!G21</f>
        <v>0</v>
      </c>
      <c r="K21" s="54">
        <f>I21*H21*'BPU__AG-DRH-INRAE'!H21</f>
        <v>0</v>
      </c>
      <c r="L21" s="54">
        <f>I21*H21*'BPU__AG-DRH-INRAE'!I21</f>
        <v>0</v>
      </c>
      <c r="M21" s="54">
        <f>I21*H21*'BPU__AG-DRH-INRAE'!J21</f>
        <v>0</v>
      </c>
      <c r="N21" s="54">
        <f>I21*H21*'BPU__AG-DRH-INRAE'!K21</f>
        <v>0</v>
      </c>
      <c r="O21" s="54">
        <f t="shared" si="0"/>
        <v>0</v>
      </c>
    </row>
    <row r="22" spans="1:15" ht="29.25" customHeight="1">
      <c r="A22" s="17"/>
      <c r="B22" s="48">
        <v>8</v>
      </c>
      <c r="C22" s="92" t="str">
        <f>'BPU__AG-DRH-INRAE'!C22</f>
        <v>Vidéoprojecteur supplémentaire</v>
      </c>
      <c r="D22" s="92"/>
      <c r="E22" s="92"/>
      <c r="F22" s="84" t="s">
        <v>15</v>
      </c>
      <c r="G22" s="53">
        <f>'BPU__AG-DRH-INRAE'!G22</f>
        <v>0</v>
      </c>
      <c r="H22" s="77"/>
      <c r="I22" s="77"/>
      <c r="J22" s="54">
        <f>I22*H22*'BPU__AG-DRH-INRAE'!G22</f>
        <v>0</v>
      </c>
      <c r="K22" s="54">
        <f>I22*H22*'BPU__AG-DRH-INRAE'!H22</f>
        <v>0</v>
      </c>
      <c r="L22" s="54">
        <f>I22*H22*'BPU__AG-DRH-INRAE'!I22</f>
        <v>0</v>
      </c>
      <c r="M22" s="54">
        <f>I22*H22*'BPU__AG-DRH-INRAE'!J22</f>
        <v>0</v>
      </c>
      <c r="N22" s="54">
        <f>I22*H22*'BPU__AG-DRH-INRAE'!K22</f>
        <v>0</v>
      </c>
      <c r="O22" s="54">
        <f t="shared" si="0"/>
        <v>0</v>
      </c>
    </row>
    <row r="23" spans="1:15" ht="29.25" customHeight="1">
      <c r="A23" s="17"/>
      <c r="B23" s="48">
        <v>10</v>
      </c>
      <c r="C23" s="92" t="str">
        <f>'BPU__AG-DRH-INRAE'!C23</f>
        <v>Sonorisation</v>
      </c>
      <c r="D23" s="92"/>
      <c r="E23" s="92"/>
      <c r="F23" s="84" t="s">
        <v>15</v>
      </c>
      <c r="G23" s="53">
        <f>'BPU__AG-DRH-INRAE'!G23</f>
        <v>0</v>
      </c>
      <c r="H23" s="77"/>
      <c r="I23" s="77"/>
      <c r="J23" s="54">
        <f>I23*H23*'BPU__AG-DRH-INRAE'!G23</f>
        <v>0</v>
      </c>
      <c r="K23" s="54">
        <f>I23*H23*'BPU__AG-DRH-INRAE'!H23</f>
        <v>0</v>
      </c>
      <c r="L23" s="54">
        <f>I23*H23*'BPU__AG-DRH-INRAE'!I23</f>
        <v>0</v>
      </c>
      <c r="M23" s="54">
        <f>I23*H23*'BPU__AG-DRH-INRAE'!J23</f>
        <v>0</v>
      </c>
      <c r="N23" s="54">
        <f>I23*H23*'BPU__AG-DRH-INRAE'!K23</f>
        <v>0</v>
      </c>
      <c r="O23" s="54">
        <f t="shared" si="0"/>
        <v>0</v>
      </c>
    </row>
    <row r="24" spans="1:15" ht="29.25" customHeight="1">
      <c r="A24" s="17"/>
      <c r="B24" s="48">
        <v>12</v>
      </c>
      <c r="C24" s="92" t="str">
        <f>'BPU__AG-DRH-INRAE'!C24</f>
        <v>Micro supplémentaire</v>
      </c>
      <c r="D24" s="92"/>
      <c r="E24" s="92"/>
      <c r="F24" s="84" t="s">
        <v>15</v>
      </c>
      <c r="G24" s="53">
        <f>'BPU__AG-DRH-INRAE'!G24</f>
        <v>0</v>
      </c>
      <c r="H24" s="77"/>
      <c r="I24" s="77"/>
      <c r="J24" s="54">
        <f>I24*H24*'BPU__AG-DRH-INRAE'!G24</f>
        <v>0</v>
      </c>
      <c r="K24" s="54">
        <f>I24*H24*'BPU__AG-DRH-INRAE'!H24</f>
        <v>0</v>
      </c>
      <c r="L24" s="54">
        <f>I24*H24*'BPU__AG-DRH-INRAE'!I24</f>
        <v>0</v>
      </c>
      <c r="M24" s="54">
        <f>I24*H24*'BPU__AG-DRH-INRAE'!J24</f>
        <v>0</v>
      </c>
      <c r="N24" s="54">
        <f>I24*H24*'BPU__AG-DRH-INRAE'!K24</f>
        <v>0</v>
      </c>
      <c r="O24" s="54">
        <f t="shared" si="0"/>
        <v>0</v>
      </c>
    </row>
    <row r="25" spans="1:15" ht="29.25" customHeight="1">
      <c r="A25" s="17"/>
      <c r="B25" s="48">
        <v>14</v>
      </c>
      <c r="C25" s="92" t="str">
        <f>'BPU__AG-DRH-INRAE'!C25</f>
        <v>Ecran de projection</v>
      </c>
      <c r="D25" s="92"/>
      <c r="E25" s="92"/>
      <c r="F25" s="84" t="s">
        <v>14</v>
      </c>
      <c r="G25" s="53">
        <f>'BPU__AG-DRH-INRAE'!G25</f>
        <v>0</v>
      </c>
      <c r="H25" s="77"/>
      <c r="I25" s="77"/>
      <c r="J25" s="54">
        <f>I25*H25*'BPU__AG-DRH-INRAE'!G25</f>
        <v>0</v>
      </c>
      <c r="K25" s="54">
        <f>I25*H25*'BPU__AG-DRH-INRAE'!H25</f>
        <v>0</v>
      </c>
      <c r="L25" s="54">
        <f>I25*H25*'BPU__AG-DRH-INRAE'!I25</f>
        <v>0</v>
      </c>
      <c r="M25" s="54">
        <f>I25*H25*'BPU__AG-DRH-INRAE'!J25</f>
        <v>0</v>
      </c>
      <c r="N25" s="54">
        <f>I25*H25*'BPU__AG-DRH-INRAE'!K25</f>
        <v>0</v>
      </c>
      <c r="O25" s="54">
        <f t="shared" si="0"/>
        <v>0</v>
      </c>
    </row>
    <row r="26" spans="1:15" ht="28.5" customHeight="1">
      <c r="A26" s="17"/>
      <c r="B26" s="48">
        <v>16</v>
      </c>
      <c r="C26" s="92" t="str">
        <f>'BPU__AG-DRH-INRAE'!C26</f>
        <v>Bouteille d'eau 0,50 l</v>
      </c>
      <c r="D26" s="92"/>
      <c r="E26" s="92"/>
      <c r="F26" s="84" t="s">
        <v>13</v>
      </c>
      <c r="G26" s="53">
        <f>'BPU__AG-DRH-INRAE'!G26</f>
        <v>0</v>
      </c>
      <c r="H26" s="77"/>
      <c r="I26" s="77"/>
      <c r="J26" s="54">
        <f>I26*H26*'BPU__AG-DRH-INRAE'!G26</f>
        <v>0</v>
      </c>
      <c r="K26" s="54">
        <f>I26*H26*'BPU__AG-DRH-INRAE'!H26</f>
        <v>0</v>
      </c>
      <c r="L26" s="54">
        <f>I26*H26*'BPU__AG-DRH-INRAE'!I26</f>
        <v>0</v>
      </c>
      <c r="M26" s="54">
        <f>I26*H26*'BPU__AG-DRH-INRAE'!J26</f>
        <v>0</v>
      </c>
      <c r="N26" s="54">
        <f>I26*H26*'BPU__AG-DRH-INRAE'!K26</f>
        <v>0</v>
      </c>
      <c r="O26" s="54">
        <f t="shared" si="0"/>
        <v>0</v>
      </c>
    </row>
    <row r="27" spans="1:15" ht="27.75" customHeight="1">
      <c r="A27" s="17"/>
      <c r="B27" s="48">
        <v>17</v>
      </c>
      <c r="C27" s="92" t="str">
        <f>'BPU__AG-DRH-INRAE'!C27</f>
        <v>Bouteille d'eau 0,75 l</v>
      </c>
      <c r="D27" s="92"/>
      <c r="E27" s="92"/>
      <c r="F27" s="84" t="s">
        <v>13</v>
      </c>
      <c r="G27" s="53">
        <f>'BPU__AG-DRH-INRAE'!G27</f>
        <v>0</v>
      </c>
      <c r="H27" s="77"/>
      <c r="I27" s="77"/>
      <c r="J27" s="54">
        <f>I27*H27*'BPU__AG-DRH-INRAE'!G27</f>
        <v>0</v>
      </c>
      <c r="K27" s="54">
        <f>I27*H27*'BPU__AG-DRH-INRAE'!H27</f>
        <v>0</v>
      </c>
      <c r="L27" s="54">
        <f>I27*H27*'BPU__AG-DRH-INRAE'!I27</f>
        <v>0</v>
      </c>
      <c r="M27" s="54">
        <f>I27*H27*'BPU__AG-DRH-INRAE'!J27</f>
        <v>0</v>
      </c>
      <c r="N27" s="54">
        <f>I27*H27*'BPU__AG-DRH-INRAE'!K27</f>
        <v>0</v>
      </c>
      <c r="O27" s="54">
        <f t="shared" si="0"/>
        <v>0</v>
      </c>
    </row>
    <row r="28" spans="1:15" ht="26.25" customHeight="1">
      <c r="A28" s="17"/>
      <c r="B28" s="48">
        <v>18</v>
      </c>
      <c r="C28" s="92" t="str">
        <f>'BPU__AG-DRH-INRAE'!C28</f>
        <v>Bouteille d'eau 1 l</v>
      </c>
      <c r="D28" s="92"/>
      <c r="E28" s="92"/>
      <c r="F28" s="84" t="s">
        <v>13</v>
      </c>
      <c r="G28" s="53">
        <f>'BPU__AG-DRH-INRAE'!G28</f>
        <v>0</v>
      </c>
      <c r="H28" s="77"/>
      <c r="I28" s="77"/>
      <c r="J28" s="54">
        <f>I28*H28*'BPU__AG-DRH-INRAE'!G28</f>
        <v>0</v>
      </c>
      <c r="K28" s="54">
        <f>I28*H28*'BPU__AG-DRH-INRAE'!H28</f>
        <v>0</v>
      </c>
      <c r="L28" s="54">
        <f>I28*H28*'BPU__AG-DRH-INRAE'!I28</f>
        <v>0</v>
      </c>
      <c r="M28" s="54">
        <f>I28*H28*'BPU__AG-DRH-INRAE'!J28</f>
        <v>0</v>
      </c>
      <c r="N28" s="54">
        <f>I28*H28*'BPU__AG-DRH-INRAE'!K28</f>
        <v>0</v>
      </c>
      <c r="O28" s="54">
        <f t="shared" si="0"/>
        <v>0</v>
      </c>
    </row>
    <row r="29" spans="1:15">
      <c r="A29" s="17"/>
      <c r="B29" s="91" t="s">
        <v>38</v>
      </c>
      <c r="C29" s="91"/>
      <c r="D29" s="91"/>
      <c r="E29" s="91"/>
      <c r="F29" s="91"/>
      <c r="G29" s="91"/>
      <c r="H29" s="91"/>
      <c r="I29" s="85"/>
      <c r="J29" s="85"/>
      <c r="K29" s="85"/>
      <c r="L29" s="85"/>
      <c r="M29" s="85"/>
      <c r="N29" s="85"/>
      <c r="O29" s="85"/>
    </row>
    <row r="30" spans="1:15" ht="36.75" customHeight="1">
      <c r="A30" s="17"/>
      <c r="B30" s="48">
        <v>19</v>
      </c>
      <c r="C30" s="92" t="s">
        <v>76</v>
      </c>
      <c r="D30" s="92"/>
      <c r="E30" s="92"/>
      <c r="F30" s="84" t="s">
        <v>33</v>
      </c>
      <c r="G30" s="53">
        <f>'BPU__AG-DRH-INRAE'!G30</f>
        <v>0</v>
      </c>
      <c r="H30" s="77">
        <v>1</v>
      </c>
      <c r="I30" s="77">
        <v>35</v>
      </c>
      <c r="J30" s="54">
        <f>I30*H30*'BPU__AG-DRH-INRAE'!G30</f>
        <v>0</v>
      </c>
      <c r="K30" s="54">
        <f>I30*H30*'BPU__AG-DRH-INRAE'!H30</f>
        <v>0</v>
      </c>
      <c r="L30" s="54">
        <f>I30*H30*'BPU__AG-DRH-INRAE'!I30</f>
        <v>0</v>
      </c>
      <c r="M30" s="54">
        <f>I30*H30*'BPU__AG-DRH-INRAE'!J30</f>
        <v>0</v>
      </c>
      <c r="N30" s="54">
        <f>I30*H30*'BPU__AG-DRH-INRAE'!K30</f>
        <v>0</v>
      </c>
      <c r="O30" s="54">
        <f t="shared" si="0"/>
        <v>0</v>
      </c>
    </row>
    <row r="31" spans="1:15" ht="24" customHeight="1">
      <c r="A31" s="17"/>
      <c r="B31" s="91" t="s">
        <v>28</v>
      </c>
      <c r="C31" s="91"/>
      <c r="D31" s="91"/>
      <c r="E31" s="91"/>
      <c r="F31" s="91"/>
      <c r="G31" s="91"/>
      <c r="H31" s="91"/>
      <c r="I31" s="85"/>
      <c r="J31" s="85"/>
      <c r="K31" s="85"/>
      <c r="L31" s="85"/>
      <c r="M31" s="85"/>
      <c r="N31" s="85"/>
      <c r="O31" s="85"/>
    </row>
    <row r="32" spans="1:15" ht="19.5" customHeight="1">
      <c r="A32" s="17"/>
      <c r="B32" s="56">
        <v>20</v>
      </c>
      <c r="C32" s="92" t="str">
        <f>'BPU__AG-DRH-INRAE'!C32</f>
        <v>Photocopies</v>
      </c>
      <c r="D32" s="92"/>
      <c r="E32" s="92"/>
      <c r="F32" s="84" t="s">
        <v>32</v>
      </c>
      <c r="G32" s="53">
        <f>'BPU__AG-DRH-INRAE'!G32</f>
        <v>0</v>
      </c>
      <c r="H32" s="77"/>
      <c r="I32" s="77"/>
      <c r="J32" s="54">
        <f>I32*H32*'BPU__AG-DRH-INRAE'!G32</f>
        <v>0</v>
      </c>
      <c r="K32" s="54">
        <f>I32*H32*'BPU__AG-DRH-INRAE'!H32</f>
        <v>0</v>
      </c>
      <c r="L32" s="54">
        <f>I32*H32*'BPU__AG-DRH-INRAE'!I32</f>
        <v>0</v>
      </c>
      <c r="M32" s="54">
        <f>I32*H32*'BPU__AG-DRH-INRAE'!J32</f>
        <v>0</v>
      </c>
      <c r="N32" s="54">
        <f>I32*H32*'BPU__AG-DRH-INRAE'!K32</f>
        <v>0</v>
      </c>
      <c r="O32" s="54">
        <f t="shared" si="0"/>
        <v>0</v>
      </c>
    </row>
    <row r="33" spans="1:15" ht="23.25" customHeight="1">
      <c r="A33" s="17"/>
      <c r="B33" s="56">
        <v>21</v>
      </c>
      <c r="C33" s="129" t="str">
        <f>'BPU__AG-DRH-INRAE'!C33</f>
        <v>Connexion internet  (Wifi)</v>
      </c>
      <c r="D33" s="94" t="str">
        <f>'BPU__AG-DRH-INRAE'!D33</f>
        <v>Salles</v>
      </c>
      <c r="E33" s="92"/>
      <c r="F33" s="84" t="s">
        <v>9</v>
      </c>
      <c r="G33" s="53">
        <f>'BPU__AG-DRH-INRAE'!G33</f>
        <v>0</v>
      </c>
      <c r="H33" s="77"/>
      <c r="I33" s="77"/>
      <c r="J33" s="54">
        <f>I33*H33*'BPU__AG-DRH-INRAE'!G33</f>
        <v>0</v>
      </c>
      <c r="K33" s="54">
        <f>I33*H33*'BPU__AG-DRH-INRAE'!H33</f>
        <v>0</v>
      </c>
      <c r="L33" s="54">
        <f>I33*H33*'BPU__AG-DRH-INRAE'!I33</f>
        <v>0</v>
      </c>
      <c r="M33" s="54">
        <f>I33*H33*'BPU__AG-DRH-INRAE'!J33</f>
        <v>0</v>
      </c>
      <c r="N33" s="54">
        <f>I33*H33*'BPU__AG-DRH-INRAE'!K33</f>
        <v>0</v>
      </c>
      <c r="O33" s="54">
        <f t="shared" si="0"/>
        <v>0</v>
      </c>
    </row>
    <row r="34" spans="1:15" ht="23.25" customHeight="1">
      <c r="A34" s="17"/>
      <c r="B34" s="56">
        <v>22</v>
      </c>
      <c r="C34" s="130"/>
      <c r="D34" s="94" t="str">
        <f>'BPU__AG-DRH-INRAE'!D34</f>
        <v>Espaces communs</v>
      </c>
      <c r="E34" s="92"/>
      <c r="F34" s="84" t="s">
        <v>9</v>
      </c>
      <c r="G34" s="53">
        <f>'BPU__AG-DRH-INRAE'!G34</f>
        <v>0</v>
      </c>
      <c r="H34" s="77"/>
      <c r="I34" s="77"/>
      <c r="J34" s="54">
        <f>I34*H34*'BPU__AG-DRH-INRAE'!G34</f>
        <v>0</v>
      </c>
      <c r="K34" s="54">
        <f>I34*H34*'BPU__AG-DRH-INRAE'!H34</f>
        <v>0</v>
      </c>
      <c r="L34" s="54">
        <f>I34*H34*'BPU__AG-DRH-INRAE'!I34</f>
        <v>0</v>
      </c>
      <c r="M34" s="54">
        <f>I34*H34*'BPU__AG-DRH-INRAE'!J34</f>
        <v>0</v>
      </c>
      <c r="N34" s="54">
        <f>I34*H34*'BPU__AG-DRH-INRAE'!K34</f>
        <v>0</v>
      </c>
      <c r="O34" s="54">
        <f t="shared" si="0"/>
        <v>0</v>
      </c>
    </row>
    <row r="35" spans="1:15" ht="18" customHeight="1">
      <c r="A35" s="17"/>
      <c r="B35" s="91" t="s">
        <v>44</v>
      </c>
      <c r="C35" s="91"/>
      <c r="D35" s="91"/>
      <c r="E35" s="91"/>
      <c r="F35" s="91"/>
      <c r="G35" s="91"/>
      <c r="H35" s="91"/>
      <c r="I35" s="85"/>
      <c r="J35" s="85"/>
      <c r="K35" s="85"/>
      <c r="L35" s="85"/>
      <c r="M35" s="85"/>
      <c r="N35" s="85"/>
      <c r="O35" s="85"/>
    </row>
    <row r="36" spans="1:15" ht="26.1" customHeight="1">
      <c r="A36" s="17"/>
      <c r="B36" s="48">
        <v>23</v>
      </c>
      <c r="C36" s="92" t="str">
        <f>'BPU__AG-DRH-INRAE'!C36</f>
        <v>Frais de dossier / Adhésion</v>
      </c>
      <c r="D36" s="92"/>
      <c r="E36" s="92"/>
      <c r="F36" s="84" t="s">
        <v>34</v>
      </c>
      <c r="G36" s="53">
        <f>'BPU__AG-DRH-INRAE'!G36</f>
        <v>0</v>
      </c>
      <c r="H36" s="77">
        <v>1</v>
      </c>
      <c r="I36" s="77">
        <v>1</v>
      </c>
      <c r="J36" s="54">
        <f>I36*H36*'BPU__AG-DRH-INRAE'!G36</f>
        <v>0</v>
      </c>
      <c r="K36" s="54">
        <f>I36*H36*'BPU__AG-DRH-INRAE'!H36</f>
        <v>0</v>
      </c>
      <c r="L36" s="54">
        <f>I36*H36*'BPU__AG-DRH-INRAE'!I36</f>
        <v>0</v>
      </c>
      <c r="M36" s="54">
        <f>I36*H36*'BPU__AG-DRH-INRAE'!J36</f>
        <v>0</v>
      </c>
      <c r="N36" s="54">
        <f>I36*H36*'BPU__AG-DRH-INRAE'!K36</f>
        <v>0</v>
      </c>
      <c r="O36" s="54">
        <f t="shared" si="0"/>
        <v>0</v>
      </c>
    </row>
    <row r="37" spans="1:15" ht="26.1" customHeight="1">
      <c r="A37" s="17"/>
      <c r="B37" s="48"/>
      <c r="C37" s="59"/>
      <c r="D37" s="60"/>
      <c r="E37" s="61"/>
      <c r="F37" s="148" t="s">
        <v>35</v>
      </c>
      <c r="G37" s="149"/>
      <c r="H37" s="149"/>
      <c r="I37" s="150"/>
      <c r="J37" s="58">
        <f t="shared" ref="J37:O37" si="1">SUM(J14:J36)</f>
        <v>0</v>
      </c>
      <c r="K37" s="57">
        <f t="shared" si="1"/>
        <v>0</v>
      </c>
      <c r="L37" s="57">
        <f t="shared" si="1"/>
        <v>0</v>
      </c>
      <c r="M37" s="57">
        <f t="shared" si="1"/>
        <v>0</v>
      </c>
      <c r="N37" s="57">
        <f t="shared" si="1"/>
        <v>0</v>
      </c>
      <c r="O37" s="58">
        <f t="shared" si="1"/>
        <v>0</v>
      </c>
    </row>
    <row r="38" spans="1:15" ht="24" customHeight="1" thickBot="1">
      <c r="A38" s="17"/>
      <c r="B38" s="62"/>
      <c r="C38" s="63"/>
      <c r="D38" s="63"/>
      <c r="E38" s="63"/>
      <c r="F38" s="63"/>
      <c r="G38" s="63"/>
      <c r="H38" s="63"/>
      <c r="I38" s="63"/>
      <c r="J38" s="64" t="s">
        <v>60</v>
      </c>
      <c r="K38" s="63"/>
      <c r="L38" s="63"/>
      <c r="M38" s="63"/>
      <c r="N38" s="63"/>
      <c r="O38" s="65" t="s">
        <v>60</v>
      </c>
    </row>
    <row r="39" spans="1:15" ht="54" customHeight="1">
      <c r="A39" s="17"/>
      <c r="B39" s="34"/>
      <c r="C39" s="35"/>
      <c r="D39" s="35"/>
      <c r="E39" s="35"/>
      <c r="F39" s="35"/>
      <c r="G39" s="35"/>
      <c r="H39" s="35"/>
      <c r="I39" s="35"/>
      <c r="J39" s="36" t="s">
        <v>61</v>
      </c>
      <c r="K39" s="35"/>
      <c r="L39" s="35"/>
      <c r="M39" s="35"/>
      <c r="N39" s="35"/>
      <c r="O39" s="36" t="s">
        <v>62</v>
      </c>
    </row>
    <row r="40" spans="1:15">
      <c r="A40" s="10"/>
      <c r="B40" s="37"/>
      <c r="C40" s="37"/>
      <c r="D40" s="37"/>
      <c r="E40" s="37"/>
      <c r="F40" s="37"/>
      <c r="G40" s="37"/>
      <c r="H40" s="37"/>
      <c r="I40" s="90"/>
      <c r="J40" s="90"/>
      <c r="K40" s="90"/>
      <c r="L40" s="90"/>
      <c r="M40" s="90"/>
      <c r="N40" s="90"/>
      <c r="O40" s="90"/>
    </row>
    <row r="41" spans="1:15">
      <c r="B41" s="10"/>
      <c r="C41" s="10"/>
      <c r="D41" s="10"/>
      <c r="E41" s="10"/>
      <c r="F41" s="10"/>
      <c r="G41" s="10"/>
      <c r="H41" s="10"/>
      <c r="I41" s="11"/>
      <c r="J41" s="11"/>
      <c r="K41" s="11"/>
      <c r="L41" s="11"/>
      <c r="M41" s="11"/>
      <c r="N41" s="11"/>
      <c r="O41" s="11"/>
    </row>
    <row r="42" spans="1:15">
      <c r="B42" s="10"/>
      <c r="C42" s="10"/>
      <c r="D42" s="10"/>
      <c r="E42" s="10"/>
      <c r="F42" s="10"/>
      <c r="G42" s="10"/>
      <c r="H42" s="10"/>
      <c r="I42" s="11"/>
      <c r="J42" s="11"/>
      <c r="K42" s="12" t="s">
        <v>36</v>
      </c>
      <c r="L42" s="12"/>
      <c r="M42" s="11"/>
      <c r="N42" s="11"/>
      <c r="O42" s="11"/>
    </row>
    <row r="43" spans="1:15">
      <c r="B43" s="10"/>
      <c r="C43" s="10"/>
      <c r="D43" s="10"/>
      <c r="E43" s="10"/>
      <c r="F43" s="10"/>
      <c r="G43" s="10"/>
      <c r="H43" s="10"/>
      <c r="I43" s="11"/>
      <c r="J43" s="29" t="s">
        <v>37</v>
      </c>
      <c r="K43" s="29"/>
      <c r="L43" s="29"/>
      <c r="M43" s="29"/>
      <c r="N43" s="29"/>
      <c r="O43" s="11"/>
    </row>
    <row r="44" spans="1:15">
      <c r="B44" s="10"/>
      <c r="C44" s="10"/>
      <c r="D44" s="10"/>
      <c r="E44" s="10"/>
      <c r="F44" s="10"/>
      <c r="G44" s="10"/>
      <c r="H44" s="10"/>
      <c r="I44" s="11"/>
      <c r="J44" s="11"/>
      <c r="K44" s="11"/>
      <c r="L44" s="11"/>
      <c r="M44" s="11"/>
      <c r="N44" s="11"/>
      <c r="O44" s="11"/>
    </row>
    <row r="45" spans="1:15">
      <c r="B45" s="10"/>
      <c r="C45" s="10"/>
      <c r="D45" s="10"/>
      <c r="E45" s="10"/>
      <c r="F45" s="10"/>
      <c r="G45" s="10"/>
      <c r="H45" s="10"/>
      <c r="I45" s="11"/>
      <c r="J45" s="11"/>
      <c r="K45" s="11"/>
      <c r="L45" s="11"/>
      <c r="M45" s="11"/>
      <c r="N45" s="11"/>
      <c r="O45" s="11"/>
    </row>
    <row r="46" spans="1:15">
      <c r="B46" s="10"/>
      <c r="C46" s="10"/>
      <c r="D46" s="10"/>
      <c r="E46" s="10"/>
      <c r="F46" s="10"/>
      <c r="G46" s="10"/>
      <c r="H46" s="10"/>
      <c r="I46" s="11"/>
      <c r="J46" s="11"/>
      <c r="K46" s="11"/>
      <c r="L46" s="11"/>
      <c r="M46" s="11"/>
      <c r="N46" s="11"/>
      <c r="O46" s="11"/>
    </row>
    <row r="47" spans="1:15">
      <c r="B47" s="10"/>
      <c r="C47" s="10"/>
      <c r="D47" s="10"/>
      <c r="E47" s="10"/>
      <c r="F47" s="10"/>
      <c r="G47" s="10"/>
      <c r="H47" s="10"/>
      <c r="I47" s="11"/>
      <c r="J47" s="11"/>
      <c r="K47" s="11"/>
      <c r="L47" s="11"/>
      <c r="M47" s="11"/>
      <c r="N47" s="11"/>
      <c r="O47" s="11"/>
    </row>
    <row r="48" spans="1:15">
      <c r="B48" s="10"/>
      <c r="C48" s="10"/>
      <c r="D48" s="10"/>
      <c r="E48" s="10"/>
      <c r="F48" s="10"/>
      <c r="G48" s="10"/>
      <c r="H48" s="10"/>
      <c r="I48" s="11"/>
      <c r="J48" s="11"/>
      <c r="K48" s="11"/>
      <c r="L48" s="11"/>
      <c r="M48" s="11"/>
      <c r="N48" s="11"/>
      <c r="O48" s="11"/>
    </row>
    <row r="49" spans="2:15">
      <c r="B49" s="10"/>
      <c r="C49" s="10"/>
      <c r="D49" s="10"/>
      <c r="E49" s="10"/>
      <c r="F49" s="10"/>
      <c r="G49" s="10"/>
      <c r="H49" s="10"/>
      <c r="I49" s="11"/>
      <c r="J49" s="11"/>
      <c r="K49" s="11"/>
      <c r="L49" s="11"/>
      <c r="M49" s="11"/>
      <c r="N49" s="11"/>
      <c r="O49" s="11"/>
    </row>
    <row r="50" spans="2:15">
      <c r="B50" s="10"/>
      <c r="C50" s="10"/>
      <c r="D50" s="10"/>
      <c r="E50" s="10"/>
      <c r="F50" s="10"/>
      <c r="G50" s="10"/>
      <c r="H50" s="10"/>
      <c r="I50" s="11"/>
      <c r="J50" s="11"/>
      <c r="K50" s="11"/>
      <c r="L50" s="11"/>
      <c r="M50" s="11"/>
      <c r="N50" s="11"/>
      <c r="O50" s="11"/>
    </row>
    <row r="51" spans="2:15">
      <c r="B51" s="10"/>
      <c r="C51" s="10"/>
      <c r="D51" s="10"/>
      <c r="E51" s="10"/>
      <c r="F51" s="10"/>
      <c r="G51" s="10"/>
      <c r="H51" s="10"/>
      <c r="I51" s="11"/>
      <c r="J51" s="11"/>
      <c r="K51" s="11"/>
      <c r="L51" s="11"/>
      <c r="M51" s="11"/>
      <c r="N51" s="11"/>
      <c r="O51" s="11"/>
    </row>
    <row r="52" spans="2:15">
      <c r="B52" s="10"/>
      <c r="C52" s="10"/>
      <c r="D52" s="10"/>
      <c r="E52" s="10"/>
      <c r="F52" s="10"/>
      <c r="G52" s="10"/>
      <c r="H52" s="10"/>
      <c r="I52" s="11"/>
      <c r="J52" s="11"/>
      <c r="K52" s="11"/>
      <c r="L52" s="11"/>
      <c r="M52" s="11"/>
      <c r="N52" s="11"/>
      <c r="O52" s="11"/>
    </row>
    <row r="53" spans="2:15">
      <c r="B53" s="10"/>
      <c r="C53" s="10"/>
      <c r="D53" s="10"/>
      <c r="E53" s="10"/>
      <c r="F53" s="10"/>
      <c r="G53" s="10"/>
      <c r="H53" s="10"/>
      <c r="I53" s="11"/>
      <c r="J53" s="11"/>
      <c r="K53" s="11"/>
      <c r="L53" s="11"/>
      <c r="M53" s="11"/>
      <c r="N53" s="11"/>
      <c r="O53" s="11"/>
    </row>
    <row r="54" spans="2:15">
      <c r="I54" s="11"/>
      <c r="J54" s="11"/>
      <c r="K54" s="11"/>
      <c r="L54" s="11"/>
      <c r="M54" s="11"/>
      <c r="N54" s="11"/>
      <c r="O54" s="11"/>
    </row>
    <row r="55" spans="2:15">
      <c r="I55" s="11"/>
      <c r="J55" s="11"/>
      <c r="K55" s="11"/>
      <c r="L55" s="11"/>
      <c r="M55" s="11"/>
      <c r="N55" s="11"/>
      <c r="O55" s="11"/>
    </row>
  </sheetData>
  <sheetProtection algorithmName="SHA-512" hashValue="m13u364StOyIQfVyGlWKKC+TE9yfqDKqiuJBI7bu3bQteRBpz4CS81r2wO38k/UKN6VukchN0spQ4YCHS9y7yA==" saltValue="KyktO0ZLXdL52jrAMxNYNw==" spinCount="100000" sheet="1" objects="1" scenarios="1"/>
  <mergeCells count="42">
    <mergeCell ref="F37:I37"/>
    <mergeCell ref="C32:E32"/>
    <mergeCell ref="C25:E25"/>
    <mergeCell ref="C26:E26"/>
    <mergeCell ref="C27:E27"/>
    <mergeCell ref="C28:E28"/>
    <mergeCell ref="B29:H29"/>
    <mergeCell ref="C30:E30"/>
    <mergeCell ref="B35:H35"/>
    <mergeCell ref="C22:E22"/>
    <mergeCell ref="C36:E36"/>
    <mergeCell ref="B31:H31"/>
    <mergeCell ref="D33:E33"/>
    <mergeCell ref="D34:E34"/>
    <mergeCell ref="C23:E23"/>
    <mergeCell ref="C24:E24"/>
    <mergeCell ref="C33:C34"/>
    <mergeCell ref="B17:H17"/>
    <mergeCell ref="C21:E21"/>
    <mergeCell ref="C18:E18"/>
    <mergeCell ref="C19:E19"/>
    <mergeCell ref="C20:E20"/>
    <mergeCell ref="F7:N7"/>
    <mergeCell ref="P7:Q7"/>
    <mergeCell ref="A1:BZ1"/>
    <mergeCell ref="A2:AF2"/>
    <mergeCell ref="J3:N3"/>
    <mergeCell ref="J4:N4"/>
    <mergeCell ref="B5:O5"/>
    <mergeCell ref="B7:E7"/>
    <mergeCell ref="B15:H15"/>
    <mergeCell ref="C16:E16"/>
    <mergeCell ref="C14:E14"/>
    <mergeCell ref="B8:O8"/>
    <mergeCell ref="B9:O9"/>
    <mergeCell ref="B10:G10"/>
    <mergeCell ref="H10:I10"/>
    <mergeCell ref="J10:O10"/>
    <mergeCell ref="B11:G11"/>
    <mergeCell ref="H11:I11"/>
    <mergeCell ref="C12:E12"/>
    <mergeCell ref="B13:H13"/>
  </mergeCells>
  <printOptions horizontalCentered="1" verticalCentered="1"/>
  <pageMargins left="0.70866141732283472" right="0.70866141732283472" top="0.74803149606299213" bottom="0.74803149606299213" header="0.31496062992125984" footer="0.31496062992125984"/>
  <pageSetup paperSize="8" scale="48" fitToHeight="2" orientation="portrait" r:id="rId1"/>
  <headerFooter>
    <oddFooter>&amp;A</oddFooter>
  </headerFooter>
  <colBreaks count="1" manualBreakCount="1">
    <brk id="15" max="9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BPU__AG-DRH-INRAE</vt:lpstr>
      <vt:lpstr>DQE_ Unitaire_AG-DRH-INRAE</vt:lpstr>
      <vt:lpstr>DQE_Forfait_AG-DRH-INRAE</vt:lpstr>
      <vt:lpstr>'BPU__AG-DRH-INRAE'!Impression_des_titres</vt:lpstr>
      <vt:lpstr>'DQE_ Unitaire_AG-DRH-INRAE'!Impression_des_titres</vt:lpstr>
      <vt:lpstr>'DQE_Forfait_AG-DRH-INRAE'!Impression_des_titres</vt:lpstr>
      <vt:lpstr>'BPU__AG-DRH-INRAE'!Zone_d_impression</vt:lpstr>
      <vt:lpstr>'DQE_ Unitaire_AG-DRH-INRAE'!Zone_d_impression</vt:lpstr>
      <vt:lpstr>'DQE_Forfait_AG-DRH-INRAE'!Zone_d_impression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dc:creator>
  <cp:lastModifiedBy>Dominique BELLON</cp:lastModifiedBy>
  <cp:lastPrinted>2018-05-15T14:21:55Z</cp:lastPrinted>
  <dcterms:created xsi:type="dcterms:W3CDTF">2013-07-19T14:14:11Z</dcterms:created>
  <dcterms:modified xsi:type="dcterms:W3CDTF">2024-12-03T11:05:50Z</dcterms:modified>
</cp:coreProperties>
</file>