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defaultThemeVersion="166925"/>
  <mc:AlternateContent xmlns:mc="http://schemas.openxmlformats.org/markup-compatibility/2006">
    <mc:Choice Requires="x15">
      <x15ac:absPath xmlns:x15ac="http://schemas.microsoft.com/office/spreadsheetml/2010/11/ac" url="C:\Users\PPL\Desktop\DPL\technopole\dce\CCTP MODIFIE\DPGF\"/>
    </mc:Choice>
  </mc:AlternateContent>
  <xr:revisionPtr revIDLastSave="0" documentId="13_ncr:1_{92D56980-CAA3-4404-9EFA-A2CB6BE860C9}" xr6:coauthVersionLast="36" xr6:coauthVersionMax="36" xr10:uidLastSave="{00000000-0000-0000-0000-000000000000}"/>
  <bookViews>
    <workbookView xWindow="0" yWindow="0" windowWidth="23040" windowHeight="8688" xr2:uid="{00000000-000D-0000-FFFF-FFFF00000000}"/>
  </bookViews>
  <sheets>
    <sheet name="LOT 01-Mobilier-et-equipts-Labo" sheetId="1" r:id="rId1"/>
  </sheets>
  <definedNames>
    <definedName name="_xlnm.Print_Area" localSheetId="0">'LOT 01-Mobilier-et-equipts-Labo'!$A$1:$F$67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F17" i="1" l="1"/>
  <c r="F55" i="1" l="1"/>
  <c r="F53" i="1"/>
  <c r="F57" i="1" s="1"/>
  <c r="F49" i="1"/>
  <c r="F47" i="1"/>
  <c r="F43" i="1"/>
  <c r="F41" i="1"/>
  <c r="F39" i="1"/>
  <c r="F37" i="1"/>
  <c r="F35" i="1"/>
  <c r="F33" i="1"/>
  <c r="F31" i="1"/>
  <c r="F27" i="1"/>
  <c r="F25" i="1"/>
  <c r="F23" i="1"/>
  <c r="F21" i="1"/>
  <c r="F19" i="1"/>
  <c r="F15" i="1"/>
  <c r="F13" i="1"/>
  <c r="F11" i="1"/>
  <c r="F9" i="1"/>
  <c r="F45" i="1" l="1"/>
  <c r="F29" i="1"/>
  <c r="F51" i="1"/>
  <c r="F62" i="1" l="1"/>
  <c r="F63" i="1" s="1"/>
  <c r="F64" i="1" s="1"/>
</calcChain>
</file>

<file path=xl/sharedStrings.xml><?xml version="1.0" encoding="utf-8"?>
<sst xmlns="http://schemas.openxmlformats.org/spreadsheetml/2006/main" count="116" uniqueCount="95">
  <si>
    <t>LOT 01 - MOBILIER ET EQUIPEMENTS DE LABORATOIRE</t>
  </si>
  <si>
    <t>DECOMPOSITION DU PRIX GLOBAL ET FORFAITAIRE</t>
  </si>
  <si>
    <t>CODE</t>
  </si>
  <si>
    <t>LIBELLE</t>
  </si>
  <si>
    <t>U.</t>
  </si>
  <si>
    <t>Q.</t>
  </si>
  <si>
    <t>P.U.</t>
  </si>
  <si>
    <t>TOTAL</t>
  </si>
  <si>
    <t>EQUIPEMENTS SCIENTIFIQUES</t>
  </si>
  <si>
    <t>ARMOIRE CHIMIQUE DE SECURITE A FILTRATION</t>
  </si>
  <si>
    <t>U</t>
  </si>
  <si>
    <t>ARMOIRE ACIDE VENTILEE</t>
  </si>
  <si>
    <t>AUTOCLAVE SUR PIEDS</t>
  </si>
  <si>
    <t>Fourniture d'autoclave vertical sur pieds, volume utile 75 litres, mono 230V, 3,2 kW, L600xP500xH1030 mm type VARIOKLAV GREENLINE 80 S, volume 80 litres, contrôle de la température des médias y compris panier en fil rond (ØXH) 385X260 mm, empilable, maxi. 2 paniers par unité pour 80 S.</t>
  </si>
  <si>
    <t>MACHINE A GLACE</t>
  </si>
  <si>
    <t>SORBONNE A DEBIT OPTIMISE L1200</t>
  </si>
  <si>
    <t>Fourniture et popse d'une sorbonne à débit optimisé, L1200xP750 mm à ouverture de 500 mm y compris raccordements électriques et eau froide/eau chaude sur attentes et munie de l'ensemble de ses composants annexes:
Extracteur de type SEAT 20, 0,18kW à poser en toiture ou en combles y compris contrôleur de débit d'air pour ventilateur SEAT 20 muni d'un variateur de vitesse.
Réseau de gaines PVC classe M1, ø 250 mm.
3 blocs de prises ondulée étanches.
Paillasse pour sorbonne L1200xP750 mm, revêtement en verre trempé avec cuve plypropylène 450x450 mm et siphon polypropylène.
Mitigeur de laboratoire sur plage.</t>
  </si>
  <si>
    <t>REFRIGERATEUR ARMOIRE</t>
  </si>
  <si>
    <t>Réfrigérateur armoire de gamme ménager, 1 porte pleine, 382 litres, L597xP600xH1855 mm, marque LIEBHERR, réf. RBE5220-20 BioFresh ou équivalent</t>
  </si>
  <si>
    <t>CONGELATEUR ARMOIRE</t>
  </si>
  <si>
    <t>Congélateur armoire à tiroirs gamme ménager, 1 porte pleine, 370litres, L700xP750xH1950 mm, marque LIEBHERR, réf. GN5235-21 NoFrost
BLUPerformance Comfort ou équivalent</t>
  </si>
  <si>
    <t>CONGELATEUR ARMOIRE -86°C</t>
  </si>
  <si>
    <t>CENTRIFUGEUSE</t>
  </si>
  <si>
    <t>SOUS-TOTAL EQUIPEMENTS SCIENTIFIQUES € HT</t>
  </si>
  <si>
    <t>PAILLASSES</t>
  </si>
  <si>
    <t>PAILLASSE HUMIDE MURALE A DOSSERET L850x P90 CM</t>
  </si>
  <si>
    <t>Fourniture et pose d'une paillasse humide murale avec dosseret et pieds en H L6000xP1800xH900 mm comprenant:
- 1 plan de travail muni d'un revêtement en verre trempé
- 1 cuve L510xl510xP300 mm et un siphon en polypropylène 
- 1 Mitigeur mécanique monotrou avec bec orientable H.155 L.230, marque DELABIE, réf. Réf. 2510L ou équivalent.
- Raccordement sur attentes EF/EC/EU
Localisation: suivant plans, repère A</t>
  </si>
  <si>
    <t>PAILLASSE SECHE CENTRALE L600 x P180 CM</t>
  </si>
  <si>
    <t>Fourniture et pose d'une paillasse sèche centrale dimensions avec  plan de travail en verre trempé surmonté d'une poutrelle caisson, L6000xP1800xH900 mm. La poutrelle constituera un coffre muni d'ensembles de blocs de prises (par poste de travail: 1 bloc de 2 prises normales 16A, 1 bloc de 2 prises ondulées 16A et 1 bloc de 2 prisesJ45) avec une remontée de câbles dans les potelets depuis la sous-face du plan travail y compris goulotte en sous-face du plan.
Localisation: suivant plans, repères B et C</t>
  </si>
  <si>
    <t>PAILLASSE HUMIDE MURALE A DOSSERET L400x P90 CM</t>
  </si>
  <si>
    <t>Fourniture et pose d'une paillasse humide murale avec dosseret et pieds en H L4000xP900xH900 mm comprenant:
- 1 plan de travail muni d'un revêtement en verre trempé
- 1 cuve L510xl510xP300 mm et un siphon en polypropylène 
- 1 Mitigeur mécanique monotrou avec bec orientable H.155 L.230, marque DELABIE, réf. Réf. 2510L ou équivalent.
- Raccordement sur attentes EF/EC/EU
Localisation: suivant plans, repère D</t>
  </si>
  <si>
    <t>PAILLASSE MURALE HUMIDE INOX A DOSSERET L400x P75 CM</t>
  </si>
  <si>
    <t>Fourniture et pose d'une paillasse humide murale INOX avec dosseret et pieds en H L4000xP900xH900 mm comprenant:
- 1 cuve L400xl400xP300 mm et un siphon inox
- 1 Mitigeur mécanique monotrou avec bec orientable H.155 L.230, marque DELABIE, réf. Réf. 2510L ou équivalent.
- Raccordement sur attentes EF/EC/EU
Localisation: suivant plans, repère E</t>
  </si>
  <si>
    <t>PAILLASSE MURALE SECHE A DOSSERET L250x P90 CM</t>
  </si>
  <si>
    <t>PAILLASSE HUMIDE MURALE A DOSSERET L300x P90 CM</t>
  </si>
  <si>
    <t>Fourniture et pose d'une paillasse humide murale avec dosseret et pieds en H L3000xP900xH900 mm comprenant:
- 1 plan de travail muni d'un revêtement en verre trempé
- 1 cuve L510xl510xP300 mm et un siphon en polypropylène 
- 1 Mitigeur mécanique monotrou avec bec orientable H.155 L.230, marque DELABIE, réf. Réf. 2510L ou équivalent.
- Raccordement sur attentes EF/EC/EU
Localisation: suivant plans, repère H</t>
  </si>
  <si>
    <t>PAILLASSE MURALE HUMIDE INOX A DOSSERET L300x P75 CM</t>
  </si>
  <si>
    <t>Fourniture et pose d'une paillasse humide murale INOX avec dosseret et pieds en H L3000xP900xH900 mm comprenant:
- 1 cuve L400xl400xP300 mm et un siphon inox
- 1 Mitigeur mécanique monotrou avec bec orientable H.155 L.230, marque DELABIE, réf. Réf. 2510L ou équivalent.
- Raccordement sur attentes EF/EC/EU
Localisation: suivant plans, repères I et J</t>
  </si>
  <si>
    <t>SOUS-TOTAL PAILLASSES € HT</t>
  </si>
  <si>
    <t>PLACARDS SUSPENDUS</t>
  </si>
  <si>
    <t>PLACARDS SUSPENDUS 2 PORTES PLEINES</t>
  </si>
  <si>
    <t>Fourniture et pose de placards suspendus en bois stratifié à 1,90 m du sol avec portes pleines aimantées (fermeture magnétique) dimensions L90xP50xH80 cm y compris 1 étagère, kit de fixation murale (1 kit par meuble) installé d'usine.
Localisation: suivant plans, repère L</t>
  </si>
  <si>
    <t>PLACARDS SUSPENDUS 2 PORTES VITREES</t>
  </si>
  <si>
    <t>Fourniture et pose de placards suspendus à 1,90 m du sol avec 2 portes vitrées aimantées (fermeture magnétique), dimensions L90xP50xH80 cm y compris 1 étagère, kit de fixation murale (1 kit par meuble) installé d'usine.
Localisation: suivant plans, repère K</t>
  </si>
  <si>
    <t>SOUS-TOTAL PLACARDS SUSPENDUS € HT</t>
  </si>
  <si>
    <t>TABOURETS</t>
  </si>
  <si>
    <t>TABOURETS AVEC DOSSERET SUR ROUES</t>
  </si>
  <si>
    <t>Fourniture de tabourets sur roues avec dosseret, réglables en hauteur</t>
  </si>
  <si>
    <t>TABOURETS SANS DOSSERET SUR ROUES</t>
  </si>
  <si>
    <t>Fourniture de tabourets sur roues sans dosseret, réglables en hauteur</t>
  </si>
  <si>
    <t>SOUS-TOTAL TABOURETS € HT</t>
  </si>
  <si>
    <t>TOTAL LOT-EQUIPEMENTS LABORATOIRE € HT</t>
  </si>
  <si>
    <t>TVA:  0%</t>
  </si>
  <si>
    <t xml:space="preserve">                            CACHET ET SIGNATURE</t>
  </si>
  <si>
    <t>FOURNITURE D'EQUIPEMENTS ET DE MOBILIER SCIENTIFIQUES A LA TECHNOPOLE POUR L'UNIVESITE DE MAYOTTE</t>
  </si>
  <si>
    <t>Fourniture et pose d'une paillasse murale sèche avec dosseret et pieds en H L2500xP900xH900 mm comprenant 1 plan de travail muni d'un revêtement en verre trempé.
Localisation: suivant plans, repère F et G</t>
  </si>
  <si>
    <t>TOTAL LOT-EQUIPEMENTS LABORATOIRE  € TTC</t>
  </si>
  <si>
    <t>Hotte PCR sur paillasse type CaptairBio, référence H033078, mono, 121 W, L1030xP630xH945 mm y compris plan de travail inox réf. P033074.</t>
  </si>
  <si>
    <t>HOTTE PCR SUR PAILLASSE</t>
  </si>
  <si>
    <t>DESCRIPTION DES PRESTATIONS</t>
  </si>
  <si>
    <t>4.1</t>
  </si>
  <si>
    <t>4.1.1</t>
  </si>
  <si>
    <t>4.1.2</t>
  </si>
  <si>
    <t>4.1.3</t>
  </si>
  <si>
    <t>4.1.4</t>
  </si>
  <si>
    <t>4.1.5</t>
  </si>
  <si>
    <t>4.1.6</t>
  </si>
  <si>
    <t>4.1.7</t>
  </si>
  <si>
    <t>4.1.8</t>
  </si>
  <si>
    <t>4.1.9</t>
  </si>
  <si>
    <t>4.1.10</t>
  </si>
  <si>
    <t>4.2</t>
  </si>
  <si>
    <t>4.2.1</t>
  </si>
  <si>
    <t>4.2.2</t>
  </si>
  <si>
    <t>4.2.3</t>
  </si>
  <si>
    <t>4.2.4</t>
  </si>
  <si>
    <t>4.2.5</t>
  </si>
  <si>
    <t>4.2.6</t>
  </si>
  <si>
    <t>4.3</t>
  </si>
  <si>
    <t>4.3.1</t>
  </si>
  <si>
    <t>4.3.2</t>
  </si>
  <si>
    <t>4.4</t>
  </si>
  <si>
    <t>4.4.1</t>
  </si>
  <si>
    <t>4.4.2</t>
  </si>
  <si>
    <t>4.5</t>
  </si>
  <si>
    <t>PRESTATIONS SUPPLEMENTAIRES EVENTUELLES</t>
  </si>
  <si>
    <t>EXTENSION DE GARANTIE</t>
  </si>
  <si>
    <t>4.5.1</t>
  </si>
  <si>
    <t>Extension de garantie de 12 mois.</t>
  </si>
  <si>
    <t>4.2.7</t>
  </si>
  <si>
    <t>Fourniture d'une armoire  chimique de sécurité à filtration entrée d'air latérale et sortie en toiture y compris caisson de filtration AS, mono 230V, 120 W, L1200xP615xH1955 mm, type Armoire de sécurité modèle ARMOIRE Q-CLASSIC-90 Q90.195.1 20, marque ASECOS ou équivalent. KIT 3 ETAGERES-1 CAILLEBOTIS-1 BAC (V=33L) L=1200 QLINE. CAISSON DE FILTRATION ASECOS 39306 305X555X300MM
UFA.025.30.</t>
  </si>
  <si>
    <t>Fourniture d'une armoire pour les acides et les bases, ventilée à filtration intégrée, mono 230V, 120 W, L1197xP615xH2300 mm, type SLX-CLASSIC y compris kit classique de bacs et d'étagères, réf. K005439 ou équivalent, comprenant à gauche: 3 étagères + 1 caillebitis+1 bac et à droite 3 étagères rétention + 1 bac au sol.</t>
  </si>
  <si>
    <t>Fourniture d'une machine à glace, stockage 30kg, production journalière 108kg/24h, mono 230V, L592xP622xH1078 mm, type AF103, marque SCOTSMAN ou équivalent, y compris corps de filtre10", cartouche de stabilisation de durete 10 et flexible 20/27 FF.</t>
  </si>
  <si>
    <t xml:space="preserve">Fourniture d'un congélateur armoire -86°C, 578 litres, L895xP960xH1980mm, marque HAIER ou équivalent, modèle DW-86L578J, réf. 045403. </t>
  </si>
  <si>
    <t>Fourniture d'une centrifugeuse sigma en package, gamme 3-16KL Package Culture Cellulaire Sigma LxPxH:630x600x355mm, Hcouvercle ouvert=785mm, réf. P166526 avec rotor à angle fixe 12349 (réf. R166586) et rotor oscillation libre 11222 (réf. R166526) ou équivalent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</si>
</sst>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numFmt numFmtId="165" formatCode="#,##0.00_);\(#,##0.00\)"/>
  </numFmts>
  <fonts count="15" x14ac:knownFonts="1">
    <font>
      <sz val="11"/>
      <color theme="1"/>
      <name val="Calibri"/>
      <family val="2"/>
      <scheme val="minor"/>
    </font>
    <font>
      <b/>
      <sz val="11"/>
      <color theme="1"/>
      <name val="Calibri"/>
      <family val="2"/>
      <scheme val="minor"/>
    </font>
    <font>
      <b/>
      <sz val="12"/>
      <color theme="1"/>
      <name val="Arial"/>
      <family val="2"/>
    </font>
    <font>
      <b/>
      <sz val="12"/>
      <color theme="1"/>
      <name val="Calibri"/>
      <family val="2"/>
      <scheme val="minor"/>
    </font>
    <font>
      <b/>
      <sz val="14"/>
      <name val="Arial"/>
      <family val="2"/>
    </font>
    <font>
      <sz val="10"/>
      <name val="MS Sans Serif"/>
      <family val="2"/>
    </font>
    <font>
      <b/>
      <sz val="10"/>
      <name val="Arial"/>
      <family val="2"/>
    </font>
    <font>
      <sz val="10"/>
      <color theme="1"/>
      <name val="Calibri"/>
      <family val="2"/>
      <scheme val="minor"/>
    </font>
    <font>
      <sz val="10"/>
      <name val="Courier"/>
      <family val="3"/>
    </font>
    <font>
      <b/>
      <sz val="12"/>
      <name val="Arial"/>
      <family val="2"/>
    </font>
    <font>
      <b/>
      <u/>
      <sz val="12"/>
      <name val="Arial"/>
      <family val="2"/>
    </font>
    <font>
      <sz val="12"/>
      <name val="Arial"/>
      <family val="2"/>
    </font>
    <font>
      <sz val="10"/>
      <name val="Arial"/>
      <family val="2"/>
    </font>
    <font>
      <sz val="14"/>
      <name val="Arial"/>
      <family val="2"/>
    </font>
    <font>
      <sz val="1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xf numFmtId="0" fontId="8" fillId="0" borderId="0"/>
  </cellStyleXfs>
  <cellXfs count="42">
    <xf numFmtId="0" fontId="0" fillId="0" borderId="0" xfId="0"/>
    <xf numFmtId="0" fontId="0" fillId="0" borderId="0" xfId="0" applyAlignment="1">
      <alignment horizontal="center" vertical="center"/>
    </xf>
    <xf numFmtId="0" fontId="2" fillId="0" borderId="0" xfId="0" applyFont="1" applyAlignment="1">
      <alignment vertical="center"/>
    </xf>
    <xf numFmtId="0" fontId="7" fillId="0" borderId="0" xfId="0" applyFont="1"/>
    <xf numFmtId="0" fontId="3" fillId="0" borderId="0" xfId="0" applyFont="1" applyAlignment="1">
      <alignment vertical="center"/>
    </xf>
    <xf numFmtId="0" fontId="1" fillId="0" borderId="0" xfId="0" applyFont="1"/>
    <xf numFmtId="0" fontId="6" fillId="0" borderId="0" xfId="0" applyFont="1" applyAlignment="1" applyProtection="1">
      <alignment vertical="center"/>
      <protection locked="0"/>
    </xf>
    <xf numFmtId="0" fontId="0" fillId="0" borderId="0" xfId="0" applyAlignment="1">
      <alignment horizontal="left" vertical="center"/>
    </xf>
    <xf numFmtId="0" fontId="12" fillId="0" borderId="0" xfId="0" applyFont="1" applyAlignment="1" applyProtection="1">
      <alignment vertical="center" wrapText="1"/>
      <protection locked="0"/>
    </xf>
    <xf numFmtId="0" fontId="12" fillId="0" borderId="0" xfId="0" applyFont="1" applyAlignment="1" applyProtection="1">
      <alignment horizontal="center" vertical="center"/>
      <protection locked="0"/>
    </xf>
    <xf numFmtId="164" fontId="6" fillId="0" borderId="0" xfId="0" applyNumberFormat="1" applyFont="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1" xfId="1" applyFont="1" applyBorder="1" applyAlignment="1" applyProtection="1">
      <alignment horizontal="center" vertical="center" wrapText="1"/>
      <protection locked="0"/>
    </xf>
    <xf numFmtId="2" fontId="6" fillId="0" borderId="1" xfId="0" applyNumberFormat="1" applyFont="1" applyBorder="1" applyAlignment="1" applyProtection="1">
      <alignment horizontal="center" vertical="center"/>
      <protection locked="0"/>
    </xf>
    <xf numFmtId="2" fontId="6" fillId="0" borderId="1" xfId="1" applyNumberFormat="1" applyFont="1" applyBorder="1" applyAlignment="1" applyProtection="1">
      <alignment horizontal="center" vertical="center" wrapText="1"/>
      <protection locked="0"/>
    </xf>
    <xf numFmtId="0" fontId="9"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11" fillId="0" borderId="1" xfId="2" applyFont="1" applyBorder="1" applyAlignment="1" applyProtection="1">
      <alignment horizontal="center" vertical="center"/>
      <protection locked="0"/>
    </xf>
    <xf numFmtId="164" fontId="9" fillId="0" borderId="1" xfId="2" applyNumberFormat="1" applyFont="1" applyBorder="1" applyAlignment="1" applyProtection="1">
      <alignment horizontal="center" vertical="center"/>
      <protection locked="0"/>
    </xf>
    <xf numFmtId="165" fontId="9" fillId="0" borderId="1" xfId="2" applyNumberFormat="1" applyFont="1" applyBorder="1" applyAlignment="1" applyProtection="1">
      <alignment horizontal="left" vertical="center"/>
      <protection locked="0"/>
    </xf>
    <xf numFmtId="0" fontId="11" fillId="0" borderId="1" xfId="0" applyFont="1" applyBorder="1" applyAlignment="1" applyProtection="1">
      <alignment horizontal="left" vertical="center"/>
      <protection locked="0"/>
    </xf>
    <xf numFmtId="165" fontId="9" fillId="0" borderId="1" xfId="2" applyNumberFormat="1" applyFont="1" applyBorder="1" applyAlignment="1">
      <alignment vertical="center"/>
    </xf>
    <xf numFmtId="0" fontId="11" fillId="0" borderId="1" xfId="2" applyFont="1" applyBorder="1" applyAlignment="1" applyProtection="1">
      <alignment horizontal="left" vertical="center" wrapText="1"/>
      <protection locked="0"/>
    </xf>
    <xf numFmtId="0" fontId="11" fillId="0" borderId="1" xfId="0" applyFont="1" applyBorder="1" applyAlignment="1">
      <alignment horizontal="left" vertical="center"/>
    </xf>
    <xf numFmtId="0" fontId="9" fillId="0" borderId="1" xfId="2" applyFont="1" applyBorder="1" applyAlignment="1" applyProtection="1">
      <alignment horizontal="right" vertical="center"/>
      <protection locked="0"/>
    </xf>
    <xf numFmtId="165" fontId="11" fillId="0" borderId="1" xfId="2" applyNumberFormat="1" applyFont="1" applyBorder="1" applyAlignment="1" applyProtection="1">
      <alignment horizontal="center" vertical="center"/>
      <protection locked="0"/>
    </xf>
    <xf numFmtId="165" fontId="9" fillId="0" borderId="1" xfId="2" applyNumberFormat="1" applyFont="1" applyBorder="1" applyAlignment="1" applyProtection="1">
      <alignment vertical="center"/>
      <protection locked="0"/>
    </xf>
    <xf numFmtId="0" fontId="9" fillId="0" borderId="1" xfId="0" applyFont="1" applyBorder="1" applyAlignment="1">
      <alignment horizontal="left" vertical="center"/>
    </xf>
    <xf numFmtId="165" fontId="11" fillId="0" borderId="1" xfId="2" applyNumberFormat="1" applyFont="1" applyBorder="1" applyAlignment="1" applyProtection="1">
      <alignment vertical="center"/>
      <protection locked="0"/>
    </xf>
    <xf numFmtId="165" fontId="9" fillId="0" borderId="1" xfId="2" applyNumberFormat="1" applyFont="1" applyBorder="1" applyAlignment="1">
      <alignment horizontal="right" vertical="center"/>
    </xf>
    <xf numFmtId="165" fontId="13" fillId="0" borderId="1" xfId="2" applyNumberFormat="1" applyFont="1" applyBorder="1" applyAlignment="1" applyProtection="1">
      <alignment horizontal="center" vertical="center"/>
      <protection locked="0"/>
    </xf>
    <xf numFmtId="165" fontId="4" fillId="0" borderId="1" xfId="2" applyNumberFormat="1" applyFont="1" applyBorder="1" applyAlignment="1">
      <alignment vertical="center"/>
    </xf>
    <xf numFmtId="165" fontId="4" fillId="0" borderId="1" xfId="2" applyNumberFormat="1" applyFont="1" applyBorder="1" applyAlignment="1" applyProtection="1">
      <alignment vertical="center"/>
      <protection locked="0"/>
    </xf>
    <xf numFmtId="0" fontId="14" fillId="0" borderId="1" xfId="0" applyFont="1" applyBorder="1" applyAlignment="1">
      <alignment horizontal="left" vertical="center"/>
    </xf>
    <xf numFmtId="0" fontId="11" fillId="0" borderId="1" xfId="2" applyFont="1" applyBorder="1" applyAlignment="1" applyProtection="1">
      <alignment horizontal="right" vertical="center"/>
      <protection locked="0"/>
    </xf>
    <xf numFmtId="164" fontId="9"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12" fillId="0" borderId="0" xfId="0" applyFont="1" applyAlignment="1" applyProtection="1">
      <alignment horizontal="left" vertical="top" wrapText="1"/>
      <protection locked="0"/>
    </xf>
    <xf numFmtId="0" fontId="2" fillId="0" borderId="0" xfId="0" applyFont="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center"/>
    </xf>
  </cellXfs>
  <cellStyles count="3">
    <cellStyle name="Normal" xfId="0" builtinId="0"/>
    <cellStyle name="Normal 2" xfId="1" xr:uid="{00000000-0005-0000-0000-000001000000}"/>
    <cellStyle name="Normal_ "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400050</xdr:rowOff>
    </xdr:from>
    <xdr:to>
      <xdr:col>1</xdr:col>
      <xdr:colOff>1060450</xdr:colOff>
      <xdr:row>3</xdr:row>
      <xdr:rowOff>69850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343" t="13675" r="3832" b="16239"/>
        <a:stretch/>
      </xdr:blipFill>
      <xdr:spPr>
        <a:xfrm>
          <a:off x="95250" y="400050"/>
          <a:ext cx="1619250" cy="520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0"/>
  <sheetViews>
    <sheetView showZeros="0" tabSelected="1" view="pageBreakPreview" topLeftCell="A26" zoomScale="110" zoomScaleNormal="120" zoomScaleSheetLayoutView="110" workbookViewId="0">
      <selection activeCell="I28" sqref="I28"/>
    </sheetView>
  </sheetViews>
  <sheetFormatPr baseColWidth="10" defaultRowHeight="14.4" x14ac:dyDescent="0.3"/>
  <cols>
    <col min="1" max="1" width="9.5546875" customWidth="1"/>
    <col min="2" max="2" width="46.109375" customWidth="1"/>
    <col min="3" max="3" width="5.77734375" style="1" customWidth="1"/>
    <col min="4" max="4" width="5.21875" style="1" customWidth="1"/>
    <col min="5" max="5" width="13.88671875" customWidth="1"/>
    <col min="6" max="6" width="13.77734375" customWidth="1"/>
  </cols>
  <sheetData>
    <row r="1" spans="1:12" ht="37.200000000000003" customHeight="1" x14ac:dyDescent="0.3">
      <c r="A1" s="39" t="s">
        <v>54</v>
      </c>
      <c r="B1" s="39"/>
      <c r="C1" s="39"/>
      <c r="D1" s="39"/>
      <c r="E1" s="39"/>
      <c r="F1" s="39"/>
      <c r="G1" s="2"/>
      <c r="H1" s="2"/>
      <c r="I1" s="2"/>
      <c r="J1" s="2"/>
      <c r="K1" s="2"/>
      <c r="L1" s="2"/>
    </row>
    <row r="2" spans="1:12" ht="15.6" x14ac:dyDescent="0.3">
      <c r="B2" s="40" t="s">
        <v>0</v>
      </c>
      <c r="C2" s="40"/>
      <c r="D2" s="40"/>
      <c r="E2" s="40"/>
      <c r="F2" s="40"/>
      <c r="G2" s="4"/>
      <c r="H2" s="4"/>
      <c r="J2" s="4"/>
      <c r="K2" s="4"/>
      <c r="L2" s="4"/>
    </row>
    <row r="3" spans="1:12" x14ac:dyDescent="0.3">
      <c r="B3" s="41" t="s">
        <v>1</v>
      </c>
      <c r="C3" s="41"/>
      <c r="D3" s="41"/>
      <c r="E3" s="41"/>
      <c r="F3" s="41"/>
      <c r="G3" s="5"/>
      <c r="H3" s="5"/>
      <c r="I3" s="5"/>
      <c r="J3" s="5"/>
      <c r="K3" s="5"/>
      <c r="L3" s="5"/>
    </row>
    <row r="6" spans="1:12" ht="27.6" customHeight="1" x14ac:dyDescent="0.3">
      <c r="A6" s="11" t="s">
        <v>2</v>
      </c>
      <c r="B6" s="12" t="s">
        <v>3</v>
      </c>
      <c r="C6" s="11" t="s">
        <v>4</v>
      </c>
      <c r="D6" s="13" t="s">
        <v>5</v>
      </c>
      <c r="E6" s="14" t="s">
        <v>6</v>
      </c>
      <c r="F6" s="15" t="s">
        <v>7</v>
      </c>
      <c r="G6" s="3"/>
    </row>
    <row r="7" spans="1:12" ht="22.8" customHeight="1" x14ac:dyDescent="0.3">
      <c r="A7" s="16">
        <v>4</v>
      </c>
      <c r="B7" s="17" t="s">
        <v>59</v>
      </c>
      <c r="C7" s="18"/>
      <c r="D7" s="19"/>
      <c r="E7" s="20"/>
      <c r="F7" s="20"/>
    </row>
    <row r="8" spans="1:12" ht="22.8" customHeight="1" x14ac:dyDescent="0.3">
      <c r="A8" s="16" t="s">
        <v>60</v>
      </c>
      <c r="B8" s="17" t="s">
        <v>8</v>
      </c>
      <c r="C8" s="18"/>
      <c r="D8" s="19"/>
      <c r="E8" s="20"/>
      <c r="F8" s="20"/>
    </row>
    <row r="9" spans="1:12" ht="34.799999999999997" customHeight="1" x14ac:dyDescent="0.3">
      <c r="A9" s="21" t="s">
        <v>61</v>
      </c>
      <c r="B9" s="23" t="s">
        <v>9</v>
      </c>
      <c r="C9" s="18" t="s">
        <v>10</v>
      </c>
      <c r="D9" s="36">
        <v>1</v>
      </c>
      <c r="E9" s="22"/>
      <c r="F9" s="22">
        <f>D9*E9</f>
        <v>0</v>
      </c>
    </row>
    <row r="10" spans="1:12" ht="191.4" customHeight="1" x14ac:dyDescent="0.3">
      <c r="A10" s="21"/>
      <c r="B10" s="23" t="s">
        <v>90</v>
      </c>
      <c r="C10" s="18"/>
      <c r="D10" s="36"/>
      <c r="E10" s="22"/>
      <c r="F10" s="22"/>
    </row>
    <row r="11" spans="1:12" ht="15.6" x14ac:dyDescent="0.3">
      <c r="A11" s="21" t="s">
        <v>62</v>
      </c>
      <c r="B11" s="23" t="s">
        <v>11</v>
      </c>
      <c r="C11" s="18" t="s">
        <v>10</v>
      </c>
      <c r="D11" s="36">
        <v>1</v>
      </c>
      <c r="E11" s="22"/>
      <c r="F11" s="22">
        <f>D11*E11</f>
        <v>0</v>
      </c>
    </row>
    <row r="12" spans="1:12" ht="133.19999999999999" customHeight="1" x14ac:dyDescent="0.3">
      <c r="A12" s="21"/>
      <c r="B12" s="23" t="s">
        <v>91</v>
      </c>
      <c r="C12" s="18"/>
      <c r="D12" s="36"/>
      <c r="E12" s="22"/>
      <c r="F12" s="22"/>
    </row>
    <row r="13" spans="1:12" ht="15.6" x14ac:dyDescent="0.3">
      <c r="A13" s="21" t="s">
        <v>63</v>
      </c>
      <c r="B13" s="23" t="s">
        <v>12</v>
      </c>
      <c r="C13" s="18" t="s">
        <v>10</v>
      </c>
      <c r="D13" s="36">
        <v>1</v>
      </c>
      <c r="E13" s="22"/>
      <c r="F13" s="22">
        <f>D13*E13</f>
        <v>0</v>
      </c>
    </row>
    <row r="14" spans="1:12" ht="123.6" customHeight="1" x14ac:dyDescent="0.3">
      <c r="A14" s="21"/>
      <c r="B14" s="23" t="s">
        <v>13</v>
      </c>
      <c r="C14" s="18"/>
      <c r="D14" s="36"/>
      <c r="E14" s="22"/>
      <c r="F14" s="22"/>
    </row>
    <row r="15" spans="1:12" ht="15.6" x14ac:dyDescent="0.3">
      <c r="A15" s="21" t="s">
        <v>64</v>
      </c>
      <c r="B15" s="23" t="s">
        <v>14</v>
      </c>
      <c r="C15" s="18" t="s">
        <v>10</v>
      </c>
      <c r="D15" s="36">
        <v>1</v>
      </c>
      <c r="E15" s="22"/>
      <c r="F15" s="22">
        <f>D15*E15</f>
        <v>0</v>
      </c>
    </row>
    <row r="16" spans="1:12" ht="96.6" customHeight="1" x14ac:dyDescent="0.3">
      <c r="A16" s="21"/>
      <c r="B16" s="23" t="s">
        <v>92</v>
      </c>
      <c r="C16" s="18"/>
      <c r="D16" s="36"/>
      <c r="E16" s="22"/>
      <c r="F16" s="22"/>
    </row>
    <row r="17" spans="1:6" ht="15.6" x14ac:dyDescent="0.3">
      <c r="A17" s="21" t="s">
        <v>65</v>
      </c>
      <c r="B17" s="23" t="s">
        <v>15</v>
      </c>
      <c r="C17" s="18" t="s">
        <v>10</v>
      </c>
      <c r="D17" s="36">
        <v>1</v>
      </c>
      <c r="E17" s="22"/>
      <c r="F17" s="22">
        <f>D17*E17</f>
        <v>0</v>
      </c>
    </row>
    <row r="18" spans="1:6" ht="271.8" customHeight="1" x14ac:dyDescent="0.3">
      <c r="A18" s="21"/>
      <c r="B18" s="23" t="s">
        <v>16</v>
      </c>
      <c r="C18" s="18"/>
      <c r="D18" s="36"/>
      <c r="E18" s="22"/>
      <c r="F18" s="22"/>
    </row>
    <row r="19" spans="1:6" ht="15.6" x14ac:dyDescent="0.3">
      <c r="A19" s="21" t="s">
        <v>66</v>
      </c>
      <c r="B19" s="23" t="s">
        <v>58</v>
      </c>
      <c r="C19" s="18" t="s">
        <v>10</v>
      </c>
      <c r="D19" s="36">
        <v>1</v>
      </c>
      <c r="E19" s="22"/>
      <c r="F19" s="22">
        <f>D19*E19</f>
        <v>0</v>
      </c>
    </row>
    <row r="20" spans="1:6" ht="66.599999999999994" customHeight="1" x14ac:dyDescent="0.3">
      <c r="A20" s="21"/>
      <c r="B20" s="23" t="s">
        <v>57</v>
      </c>
      <c r="C20" s="18"/>
      <c r="D20" s="36"/>
      <c r="E20" s="22"/>
      <c r="F20" s="22"/>
    </row>
    <row r="21" spans="1:6" ht="15.6" x14ac:dyDescent="0.3">
      <c r="A21" s="21" t="s">
        <v>67</v>
      </c>
      <c r="B21" s="23" t="s">
        <v>17</v>
      </c>
      <c r="C21" s="18" t="s">
        <v>10</v>
      </c>
      <c r="D21" s="36">
        <v>3</v>
      </c>
      <c r="E21" s="22"/>
      <c r="F21" s="22">
        <f>D21*E21</f>
        <v>0</v>
      </c>
    </row>
    <row r="22" spans="1:6" ht="70.2" customHeight="1" x14ac:dyDescent="0.3">
      <c r="A22" s="21"/>
      <c r="B22" s="23" t="s">
        <v>18</v>
      </c>
      <c r="C22" s="18"/>
      <c r="D22" s="36"/>
      <c r="E22" s="22"/>
      <c r="F22" s="22"/>
    </row>
    <row r="23" spans="1:6" ht="15.6" x14ac:dyDescent="0.3">
      <c r="A23" s="21" t="s">
        <v>68</v>
      </c>
      <c r="B23" s="23" t="s">
        <v>19</v>
      </c>
      <c r="C23" s="18" t="s">
        <v>10</v>
      </c>
      <c r="D23" s="36">
        <v>3</v>
      </c>
      <c r="E23" s="22"/>
      <c r="F23" s="22">
        <f>D23*E23</f>
        <v>0</v>
      </c>
    </row>
    <row r="24" spans="1:6" ht="90" customHeight="1" x14ac:dyDescent="0.3">
      <c r="A24" s="21"/>
      <c r="B24" s="23" t="s">
        <v>20</v>
      </c>
      <c r="C24" s="18"/>
      <c r="D24" s="36"/>
      <c r="E24" s="22"/>
      <c r="F24" s="22"/>
    </row>
    <row r="25" spans="1:6" ht="15.6" x14ac:dyDescent="0.3">
      <c r="A25" s="21" t="s">
        <v>69</v>
      </c>
      <c r="B25" s="23" t="s">
        <v>21</v>
      </c>
      <c r="C25" s="18" t="s">
        <v>10</v>
      </c>
      <c r="D25" s="36">
        <v>2</v>
      </c>
      <c r="E25" s="22"/>
      <c r="F25" s="22">
        <f>D25*E25</f>
        <v>0</v>
      </c>
    </row>
    <row r="26" spans="1:6" ht="53.4" customHeight="1" x14ac:dyDescent="0.3">
      <c r="A26" s="21"/>
      <c r="B26" s="23" t="s">
        <v>93</v>
      </c>
      <c r="C26" s="18"/>
      <c r="D26" s="36"/>
      <c r="E26" s="22"/>
      <c r="F26" s="22"/>
    </row>
    <row r="27" spans="1:6" ht="15.6" x14ac:dyDescent="0.3">
      <c r="A27" s="21" t="s">
        <v>70</v>
      </c>
      <c r="B27" s="23" t="s">
        <v>22</v>
      </c>
      <c r="C27" s="18" t="s">
        <v>10</v>
      </c>
      <c r="D27" s="36">
        <v>1</v>
      </c>
      <c r="E27" s="22"/>
      <c r="F27" s="22">
        <f>D27*E27</f>
        <v>0</v>
      </c>
    </row>
    <row r="28" spans="1:6" ht="102" customHeight="1" x14ac:dyDescent="0.3">
      <c r="A28" s="21"/>
      <c r="B28" s="23" t="s">
        <v>94</v>
      </c>
      <c r="C28" s="18"/>
      <c r="D28" s="36"/>
      <c r="E28" s="22"/>
      <c r="F28" s="22"/>
    </row>
    <row r="29" spans="1:6" ht="29.4" customHeight="1" x14ac:dyDescent="0.3">
      <c r="A29" s="24"/>
      <c r="B29" s="25" t="s">
        <v>23</v>
      </c>
      <c r="C29" s="26"/>
      <c r="D29" s="36"/>
      <c r="E29" s="22"/>
      <c r="F29" s="27">
        <f>SUM(F9:F28)</f>
        <v>0</v>
      </c>
    </row>
    <row r="30" spans="1:6" ht="23.4" customHeight="1" x14ac:dyDescent="0.3">
      <c r="A30" s="16" t="s">
        <v>71</v>
      </c>
      <c r="B30" s="17" t="s">
        <v>24</v>
      </c>
      <c r="C30" s="18"/>
      <c r="D30" s="19"/>
      <c r="E30" s="20"/>
      <c r="F30" s="20"/>
    </row>
    <row r="31" spans="1:6" ht="30" x14ac:dyDescent="0.3">
      <c r="A31" s="21" t="s">
        <v>72</v>
      </c>
      <c r="B31" s="23" t="s">
        <v>25</v>
      </c>
      <c r="C31" s="18" t="s">
        <v>10</v>
      </c>
      <c r="D31" s="36">
        <v>1</v>
      </c>
      <c r="E31" s="22"/>
      <c r="F31" s="22">
        <f>D31*E31</f>
        <v>0</v>
      </c>
    </row>
    <row r="32" spans="1:6" ht="190.8" customHeight="1" x14ac:dyDescent="0.3">
      <c r="A32" s="21"/>
      <c r="B32" s="23" t="s">
        <v>26</v>
      </c>
      <c r="C32" s="18"/>
      <c r="D32" s="36"/>
      <c r="E32" s="22"/>
      <c r="F32" s="22"/>
    </row>
    <row r="33" spans="1:6" ht="30" x14ac:dyDescent="0.3">
      <c r="A33" s="21" t="s">
        <v>73</v>
      </c>
      <c r="B33" s="23" t="s">
        <v>27</v>
      </c>
      <c r="C33" s="18" t="s">
        <v>10</v>
      </c>
      <c r="D33" s="36">
        <v>2</v>
      </c>
      <c r="E33" s="22"/>
      <c r="F33" s="22">
        <f>D33*E33</f>
        <v>0</v>
      </c>
    </row>
    <row r="34" spans="1:6" ht="208.8" customHeight="1" x14ac:dyDescent="0.3">
      <c r="A34" s="21"/>
      <c r="B34" s="23" t="s">
        <v>28</v>
      </c>
      <c r="C34" s="18"/>
      <c r="D34" s="36"/>
      <c r="E34" s="22"/>
      <c r="F34" s="22"/>
    </row>
    <row r="35" spans="1:6" ht="30" x14ac:dyDescent="0.3">
      <c r="A35" s="21" t="s">
        <v>74</v>
      </c>
      <c r="B35" s="23" t="s">
        <v>29</v>
      </c>
      <c r="C35" s="18" t="s">
        <v>10</v>
      </c>
      <c r="D35" s="36">
        <v>1</v>
      </c>
      <c r="E35" s="22"/>
      <c r="F35" s="22">
        <f>D35*E35</f>
        <v>0</v>
      </c>
    </row>
    <row r="36" spans="1:6" ht="192" customHeight="1" x14ac:dyDescent="0.3">
      <c r="A36" s="21"/>
      <c r="B36" s="23" t="s">
        <v>30</v>
      </c>
      <c r="C36" s="18"/>
      <c r="D36" s="36"/>
      <c r="E36" s="22"/>
      <c r="F36" s="22"/>
    </row>
    <row r="37" spans="1:6" ht="31.8" customHeight="1" x14ac:dyDescent="0.3">
      <c r="A37" s="21" t="s">
        <v>75</v>
      </c>
      <c r="B37" s="23" t="s">
        <v>31</v>
      </c>
      <c r="C37" s="18" t="s">
        <v>10</v>
      </c>
      <c r="D37" s="36">
        <v>1</v>
      </c>
      <c r="E37" s="22"/>
      <c r="F37" s="22">
        <f>D37*E37</f>
        <v>0</v>
      </c>
    </row>
    <row r="38" spans="1:6" ht="161.4" customHeight="1" x14ac:dyDescent="0.3">
      <c r="A38" s="21"/>
      <c r="B38" s="23" t="s">
        <v>32</v>
      </c>
      <c r="C38" s="18"/>
      <c r="D38" s="36"/>
      <c r="E38" s="22"/>
      <c r="F38" s="22"/>
    </row>
    <row r="39" spans="1:6" ht="37.200000000000003" customHeight="1" x14ac:dyDescent="0.3">
      <c r="A39" s="21" t="s">
        <v>76</v>
      </c>
      <c r="B39" s="23" t="s">
        <v>33</v>
      </c>
      <c r="C39" s="18" t="s">
        <v>10</v>
      </c>
      <c r="D39" s="36">
        <v>2</v>
      </c>
      <c r="E39" s="22"/>
      <c r="F39" s="22">
        <f>D39*E39</f>
        <v>0</v>
      </c>
    </row>
    <row r="40" spans="1:6" ht="105" customHeight="1" x14ac:dyDescent="0.3">
      <c r="A40" s="21"/>
      <c r="B40" s="23" t="s">
        <v>55</v>
      </c>
      <c r="C40" s="18"/>
      <c r="D40" s="36"/>
      <c r="E40" s="22"/>
      <c r="F40" s="22"/>
    </row>
    <row r="41" spans="1:6" ht="30" x14ac:dyDescent="0.3">
      <c r="A41" s="21" t="s">
        <v>77</v>
      </c>
      <c r="B41" s="23" t="s">
        <v>34</v>
      </c>
      <c r="C41" s="18" t="s">
        <v>10</v>
      </c>
      <c r="D41" s="36">
        <v>1</v>
      </c>
      <c r="E41" s="22"/>
      <c r="F41" s="22">
        <f>D41*E41</f>
        <v>0</v>
      </c>
    </row>
    <row r="42" spans="1:6" ht="189" customHeight="1" x14ac:dyDescent="0.3">
      <c r="A42" s="21"/>
      <c r="B42" s="23" t="s">
        <v>35</v>
      </c>
      <c r="C42" s="18"/>
      <c r="D42" s="36"/>
      <c r="E42" s="22"/>
      <c r="F42" s="22"/>
    </row>
    <row r="43" spans="1:6" ht="30" x14ac:dyDescent="0.3">
      <c r="A43" s="21" t="s">
        <v>89</v>
      </c>
      <c r="B43" s="23" t="s">
        <v>36</v>
      </c>
      <c r="C43" s="18" t="s">
        <v>10</v>
      </c>
      <c r="D43" s="36">
        <v>2</v>
      </c>
      <c r="E43" s="22"/>
      <c r="F43" s="22">
        <f>D43*E43</f>
        <v>0</v>
      </c>
    </row>
    <row r="44" spans="1:6" ht="157.19999999999999" customHeight="1" x14ac:dyDescent="0.3">
      <c r="A44" s="21"/>
      <c r="B44" s="23" t="s">
        <v>37</v>
      </c>
      <c r="C44" s="18"/>
      <c r="D44" s="36"/>
      <c r="E44" s="22"/>
      <c r="F44" s="22"/>
    </row>
    <row r="45" spans="1:6" ht="26.4" customHeight="1" x14ac:dyDescent="0.3">
      <c r="A45" s="24"/>
      <c r="B45" s="25" t="s">
        <v>38</v>
      </c>
      <c r="C45" s="26"/>
      <c r="D45" s="36"/>
      <c r="E45" s="22"/>
      <c r="F45" s="27">
        <f>SUM(F31:F44)</f>
        <v>0</v>
      </c>
    </row>
    <row r="46" spans="1:6" ht="22.2" customHeight="1" x14ac:dyDescent="0.3">
      <c r="A46" s="28" t="s">
        <v>78</v>
      </c>
      <c r="B46" s="17" t="s">
        <v>39</v>
      </c>
      <c r="C46" s="18"/>
      <c r="D46" s="19"/>
      <c r="E46" s="20"/>
      <c r="F46" s="22"/>
    </row>
    <row r="47" spans="1:6" ht="33.6" customHeight="1" x14ac:dyDescent="0.3">
      <c r="A47" s="24" t="s">
        <v>79</v>
      </c>
      <c r="B47" s="23" t="s">
        <v>40</v>
      </c>
      <c r="C47" s="18" t="s">
        <v>10</v>
      </c>
      <c r="D47" s="36">
        <v>15</v>
      </c>
      <c r="E47" s="22"/>
      <c r="F47" s="22">
        <f>D47*E47</f>
        <v>0</v>
      </c>
    </row>
    <row r="48" spans="1:6" ht="113.4" customHeight="1" x14ac:dyDescent="0.3">
      <c r="A48" s="24"/>
      <c r="B48" s="23" t="s">
        <v>41</v>
      </c>
      <c r="C48" s="18"/>
      <c r="D48" s="36"/>
      <c r="E48" s="22"/>
      <c r="F48" s="22"/>
    </row>
    <row r="49" spans="1:6" ht="34.799999999999997" customHeight="1" x14ac:dyDescent="0.3">
      <c r="A49" s="24" t="s">
        <v>80</v>
      </c>
      <c r="B49" s="23" t="s">
        <v>42</v>
      </c>
      <c r="C49" s="18" t="s">
        <v>10</v>
      </c>
      <c r="D49" s="36">
        <v>5</v>
      </c>
      <c r="E49" s="22"/>
      <c r="F49" s="22">
        <f>D49*E49</f>
        <v>0</v>
      </c>
    </row>
    <row r="50" spans="1:6" ht="115.2" customHeight="1" x14ac:dyDescent="0.3">
      <c r="A50" s="24"/>
      <c r="B50" s="23" t="s">
        <v>43</v>
      </c>
      <c r="C50" s="18"/>
      <c r="D50" s="36"/>
      <c r="E50" s="22"/>
      <c r="F50" s="22"/>
    </row>
    <row r="51" spans="1:6" ht="15.6" x14ac:dyDescent="0.3">
      <c r="A51" s="24"/>
      <c r="B51" s="25" t="s">
        <v>44</v>
      </c>
      <c r="C51" s="26"/>
      <c r="D51" s="36"/>
      <c r="E51" s="22"/>
      <c r="F51" s="27">
        <f>SUM(F47:F50)</f>
        <v>0</v>
      </c>
    </row>
    <row r="52" spans="1:6" ht="27" customHeight="1" x14ac:dyDescent="0.3">
      <c r="A52" s="28" t="s">
        <v>81</v>
      </c>
      <c r="B52" s="17" t="s">
        <v>45</v>
      </c>
      <c r="C52" s="18"/>
      <c r="D52" s="19"/>
      <c r="E52" s="20"/>
      <c r="F52" s="22"/>
    </row>
    <row r="53" spans="1:6" ht="32.4" customHeight="1" x14ac:dyDescent="0.3">
      <c r="A53" s="24" t="s">
        <v>82</v>
      </c>
      <c r="B53" s="23" t="s">
        <v>46</v>
      </c>
      <c r="C53" s="18" t="s">
        <v>10</v>
      </c>
      <c r="D53" s="36">
        <v>20</v>
      </c>
      <c r="E53" s="22"/>
      <c r="F53" s="22">
        <f>D53*E53</f>
        <v>0</v>
      </c>
    </row>
    <row r="54" spans="1:6" ht="34.799999999999997" customHeight="1" x14ac:dyDescent="0.3">
      <c r="A54" s="24"/>
      <c r="B54" s="23" t="s">
        <v>47</v>
      </c>
      <c r="C54" s="18"/>
      <c r="D54" s="36"/>
      <c r="E54" s="22"/>
      <c r="F54" s="22"/>
    </row>
    <row r="55" spans="1:6" ht="37.799999999999997" customHeight="1" x14ac:dyDescent="0.3">
      <c r="A55" s="24" t="s">
        <v>83</v>
      </c>
      <c r="B55" s="23" t="s">
        <v>48</v>
      </c>
      <c r="C55" s="18" t="s">
        <v>10</v>
      </c>
      <c r="D55" s="36">
        <v>10</v>
      </c>
      <c r="E55" s="22"/>
      <c r="F55" s="22">
        <f>D55*E55</f>
        <v>0</v>
      </c>
    </row>
    <row r="56" spans="1:6" ht="37.200000000000003" customHeight="1" x14ac:dyDescent="0.3">
      <c r="A56" s="24"/>
      <c r="B56" s="23" t="s">
        <v>49</v>
      </c>
      <c r="C56" s="18"/>
      <c r="D56" s="36"/>
      <c r="E56" s="22"/>
      <c r="F56" s="22"/>
    </row>
    <row r="57" spans="1:6" ht="15.6" x14ac:dyDescent="0.3">
      <c r="A57" s="24"/>
      <c r="B57" s="25" t="s">
        <v>50</v>
      </c>
      <c r="C57" s="26"/>
      <c r="D57" s="36"/>
      <c r="E57" s="22"/>
      <c r="F57" s="27">
        <f>SUM(F53:F56)</f>
        <v>0</v>
      </c>
    </row>
    <row r="58" spans="1:6" ht="37.799999999999997" customHeight="1" x14ac:dyDescent="0.3">
      <c r="A58" s="28" t="s">
        <v>84</v>
      </c>
      <c r="B58" s="17" t="s">
        <v>85</v>
      </c>
      <c r="C58" s="18"/>
      <c r="D58" s="19"/>
      <c r="E58" s="20"/>
      <c r="F58" s="22"/>
    </row>
    <row r="59" spans="1:6" ht="32.4" customHeight="1" x14ac:dyDescent="0.3">
      <c r="A59" s="24" t="s">
        <v>87</v>
      </c>
      <c r="B59" s="23" t="s">
        <v>86</v>
      </c>
      <c r="C59" s="18" t="s">
        <v>10</v>
      </c>
      <c r="D59" s="36">
        <v>20</v>
      </c>
      <c r="E59" s="22"/>
      <c r="F59" s="22">
        <f>D59*E59</f>
        <v>0</v>
      </c>
    </row>
    <row r="60" spans="1:6" ht="18.600000000000001" customHeight="1" x14ac:dyDescent="0.3">
      <c r="A60" s="24"/>
      <c r="B60" s="23" t="s">
        <v>88</v>
      </c>
      <c r="C60" s="18"/>
      <c r="D60" s="36"/>
      <c r="E60" s="22"/>
      <c r="F60" s="22"/>
    </row>
    <row r="61" spans="1:6" ht="15.6" x14ac:dyDescent="0.3">
      <c r="A61" s="24"/>
      <c r="B61" s="29"/>
      <c r="C61" s="18"/>
      <c r="D61" s="36"/>
      <c r="E61" s="22"/>
      <c r="F61" s="30"/>
    </row>
    <row r="62" spans="1:6" ht="17.399999999999999" x14ac:dyDescent="0.3">
      <c r="A62" s="34"/>
      <c r="B62" s="25" t="s">
        <v>51</v>
      </c>
      <c r="C62" s="31"/>
      <c r="D62" s="37"/>
      <c r="E62" s="32"/>
      <c r="F62" s="33">
        <f>SUM(F6:F61)/2</f>
        <v>0</v>
      </c>
    </row>
    <row r="63" spans="1:6" ht="17.399999999999999" x14ac:dyDescent="0.3">
      <c r="A63" s="24"/>
      <c r="B63" s="35" t="s">
        <v>52</v>
      </c>
      <c r="C63" s="31"/>
      <c r="D63" s="37"/>
      <c r="E63" s="32"/>
      <c r="F63" s="33">
        <f>ROUND(F62*0,2)</f>
        <v>0</v>
      </c>
    </row>
    <row r="64" spans="1:6" ht="17.399999999999999" x14ac:dyDescent="0.3">
      <c r="A64" s="24"/>
      <c r="B64" s="25" t="s">
        <v>56</v>
      </c>
      <c r="C64" s="31"/>
      <c r="D64" s="37"/>
      <c r="E64" s="32"/>
      <c r="F64" s="33">
        <f>SUM(F62:F63)</f>
        <v>0</v>
      </c>
    </row>
    <row r="65" spans="1:6" x14ac:dyDescent="0.3">
      <c r="A65" s="7"/>
      <c r="B65" s="8"/>
      <c r="C65" s="9"/>
      <c r="D65" s="10"/>
      <c r="E65" s="6"/>
      <c r="F65" s="6"/>
    </row>
    <row r="66" spans="1:6" x14ac:dyDescent="0.3">
      <c r="A66" s="7"/>
      <c r="B66" s="8"/>
      <c r="C66" s="9"/>
      <c r="D66" s="10"/>
      <c r="E66" s="6"/>
      <c r="F66" s="6"/>
    </row>
    <row r="67" spans="1:6" x14ac:dyDescent="0.3">
      <c r="A67" s="38" t="s">
        <v>53</v>
      </c>
      <c r="B67" s="38"/>
      <c r="C67" s="38"/>
      <c r="D67" s="38"/>
      <c r="E67" s="38"/>
      <c r="F67" s="38"/>
    </row>
    <row r="68" spans="1:6" x14ac:dyDescent="0.3">
      <c r="A68" s="38"/>
      <c r="B68" s="38"/>
      <c r="C68" s="38"/>
      <c r="D68" s="38"/>
      <c r="E68" s="38"/>
      <c r="F68" s="38"/>
    </row>
    <row r="69" spans="1:6" x14ac:dyDescent="0.3">
      <c r="A69" s="38"/>
      <c r="B69" s="38"/>
      <c r="C69" s="38"/>
      <c r="D69" s="38"/>
      <c r="E69" s="38"/>
      <c r="F69" s="38"/>
    </row>
    <row r="70" spans="1:6" x14ac:dyDescent="0.3">
      <c r="A70" s="38"/>
      <c r="B70" s="38"/>
      <c r="C70" s="38"/>
      <c r="D70" s="38"/>
      <c r="E70" s="38"/>
      <c r="F70" s="38"/>
    </row>
  </sheetData>
  <mergeCells count="4">
    <mergeCell ref="A67:F70"/>
    <mergeCell ref="A1:F1"/>
    <mergeCell ref="B2:F2"/>
    <mergeCell ref="B3:F3"/>
  </mergeCells>
  <pageMargins left="0.35433070866141736" right="0.23622047244094491" top="0.74803149606299213" bottom="0.39370078740157483" header="0.31496062992125984" footer="0.15748031496062992"/>
  <pageSetup paperSize="9" orientation="portrait" r:id="rId1"/>
  <headerFooter>
    <oddHeader>&amp;LUniversité de Mayotte&amp;RPage &amp;P/&amp;N</oddHeader>
    <oddFooter>&amp;C&amp;A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01-Mobilier-et-equipts-Labo</vt:lpstr>
      <vt:lpstr>'LOT 01-Mobilier-et-equipts-Labo'!Zone_d_impression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fachrur zee</dc:creator>
  <cp:lastModifiedBy>PPL</cp:lastModifiedBy>
  <cp:lastPrinted>2025-03-28T06:10:18Z</cp:lastPrinted>
  <dcterms:created xsi:type="dcterms:W3CDTF">2024-11-08T05:27:46Z</dcterms:created>
  <dcterms:modified xsi:type="dcterms:W3CDTF">2025-04-04T09:52:40Z</dcterms:modified>
</cp:coreProperties>
</file>