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780100abc\Commun\DLI\DL\ASSURANCES_ET_MARCHES\_Marchés en cours\2024_S_Marché relatif à la protection incendie sur les sites de la CPAM des Yvelines\1E - Procédure\Pièces du marché (DCE)\"/>
    </mc:Choice>
  </mc:AlternateContent>
  <bookViews>
    <workbookView xWindow="0" yWindow="0" windowWidth="25125" windowHeight="12300"/>
  </bookViews>
  <sheets>
    <sheet name="DPGF LOT 1" sheetId="1" r:id="rId1"/>
    <sheet name="Versailles siège" sheetId="2" r:id="rId2"/>
    <sheet name="Guyancourt Vauban" sheetId="3" r:id="rId3"/>
    <sheet name="Montigny-le-Bretonneux - CRIP" sheetId="4" r:id="rId4"/>
    <sheet name="Montigny-le-Bretonneux-Magasin" sheetId="5" r:id="rId5"/>
    <sheet name="Trappes" sheetId="6" r:id="rId6"/>
    <sheet name="Plaisir" sheetId="7" r:id="rId7"/>
    <sheet name="Rambouillet" sheetId="8" r:id="rId8"/>
    <sheet name="Poissy - Duployé" sheetId="9" r:id="rId9"/>
    <sheet name="Poissy - Technoparc" sheetId="10" r:id="rId10"/>
    <sheet name="Saint Germain-en-Laye" sheetId="11" r:id="rId11"/>
    <sheet name="Chanteloup-les-Vignes" sheetId="12" r:id="rId12"/>
    <sheet name="Sartrouville" sheetId="13" r:id="rId13"/>
    <sheet name="Les Mureaux" sheetId="14" r:id="rId14"/>
    <sheet name="TOTAL" sheetId="15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4" l="1"/>
  <c r="J15" i="13"/>
  <c r="J15" i="12"/>
  <c r="J15" i="11"/>
  <c r="J16" i="6"/>
  <c r="J15" i="3"/>
  <c r="J16" i="14"/>
  <c r="J13" i="14"/>
  <c r="J14" i="14"/>
  <c r="J15" i="14"/>
  <c r="J17" i="14"/>
  <c r="J12" i="14"/>
  <c r="J13" i="13"/>
  <c r="J14" i="13"/>
  <c r="J12" i="13"/>
  <c r="J13" i="12"/>
  <c r="J14" i="12"/>
  <c r="J12" i="12"/>
  <c r="J13" i="11"/>
  <c r="J14" i="11"/>
  <c r="J12" i="11"/>
  <c r="J13" i="10"/>
  <c r="J14" i="10"/>
  <c r="J12" i="10"/>
  <c r="J15" i="9"/>
  <c r="J13" i="9"/>
  <c r="J14" i="9"/>
  <c r="J16" i="9"/>
  <c r="J12" i="9"/>
  <c r="J13" i="8"/>
  <c r="J14" i="8"/>
  <c r="J15" i="8"/>
  <c r="J12" i="8"/>
  <c r="J16" i="8" s="1"/>
  <c r="J12" i="7"/>
  <c r="J13" i="7"/>
  <c r="J14" i="7"/>
  <c r="J15" i="7" s="1"/>
  <c r="J17" i="7" s="1"/>
  <c r="J13" i="6"/>
  <c r="J14" i="6"/>
  <c r="J15" i="6"/>
  <c r="J12" i="6"/>
  <c r="J17" i="4"/>
  <c r="J15" i="10" l="1"/>
  <c r="J17" i="9"/>
  <c r="F12" i="15"/>
  <c r="J19" i="5"/>
  <c r="J12" i="5"/>
  <c r="J13" i="5"/>
  <c r="J14" i="5"/>
  <c r="J15" i="5"/>
  <c r="J16" i="5"/>
  <c r="J17" i="5"/>
  <c r="J18" i="5"/>
  <c r="J20" i="5"/>
  <c r="J12" i="3"/>
  <c r="J14" i="4" l="1"/>
  <c r="J13" i="4"/>
  <c r="J12" i="4"/>
  <c r="J16" i="4"/>
  <c r="J15" i="4"/>
  <c r="J12" i="2"/>
  <c r="J20" i="2" s="1"/>
  <c r="J22" i="2" s="1"/>
  <c r="J21" i="2" s="1"/>
  <c r="J13" i="2"/>
  <c r="J20" i="14"/>
  <c r="J19" i="14" s="1"/>
  <c r="J17" i="13"/>
  <c r="J16" i="13" s="1"/>
  <c r="J17" i="12"/>
  <c r="J16" i="12" s="1"/>
  <c r="J17" i="11"/>
  <c r="J16" i="11" s="1"/>
  <c r="J17" i="10"/>
  <c r="J16" i="10" s="1"/>
  <c r="J19" i="9"/>
  <c r="J18" i="9" s="1"/>
  <c r="J18" i="8"/>
  <c r="J17" i="8" s="1"/>
  <c r="J16" i="7"/>
  <c r="J18" i="6"/>
  <c r="J17" i="6" s="1"/>
  <c r="J22" i="5"/>
  <c r="J21" i="5" s="1"/>
  <c r="J18" i="4"/>
  <c r="J13" i="3"/>
  <c r="J14" i="3"/>
  <c r="J17" i="3"/>
  <c r="J14" i="2"/>
  <c r="J15" i="2"/>
  <c r="J16" i="2"/>
  <c r="J17" i="2"/>
  <c r="J18" i="2"/>
  <c r="J19" i="2"/>
  <c r="J16" i="3" l="1"/>
  <c r="F14" i="15"/>
</calcChain>
</file>

<file path=xl/sharedStrings.xml><?xml version="1.0" encoding="utf-8"?>
<sst xmlns="http://schemas.openxmlformats.org/spreadsheetml/2006/main" count="251" uniqueCount="39">
  <si>
    <t>DESRIPTION</t>
  </si>
  <si>
    <t>Unité</t>
  </si>
  <si>
    <t>Quantité</t>
  </si>
  <si>
    <t>Extincteur à eau pulvérisée 6 L avec additif</t>
  </si>
  <si>
    <t>Extincteur à eau pulvérisée 9 L avec additif</t>
  </si>
  <si>
    <t>Douche Portative 9L</t>
  </si>
  <si>
    <t>Extincteur à gaz carbonique 2 kg</t>
  </si>
  <si>
    <t>Extincteur à gaz carbonique 5 kg</t>
  </si>
  <si>
    <t>Extincteur à poudre ABC 6 kg</t>
  </si>
  <si>
    <t>Extincteur à poudre ABC 9 kg</t>
  </si>
  <si>
    <t>TOTAL H.T en euros</t>
  </si>
  <si>
    <t>TVA à 20%</t>
  </si>
  <si>
    <t>TOTAL T.T.C en euros</t>
  </si>
  <si>
    <t xml:space="preserve">Montant H.T </t>
  </si>
  <si>
    <t>Prix Unitaire H.T</t>
  </si>
  <si>
    <r>
      <t>NUMERO DE MARCHE:</t>
    </r>
    <r>
      <rPr>
        <b/>
        <sz val="14"/>
        <color theme="1"/>
        <rFont val="Calibri"/>
        <family val="2"/>
        <scheme val="minor"/>
      </rPr>
      <t xml:space="preserve"> 
2024.78.3.1.1.023.01.00.00</t>
    </r>
    <r>
      <rPr>
        <b/>
        <sz val="11"/>
        <color theme="1"/>
        <rFont val="Calibri"/>
        <family val="2"/>
        <scheme val="minor"/>
      </rPr>
      <t xml:space="preserve">
OBJET DU MARCHE : 
Marché relatif aux fournitures et maintenances liées à la protection incendie de la CPAM des Yvelines</t>
    </r>
  </si>
  <si>
    <t>Guyancourt Vauban</t>
  </si>
  <si>
    <t>ENS</t>
  </si>
  <si>
    <t>U</t>
  </si>
  <si>
    <t>Montigny-le-Bretonneux - CRIP</t>
  </si>
  <si>
    <r>
      <t xml:space="preserve">
La décomposition du prix global et forfaitaire (DPGF)
Les consommables, la main d'oeuvre et les déplacements sont intégrés dans le forfait global
</t>
    </r>
    <r>
      <rPr>
        <b/>
        <i/>
        <sz val="12"/>
        <color rgb="FFFF0000"/>
        <rFont val="Century Gothic"/>
        <family val="2"/>
      </rPr>
      <t xml:space="preserve">Ce document doit impérativement figurer dans le dossier de l’offre, et être dûment complété intégralement, sans modification, et daté. A défaut, l’offre sera considérée comme incomplète et sera rejetée comme offre irrégulière. 
</t>
    </r>
  </si>
  <si>
    <t>Versailles Siège</t>
  </si>
  <si>
    <t>Montigny-le-Bretonneux - Magasin</t>
  </si>
  <si>
    <t>Armoire à solvant</t>
  </si>
  <si>
    <t xml:space="preserve">Extincteur sur roue 50 L </t>
  </si>
  <si>
    <t>Trappes</t>
  </si>
  <si>
    <t>Plaisir</t>
  </si>
  <si>
    <t>Rambouillet</t>
  </si>
  <si>
    <t>Poissy - Duployé</t>
  </si>
  <si>
    <t>Poissy - Technoparc</t>
  </si>
  <si>
    <t>Saint Germain-en-Laye</t>
  </si>
  <si>
    <t>Chanteloup-les-Vignes</t>
  </si>
  <si>
    <t>Sartrouville</t>
  </si>
  <si>
    <t>Les Mureaux</t>
  </si>
  <si>
    <t>ABC 50</t>
  </si>
  <si>
    <t>TOTAL DE LA MAINTENANCE PREVENTIVE ANNUELLE</t>
  </si>
  <si>
    <t>Point d'eau incendie</t>
  </si>
  <si>
    <t>Robinet Incendie Armé</t>
  </si>
  <si>
    <r>
      <t>NUMERO DE MARCHE:</t>
    </r>
    <r>
      <rPr>
        <b/>
        <sz val="14"/>
        <color theme="1"/>
        <rFont val="Calibri"/>
        <family val="2"/>
        <scheme val="minor"/>
      </rPr>
      <t xml:space="preserve"> 
2024.78.3.1.1.023.01.00.00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>LOT 1 : Maintenance et fourniture des extincteurs</t>
    </r>
    <r>
      <rPr>
        <b/>
        <sz val="11"/>
        <color theme="1"/>
        <rFont val="Calibri"/>
        <family val="2"/>
        <scheme val="minor"/>
      </rPr>
      <t xml:space="preserve">
OBJET DU MARCHE : 
Marché relatif aux fournitures et maintenances liées à la protection incendie de la CPAM des Yvelines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</si>
</sst>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2"/>
      <color rgb="FFFF0000"/>
      <name val="Century Gothic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164" fontId="6" fillId="0" borderId="22" xfId="0" applyNumberFormat="1" applyFont="1" applyBorder="1" applyAlignment="1">
      <alignment horizontal="center" vertical="center"/>
    </xf>
    <xf numFmtId="164" fontId="6" fillId="0" borderId="23" xfId="0" applyNumberFormat="1" applyFont="1" applyBorder="1" applyAlignment="1">
      <alignment horizontal="center" vertical="center"/>
    </xf>
    <xf numFmtId="164" fontId="6" fillId="0" borderId="26" xfId="0" applyNumberFormat="1" applyFont="1" applyBorder="1" applyAlignment="1">
      <alignment horizontal="center" vertical="center"/>
    </xf>
    <xf numFmtId="164" fontId="6" fillId="0" borderId="27" xfId="0" applyNumberFormat="1" applyFont="1" applyBorder="1" applyAlignment="1">
      <alignment horizontal="center" vertical="center"/>
    </xf>
    <xf numFmtId="164" fontId="6" fillId="0" borderId="28" xfId="0" applyNumberFormat="1" applyFont="1" applyBorder="1" applyAlignment="1">
      <alignment horizontal="center" vertical="center"/>
    </xf>
    <xf numFmtId="10" fontId="5" fillId="0" borderId="19" xfId="0" applyNumberFormat="1" applyFont="1" applyBorder="1" applyAlignment="1">
      <alignment horizontal="center" vertical="center"/>
    </xf>
    <xf numFmtId="10" fontId="5" fillId="0" borderId="20" xfId="0" applyNumberFormat="1" applyFont="1" applyBorder="1" applyAlignment="1">
      <alignment horizontal="center" vertical="center"/>
    </xf>
    <xf numFmtId="10" fontId="5" fillId="0" borderId="2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33"/>
  <sheetViews>
    <sheetView tabSelected="1" topLeftCell="A4" workbookViewId="0">
      <selection activeCell="P9" sqref="P9"/>
    </sheetView>
  </sheetViews>
  <sheetFormatPr baseColWidth="10" defaultRowHeight="15" x14ac:dyDescent="0.25"/>
  <sheetData>
    <row r="3" spans="2:11" ht="15.75" thickBot="1" x14ac:dyDescent="0.3"/>
    <row r="4" spans="2:11" ht="23.25" customHeight="1" x14ac:dyDescent="0.25">
      <c r="B4" s="12" t="s">
        <v>38</v>
      </c>
      <c r="C4" s="13"/>
      <c r="D4" s="13"/>
      <c r="E4" s="13"/>
      <c r="F4" s="13"/>
      <c r="G4" s="13"/>
      <c r="H4" s="13"/>
      <c r="I4" s="13"/>
      <c r="J4" s="13"/>
      <c r="K4" s="14"/>
    </row>
    <row r="5" spans="2:11" ht="26.25" customHeight="1" x14ac:dyDescent="0.25">
      <c r="B5" s="15"/>
      <c r="C5" s="16"/>
      <c r="D5" s="16"/>
      <c r="E5" s="16"/>
      <c r="F5" s="16"/>
      <c r="G5" s="16"/>
      <c r="H5" s="16"/>
      <c r="I5" s="16"/>
      <c r="J5" s="16"/>
      <c r="K5" s="17"/>
    </row>
    <row r="6" spans="2:11" ht="24.75" customHeight="1" x14ac:dyDescent="0.25">
      <c r="B6" s="15"/>
      <c r="C6" s="16"/>
      <c r="D6" s="16"/>
      <c r="E6" s="16"/>
      <c r="F6" s="16"/>
      <c r="G6" s="16"/>
      <c r="H6" s="16"/>
      <c r="I6" s="16"/>
      <c r="J6" s="16"/>
      <c r="K6" s="17"/>
    </row>
    <row r="7" spans="2:11" ht="57.75" customHeight="1" thickBot="1" x14ac:dyDescent="0.3">
      <c r="B7" s="18"/>
      <c r="C7" s="19"/>
      <c r="D7" s="19"/>
      <c r="E7" s="19"/>
      <c r="F7" s="19"/>
      <c r="G7" s="19"/>
      <c r="H7" s="19"/>
      <c r="I7" s="19"/>
      <c r="J7" s="19"/>
      <c r="K7" s="20"/>
    </row>
    <row r="8" spans="2:11" ht="15.75" thickBot="1" x14ac:dyDescent="0.3"/>
    <row r="9" spans="2:11" x14ac:dyDescent="0.25">
      <c r="B9" s="21" t="s">
        <v>20</v>
      </c>
      <c r="C9" s="22"/>
      <c r="D9" s="22"/>
      <c r="E9" s="22"/>
      <c r="F9" s="22"/>
      <c r="G9" s="22"/>
      <c r="H9" s="22"/>
      <c r="I9" s="22"/>
      <c r="J9" s="22"/>
      <c r="K9" s="23"/>
    </row>
    <row r="10" spans="2:11" x14ac:dyDescent="0.25">
      <c r="B10" s="24"/>
      <c r="C10" s="25"/>
      <c r="D10" s="25"/>
      <c r="E10" s="25"/>
      <c r="F10" s="25"/>
      <c r="G10" s="25"/>
      <c r="H10" s="25"/>
      <c r="I10" s="25"/>
      <c r="J10" s="25"/>
      <c r="K10" s="26"/>
    </row>
    <row r="11" spans="2:11" x14ac:dyDescent="0.25">
      <c r="B11" s="24"/>
      <c r="C11" s="25"/>
      <c r="D11" s="25"/>
      <c r="E11" s="25"/>
      <c r="F11" s="25"/>
      <c r="G11" s="25"/>
      <c r="H11" s="25"/>
      <c r="I11" s="25"/>
      <c r="J11" s="25"/>
      <c r="K11" s="26"/>
    </row>
    <row r="12" spans="2:11" x14ac:dyDescent="0.25">
      <c r="B12" s="24"/>
      <c r="C12" s="25"/>
      <c r="D12" s="25"/>
      <c r="E12" s="25"/>
      <c r="F12" s="25"/>
      <c r="G12" s="25"/>
      <c r="H12" s="25"/>
      <c r="I12" s="25"/>
      <c r="J12" s="25"/>
      <c r="K12" s="26"/>
    </row>
    <row r="13" spans="2:11" x14ac:dyDescent="0.25">
      <c r="B13" s="24"/>
      <c r="C13" s="25"/>
      <c r="D13" s="25"/>
      <c r="E13" s="25"/>
      <c r="F13" s="25"/>
      <c r="G13" s="25"/>
      <c r="H13" s="25"/>
      <c r="I13" s="25"/>
      <c r="J13" s="25"/>
      <c r="K13" s="26"/>
    </row>
    <row r="14" spans="2:11" x14ac:dyDescent="0.25">
      <c r="B14" s="24"/>
      <c r="C14" s="25"/>
      <c r="D14" s="25"/>
      <c r="E14" s="25"/>
      <c r="F14" s="25"/>
      <c r="G14" s="25"/>
      <c r="H14" s="25"/>
      <c r="I14" s="25"/>
      <c r="J14" s="25"/>
      <c r="K14" s="26"/>
    </row>
    <row r="15" spans="2:11" x14ac:dyDescent="0.25">
      <c r="B15" s="24"/>
      <c r="C15" s="25"/>
      <c r="D15" s="25"/>
      <c r="E15" s="25"/>
      <c r="F15" s="25"/>
      <c r="G15" s="25"/>
      <c r="H15" s="25"/>
      <c r="I15" s="25"/>
      <c r="J15" s="25"/>
      <c r="K15" s="26"/>
    </row>
    <row r="16" spans="2:11" x14ac:dyDescent="0.25">
      <c r="B16" s="24"/>
      <c r="C16" s="25"/>
      <c r="D16" s="25"/>
      <c r="E16" s="25"/>
      <c r="F16" s="25"/>
      <c r="G16" s="25"/>
      <c r="H16" s="25"/>
      <c r="I16" s="25"/>
      <c r="J16" s="25"/>
      <c r="K16" s="26"/>
    </row>
    <row r="17" spans="2:11" x14ac:dyDescent="0.25">
      <c r="B17" s="24"/>
      <c r="C17" s="25"/>
      <c r="D17" s="25"/>
      <c r="E17" s="25"/>
      <c r="F17" s="25"/>
      <c r="G17" s="25"/>
      <c r="H17" s="25"/>
      <c r="I17" s="25"/>
      <c r="J17" s="25"/>
      <c r="K17" s="26"/>
    </row>
    <row r="18" spans="2:11" x14ac:dyDescent="0.25">
      <c r="B18" s="24"/>
      <c r="C18" s="25"/>
      <c r="D18" s="25"/>
      <c r="E18" s="25"/>
      <c r="F18" s="25"/>
      <c r="G18" s="25"/>
      <c r="H18" s="25"/>
      <c r="I18" s="25"/>
      <c r="J18" s="25"/>
      <c r="K18" s="26"/>
    </row>
    <row r="19" spans="2:11" x14ac:dyDescent="0.25">
      <c r="B19" s="24"/>
      <c r="C19" s="25"/>
      <c r="D19" s="25"/>
      <c r="E19" s="25"/>
      <c r="F19" s="25"/>
      <c r="G19" s="25"/>
      <c r="H19" s="25"/>
      <c r="I19" s="25"/>
      <c r="J19" s="25"/>
      <c r="K19" s="26"/>
    </row>
    <row r="20" spans="2:11" x14ac:dyDescent="0.25">
      <c r="B20" s="24"/>
      <c r="C20" s="25"/>
      <c r="D20" s="25"/>
      <c r="E20" s="25"/>
      <c r="F20" s="25"/>
      <c r="G20" s="25"/>
      <c r="H20" s="25"/>
      <c r="I20" s="25"/>
      <c r="J20" s="25"/>
      <c r="K20" s="26"/>
    </row>
    <row r="21" spans="2:11" x14ac:dyDescent="0.25">
      <c r="B21" s="24"/>
      <c r="C21" s="25"/>
      <c r="D21" s="25"/>
      <c r="E21" s="25"/>
      <c r="F21" s="25"/>
      <c r="G21" s="25"/>
      <c r="H21" s="25"/>
      <c r="I21" s="25"/>
      <c r="J21" s="25"/>
      <c r="K21" s="26"/>
    </row>
    <row r="22" spans="2:11" x14ac:dyDescent="0.25">
      <c r="B22" s="24"/>
      <c r="C22" s="25"/>
      <c r="D22" s="25"/>
      <c r="E22" s="25"/>
      <c r="F22" s="25"/>
      <c r="G22" s="25"/>
      <c r="H22" s="25"/>
      <c r="I22" s="25"/>
      <c r="J22" s="25"/>
      <c r="K22" s="26"/>
    </row>
    <row r="23" spans="2:11" x14ac:dyDescent="0.25">
      <c r="B23" s="24"/>
      <c r="C23" s="25"/>
      <c r="D23" s="25"/>
      <c r="E23" s="25"/>
      <c r="F23" s="25"/>
      <c r="G23" s="25"/>
      <c r="H23" s="25"/>
      <c r="I23" s="25"/>
      <c r="J23" s="25"/>
      <c r="K23" s="26"/>
    </row>
    <row r="24" spans="2:11" x14ac:dyDescent="0.25">
      <c r="B24" s="24"/>
      <c r="C24" s="25"/>
      <c r="D24" s="25"/>
      <c r="E24" s="25"/>
      <c r="F24" s="25"/>
      <c r="G24" s="25"/>
      <c r="H24" s="25"/>
      <c r="I24" s="25"/>
      <c r="J24" s="25"/>
      <c r="K24" s="26"/>
    </row>
    <row r="25" spans="2:11" x14ac:dyDescent="0.25">
      <c r="B25" s="24"/>
      <c r="C25" s="25"/>
      <c r="D25" s="25"/>
      <c r="E25" s="25"/>
      <c r="F25" s="25"/>
      <c r="G25" s="25"/>
      <c r="H25" s="25"/>
      <c r="I25" s="25"/>
      <c r="J25" s="25"/>
      <c r="K25" s="26"/>
    </row>
    <row r="26" spans="2:11" x14ac:dyDescent="0.25">
      <c r="B26" s="24"/>
      <c r="C26" s="25"/>
      <c r="D26" s="25"/>
      <c r="E26" s="25"/>
      <c r="F26" s="25"/>
      <c r="G26" s="25"/>
      <c r="H26" s="25"/>
      <c r="I26" s="25"/>
      <c r="J26" s="25"/>
      <c r="K26" s="26"/>
    </row>
    <row r="27" spans="2:11" x14ac:dyDescent="0.25">
      <c r="B27" s="24"/>
      <c r="C27" s="25"/>
      <c r="D27" s="25"/>
      <c r="E27" s="25"/>
      <c r="F27" s="25"/>
      <c r="G27" s="25"/>
      <c r="H27" s="25"/>
      <c r="I27" s="25"/>
      <c r="J27" s="25"/>
      <c r="K27" s="26"/>
    </row>
    <row r="28" spans="2:11" x14ac:dyDescent="0.25">
      <c r="B28" s="24"/>
      <c r="C28" s="25"/>
      <c r="D28" s="25"/>
      <c r="E28" s="25"/>
      <c r="F28" s="25"/>
      <c r="G28" s="25"/>
      <c r="H28" s="25"/>
      <c r="I28" s="25"/>
      <c r="J28" s="25"/>
      <c r="K28" s="26"/>
    </row>
    <row r="29" spans="2:11" x14ac:dyDescent="0.25">
      <c r="B29" s="24"/>
      <c r="C29" s="25"/>
      <c r="D29" s="25"/>
      <c r="E29" s="25"/>
      <c r="F29" s="25"/>
      <c r="G29" s="25"/>
      <c r="H29" s="25"/>
      <c r="I29" s="25"/>
      <c r="J29" s="25"/>
      <c r="K29" s="26"/>
    </row>
    <row r="30" spans="2:11" x14ac:dyDescent="0.25">
      <c r="B30" s="24"/>
      <c r="C30" s="25"/>
      <c r="D30" s="25"/>
      <c r="E30" s="25"/>
      <c r="F30" s="25"/>
      <c r="G30" s="25"/>
      <c r="H30" s="25"/>
      <c r="I30" s="25"/>
      <c r="J30" s="25"/>
      <c r="K30" s="26"/>
    </row>
    <row r="31" spans="2:11" x14ac:dyDescent="0.25">
      <c r="B31" s="24"/>
      <c r="C31" s="25"/>
      <c r="D31" s="25"/>
      <c r="E31" s="25"/>
      <c r="F31" s="25"/>
      <c r="G31" s="25"/>
      <c r="H31" s="25"/>
      <c r="I31" s="25"/>
      <c r="J31" s="25"/>
      <c r="K31" s="26"/>
    </row>
    <row r="32" spans="2:11" x14ac:dyDescent="0.25">
      <c r="B32" s="24"/>
      <c r="C32" s="25"/>
      <c r="D32" s="25"/>
      <c r="E32" s="25"/>
      <c r="F32" s="25"/>
      <c r="G32" s="25"/>
      <c r="H32" s="25"/>
      <c r="I32" s="25"/>
      <c r="J32" s="25"/>
      <c r="K32" s="26"/>
    </row>
    <row r="33" spans="2:11" ht="15.75" thickBot="1" x14ac:dyDescent="0.3">
      <c r="B33" s="27"/>
      <c r="C33" s="28"/>
      <c r="D33" s="28"/>
      <c r="E33" s="28"/>
      <c r="F33" s="28"/>
      <c r="G33" s="28"/>
      <c r="H33" s="28"/>
      <c r="I33" s="28"/>
      <c r="J33" s="28"/>
      <c r="K33" s="29"/>
    </row>
  </sheetData>
  <mergeCells count="2">
    <mergeCell ref="B4:K7"/>
    <mergeCell ref="B9:K33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7"/>
  <sheetViews>
    <sheetView workbookViewId="0">
      <selection activeCell="J15" sqref="J15:K15"/>
    </sheetView>
  </sheetViews>
  <sheetFormatPr baseColWidth="10" defaultRowHeight="15" x14ac:dyDescent="0.25"/>
  <sheetData>
    <row r="2" spans="2:11" ht="15.75" thickBot="1" x14ac:dyDescent="0.3"/>
    <row r="3" spans="2:11" x14ac:dyDescent="0.25">
      <c r="B3" s="12" t="s">
        <v>15</v>
      </c>
      <c r="C3" s="13"/>
      <c r="D3" s="13"/>
      <c r="E3" s="13"/>
      <c r="F3" s="13"/>
      <c r="G3" s="13"/>
      <c r="H3" s="13"/>
      <c r="I3" s="13"/>
      <c r="J3" s="13"/>
      <c r="K3" s="14"/>
    </row>
    <row r="4" spans="2:11" x14ac:dyDescent="0.25">
      <c r="B4" s="15"/>
      <c r="C4" s="16"/>
      <c r="D4" s="16"/>
      <c r="E4" s="16"/>
      <c r="F4" s="16"/>
      <c r="G4" s="16"/>
      <c r="H4" s="16"/>
      <c r="I4" s="16"/>
      <c r="J4" s="16"/>
      <c r="K4" s="17"/>
    </row>
    <row r="5" spans="2:11" x14ac:dyDescent="0.25">
      <c r="B5" s="15"/>
      <c r="C5" s="16"/>
      <c r="D5" s="16"/>
      <c r="E5" s="16"/>
      <c r="F5" s="16"/>
      <c r="G5" s="16"/>
      <c r="H5" s="16"/>
      <c r="I5" s="16"/>
      <c r="J5" s="16"/>
      <c r="K5" s="17"/>
    </row>
    <row r="6" spans="2:11" ht="40.9" customHeight="1" thickBot="1" x14ac:dyDescent="0.3">
      <c r="B6" s="18"/>
      <c r="C6" s="19"/>
      <c r="D6" s="19"/>
      <c r="E6" s="19"/>
      <c r="F6" s="19"/>
      <c r="G6" s="19"/>
      <c r="H6" s="19"/>
      <c r="I6" s="19"/>
      <c r="J6" s="19"/>
      <c r="K6" s="20"/>
    </row>
    <row r="7" spans="2:11" x14ac:dyDescent="0.25">
      <c r="B7" s="42" t="s">
        <v>29</v>
      </c>
      <c r="C7" s="13"/>
      <c r="D7" s="13"/>
      <c r="E7" s="13"/>
      <c r="F7" s="13"/>
      <c r="G7" s="13"/>
      <c r="H7" s="13"/>
      <c r="I7" s="13"/>
      <c r="J7" s="13"/>
      <c r="K7" s="14"/>
    </row>
    <row r="8" spans="2:11" x14ac:dyDescent="0.25">
      <c r="B8" s="15"/>
      <c r="C8" s="16"/>
      <c r="D8" s="16"/>
      <c r="E8" s="16"/>
      <c r="F8" s="16"/>
      <c r="G8" s="16"/>
      <c r="H8" s="16"/>
      <c r="I8" s="16"/>
      <c r="J8" s="16"/>
      <c r="K8" s="17"/>
    </row>
    <row r="9" spans="2:11" x14ac:dyDescent="0.25">
      <c r="B9" s="15"/>
      <c r="C9" s="16"/>
      <c r="D9" s="16"/>
      <c r="E9" s="16"/>
      <c r="F9" s="16"/>
      <c r="G9" s="16"/>
      <c r="H9" s="16"/>
      <c r="I9" s="16"/>
      <c r="J9" s="16"/>
      <c r="K9" s="17"/>
    </row>
    <row r="10" spans="2:11" ht="15.75" thickBot="1" x14ac:dyDescent="0.3">
      <c r="B10" s="15"/>
      <c r="C10" s="43"/>
      <c r="D10" s="43"/>
      <c r="E10" s="43"/>
      <c r="F10" s="43"/>
      <c r="G10" s="43"/>
      <c r="H10" s="43"/>
      <c r="I10" s="43"/>
      <c r="J10" s="43"/>
      <c r="K10" s="17"/>
    </row>
    <row r="11" spans="2:11" ht="16.5" thickBot="1" x14ac:dyDescent="0.3">
      <c r="B11" s="44" t="s">
        <v>0</v>
      </c>
      <c r="C11" s="45"/>
      <c r="D11" s="45"/>
      <c r="E11" s="41"/>
      <c r="F11" s="6" t="s">
        <v>1</v>
      </c>
      <c r="G11" s="7" t="s">
        <v>2</v>
      </c>
      <c r="H11" s="39" t="s">
        <v>14</v>
      </c>
      <c r="I11" s="40"/>
      <c r="J11" s="39" t="s">
        <v>13</v>
      </c>
      <c r="K11" s="41"/>
    </row>
    <row r="12" spans="2:11" ht="15.75" thickBot="1" x14ac:dyDescent="0.3">
      <c r="B12" s="36" t="s">
        <v>3</v>
      </c>
      <c r="C12" s="37"/>
      <c r="D12" s="37"/>
      <c r="E12" s="38"/>
      <c r="F12" s="9" t="s">
        <v>17</v>
      </c>
      <c r="G12" s="4">
        <v>26</v>
      </c>
      <c r="H12" s="49"/>
      <c r="I12" s="50"/>
      <c r="J12" s="34">
        <f>G12*H12</f>
        <v>0</v>
      </c>
      <c r="K12" s="35"/>
    </row>
    <row r="13" spans="2:11" ht="15.75" thickBot="1" x14ac:dyDescent="0.3">
      <c r="B13" s="36" t="s">
        <v>5</v>
      </c>
      <c r="C13" s="37"/>
      <c r="D13" s="37"/>
      <c r="E13" s="38"/>
      <c r="F13" s="9" t="s">
        <v>18</v>
      </c>
      <c r="G13" s="4">
        <v>1</v>
      </c>
      <c r="H13" s="49"/>
      <c r="I13" s="50"/>
      <c r="J13" s="34">
        <f t="shared" ref="J13:J14" si="0">G13*H13</f>
        <v>0</v>
      </c>
      <c r="K13" s="35"/>
    </row>
    <row r="14" spans="2:11" ht="15.75" thickBot="1" x14ac:dyDescent="0.3">
      <c r="B14" s="36" t="s">
        <v>6</v>
      </c>
      <c r="C14" s="37"/>
      <c r="D14" s="37"/>
      <c r="E14" s="38"/>
      <c r="F14" s="9" t="s">
        <v>17</v>
      </c>
      <c r="G14" s="4">
        <v>13</v>
      </c>
      <c r="H14" s="49"/>
      <c r="I14" s="50"/>
      <c r="J14" s="34">
        <f t="shared" si="0"/>
        <v>0</v>
      </c>
      <c r="K14" s="35"/>
    </row>
    <row r="15" spans="2:11" ht="15.75" thickBot="1" x14ac:dyDescent="0.3">
      <c r="B15" s="36" t="s">
        <v>10</v>
      </c>
      <c r="C15" s="37"/>
      <c r="D15" s="37"/>
      <c r="E15" s="38"/>
      <c r="F15" s="2"/>
      <c r="G15" s="1"/>
      <c r="H15" s="49"/>
      <c r="I15" s="50"/>
      <c r="J15" s="30">
        <f>SUM(J12:K14)</f>
        <v>0</v>
      </c>
      <c r="K15" s="31"/>
    </row>
    <row r="16" spans="2:11" ht="15.75" thickBot="1" x14ac:dyDescent="0.3">
      <c r="B16" s="36" t="s">
        <v>11</v>
      </c>
      <c r="C16" s="37"/>
      <c r="D16" s="37"/>
      <c r="E16" s="38"/>
      <c r="F16" s="2"/>
      <c r="G16" s="1"/>
      <c r="H16" s="49"/>
      <c r="I16" s="50"/>
      <c r="J16" s="30">
        <f>J17-J15</f>
        <v>0</v>
      </c>
      <c r="K16" s="33"/>
    </row>
    <row r="17" spans="2:11" ht="15.75" thickBot="1" x14ac:dyDescent="0.3">
      <c r="B17" s="36" t="s">
        <v>12</v>
      </c>
      <c r="C17" s="37"/>
      <c r="D17" s="37"/>
      <c r="E17" s="38"/>
      <c r="F17" s="2"/>
      <c r="G17" s="1"/>
      <c r="H17" s="49"/>
      <c r="I17" s="50"/>
      <c r="J17" s="30">
        <f>J15*1.2</f>
        <v>0</v>
      </c>
      <c r="K17" s="31"/>
    </row>
  </sheetData>
  <mergeCells count="23">
    <mergeCell ref="B16:E16"/>
    <mergeCell ref="H16:I16"/>
    <mergeCell ref="J16:K16"/>
    <mergeCell ref="B17:E17"/>
    <mergeCell ref="H17:I17"/>
    <mergeCell ref="J17:K17"/>
    <mergeCell ref="B15:E15"/>
    <mergeCell ref="H15:I15"/>
    <mergeCell ref="J15:K15"/>
    <mergeCell ref="B13:E13"/>
    <mergeCell ref="H13:I13"/>
    <mergeCell ref="J13:K13"/>
    <mergeCell ref="B14:E14"/>
    <mergeCell ref="H14:I14"/>
    <mergeCell ref="J14:K14"/>
    <mergeCell ref="B12:E12"/>
    <mergeCell ref="H12:I12"/>
    <mergeCell ref="J12:K12"/>
    <mergeCell ref="B3:K6"/>
    <mergeCell ref="B7:K10"/>
    <mergeCell ref="B11:E11"/>
    <mergeCell ref="H11:I11"/>
    <mergeCell ref="J11:K1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7"/>
  <sheetViews>
    <sheetView workbookViewId="0">
      <selection activeCell="J16" sqref="J16:K16"/>
    </sheetView>
  </sheetViews>
  <sheetFormatPr baseColWidth="10" defaultRowHeight="15" x14ac:dyDescent="0.25"/>
  <sheetData>
    <row r="2" spans="2:11" ht="15.75" thickBot="1" x14ac:dyDescent="0.3"/>
    <row r="3" spans="2:11" x14ac:dyDescent="0.25">
      <c r="B3" s="12" t="s">
        <v>15</v>
      </c>
      <c r="C3" s="13"/>
      <c r="D3" s="13"/>
      <c r="E3" s="13"/>
      <c r="F3" s="13"/>
      <c r="G3" s="13"/>
      <c r="H3" s="13"/>
      <c r="I3" s="13"/>
      <c r="J3" s="13"/>
      <c r="K3" s="14"/>
    </row>
    <row r="4" spans="2:11" x14ac:dyDescent="0.25">
      <c r="B4" s="15"/>
      <c r="C4" s="16"/>
      <c r="D4" s="16"/>
      <c r="E4" s="16"/>
      <c r="F4" s="16"/>
      <c r="G4" s="16"/>
      <c r="H4" s="16"/>
      <c r="I4" s="16"/>
      <c r="J4" s="16"/>
      <c r="K4" s="17"/>
    </row>
    <row r="5" spans="2:11" x14ac:dyDescent="0.25">
      <c r="B5" s="15"/>
      <c r="C5" s="16"/>
      <c r="D5" s="16"/>
      <c r="E5" s="16"/>
      <c r="F5" s="16"/>
      <c r="G5" s="16"/>
      <c r="H5" s="16"/>
      <c r="I5" s="16"/>
      <c r="J5" s="16"/>
      <c r="K5" s="17"/>
    </row>
    <row r="6" spans="2:11" ht="46.9" customHeight="1" thickBot="1" x14ac:dyDescent="0.3">
      <c r="B6" s="18"/>
      <c r="C6" s="19"/>
      <c r="D6" s="19"/>
      <c r="E6" s="19"/>
      <c r="F6" s="19"/>
      <c r="G6" s="19"/>
      <c r="H6" s="19"/>
      <c r="I6" s="19"/>
      <c r="J6" s="19"/>
      <c r="K6" s="20"/>
    </row>
    <row r="7" spans="2:11" x14ac:dyDescent="0.25">
      <c r="B7" s="42" t="s">
        <v>30</v>
      </c>
      <c r="C7" s="13"/>
      <c r="D7" s="13"/>
      <c r="E7" s="13"/>
      <c r="F7" s="13"/>
      <c r="G7" s="13"/>
      <c r="H7" s="13"/>
      <c r="I7" s="13"/>
      <c r="J7" s="13"/>
      <c r="K7" s="14"/>
    </row>
    <row r="8" spans="2:11" x14ac:dyDescent="0.25">
      <c r="B8" s="15"/>
      <c r="C8" s="16"/>
      <c r="D8" s="16"/>
      <c r="E8" s="16"/>
      <c r="F8" s="16"/>
      <c r="G8" s="16"/>
      <c r="H8" s="16"/>
      <c r="I8" s="16"/>
      <c r="J8" s="16"/>
      <c r="K8" s="17"/>
    </row>
    <row r="9" spans="2:11" x14ac:dyDescent="0.25">
      <c r="B9" s="15"/>
      <c r="C9" s="16"/>
      <c r="D9" s="16"/>
      <c r="E9" s="16"/>
      <c r="F9" s="16"/>
      <c r="G9" s="16"/>
      <c r="H9" s="16"/>
      <c r="I9" s="16"/>
      <c r="J9" s="16"/>
      <c r="K9" s="17"/>
    </row>
    <row r="10" spans="2:11" ht="15.75" thickBot="1" x14ac:dyDescent="0.3">
      <c r="B10" s="15"/>
      <c r="C10" s="43"/>
      <c r="D10" s="43"/>
      <c r="E10" s="43"/>
      <c r="F10" s="43"/>
      <c r="G10" s="43"/>
      <c r="H10" s="43"/>
      <c r="I10" s="43"/>
      <c r="J10" s="43"/>
      <c r="K10" s="17"/>
    </row>
    <row r="11" spans="2:11" ht="16.5" thickBot="1" x14ac:dyDescent="0.3">
      <c r="B11" s="44" t="s">
        <v>0</v>
      </c>
      <c r="C11" s="45"/>
      <c r="D11" s="45"/>
      <c r="E11" s="41"/>
      <c r="F11" s="6" t="s">
        <v>1</v>
      </c>
      <c r="G11" s="7" t="s">
        <v>2</v>
      </c>
      <c r="H11" s="39" t="s">
        <v>14</v>
      </c>
      <c r="I11" s="40"/>
      <c r="J11" s="39" t="s">
        <v>13</v>
      </c>
      <c r="K11" s="41"/>
    </row>
    <row r="12" spans="2:11" ht="15.75" thickBot="1" x14ac:dyDescent="0.3">
      <c r="B12" s="36" t="s">
        <v>3</v>
      </c>
      <c r="C12" s="37"/>
      <c r="D12" s="37"/>
      <c r="E12" s="38"/>
      <c r="F12" s="9" t="s">
        <v>17</v>
      </c>
      <c r="G12" s="4">
        <v>5</v>
      </c>
      <c r="H12" s="49"/>
      <c r="I12" s="50"/>
      <c r="J12" s="34">
        <f>G12*H12</f>
        <v>0</v>
      </c>
      <c r="K12" s="35"/>
    </row>
    <row r="13" spans="2:11" ht="15.75" thickBot="1" x14ac:dyDescent="0.3">
      <c r="B13" s="36" t="s">
        <v>5</v>
      </c>
      <c r="C13" s="37"/>
      <c r="D13" s="37"/>
      <c r="E13" s="38"/>
      <c r="F13" s="9" t="s">
        <v>18</v>
      </c>
      <c r="G13" s="4">
        <v>1</v>
      </c>
      <c r="H13" s="49"/>
      <c r="I13" s="50"/>
      <c r="J13" s="34">
        <f t="shared" ref="J13:J14" si="0">G13*H13</f>
        <v>0</v>
      </c>
      <c r="K13" s="35"/>
    </row>
    <row r="14" spans="2:11" ht="15.75" thickBot="1" x14ac:dyDescent="0.3">
      <c r="B14" s="36" t="s">
        <v>6</v>
      </c>
      <c r="C14" s="37"/>
      <c r="D14" s="37"/>
      <c r="E14" s="38"/>
      <c r="F14" s="9" t="s">
        <v>17</v>
      </c>
      <c r="G14" s="4">
        <v>7</v>
      </c>
      <c r="H14" s="49"/>
      <c r="I14" s="50"/>
      <c r="J14" s="34">
        <f t="shared" si="0"/>
        <v>0</v>
      </c>
      <c r="K14" s="35"/>
    </row>
    <row r="15" spans="2:11" ht="15.75" thickBot="1" x14ac:dyDescent="0.3">
      <c r="B15" s="36" t="s">
        <v>10</v>
      </c>
      <c r="C15" s="37"/>
      <c r="D15" s="37"/>
      <c r="E15" s="38"/>
      <c r="F15" s="2"/>
      <c r="G15" s="1"/>
      <c r="H15" s="49"/>
      <c r="I15" s="50"/>
      <c r="J15" s="30">
        <f>SUM(J12:K14)</f>
        <v>0</v>
      </c>
      <c r="K15" s="31"/>
    </row>
    <row r="16" spans="2:11" ht="15.75" thickBot="1" x14ac:dyDescent="0.3">
      <c r="B16" s="36" t="s">
        <v>11</v>
      </c>
      <c r="C16" s="37"/>
      <c r="D16" s="37"/>
      <c r="E16" s="38"/>
      <c r="F16" s="2"/>
      <c r="G16" s="1"/>
      <c r="H16" s="49"/>
      <c r="I16" s="50"/>
      <c r="J16" s="30">
        <f>J17-J15</f>
        <v>0</v>
      </c>
      <c r="K16" s="33"/>
    </row>
    <row r="17" spans="2:11" ht="15.75" thickBot="1" x14ac:dyDescent="0.3">
      <c r="B17" s="36" t="s">
        <v>12</v>
      </c>
      <c r="C17" s="37"/>
      <c r="D17" s="37"/>
      <c r="E17" s="38"/>
      <c r="F17" s="2"/>
      <c r="G17" s="1"/>
      <c r="H17" s="49"/>
      <c r="I17" s="50"/>
      <c r="J17" s="30">
        <f>J15*1.2</f>
        <v>0</v>
      </c>
      <c r="K17" s="31"/>
    </row>
  </sheetData>
  <mergeCells count="23">
    <mergeCell ref="B16:E16"/>
    <mergeCell ref="H16:I16"/>
    <mergeCell ref="J16:K16"/>
    <mergeCell ref="B17:E17"/>
    <mergeCell ref="H17:I17"/>
    <mergeCell ref="J17:K17"/>
    <mergeCell ref="B15:E15"/>
    <mergeCell ref="H15:I15"/>
    <mergeCell ref="J15:K15"/>
    <mergeCell ref="B13:E13"/>
    <mergeCell ref="H13:I13"/>
    <mergeCell ref="J13:K13"/>
    <mergeCell ref="B14:E14"/>
    <mergeCell ref="H14:I14"/>
    <mergeCell ref="J14:K14"/>
    <mergeCell ref="B12:E12"/>
    <mergeCell ref="H12:I12"/>
    <mergeCell ref="J12:K12"/>
    <mergeCell ref="B3:K6"/>
    <mergeCell ref="B7:K10"/>
    <mergeCell ref="B11:E11"/>
    <mergeCell ref="H11:I11"/>
    <mergeCell ref="J11:K1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7"/>
  <sheetViews>
    <sheetView workbookViewId="0">
      <selection activeCell="J15" sqref="J15:K15"/>
    </sheetView>
  </sheetViews>
  <sheetFormatPr baseColWidth="10" defaultRowHeight="15" x14ac:dyDescent="0.25"/>
  <sheetData>
    <row r="2" spans="2:11" ht="15.75" thickBot="1" x14ac:dyDescent="0.3"/>
    <row r="3" spans="2:11" x14ac:dyDescent="0.25">
      <c r="B3" s="12" t="s">
        <v>15</v>
      </c>
      <c r="C3" s="13"/>
      <c r="D3" s="13"/>
      <c r="E3" s="13"/>
      <c r="F3" s="13"/>
      <c r="G3" s="13"/>
      <c r="H3" s="13"/>
      <c r="I3" s="13"/>
      <c r="J3" s="13"/>
      <c r="K3" s="14"/>
    </row>
    <row r="4" spans="2:11" x14ac:dyDescent="0.25">
      <c r="B4" s="15"/>
      <c r="C4" s="16"/>
      <c r="D4" s="16"/>
      <c r="E4" s="16"/>
      <c r="F4" s="16"/>
      <c r="G4" s="16"/>
      <c r="H4" s="16"/>
      <c r="I4" s="16"/>
      <c r="J4" s="16"/>
      <c r="K4" s="17"/>
    </row>
    <row r="5" spans="2:11" ht="40.9" customHeight="1" x14ac:dyDescent="0.25">
      <c r="B5" s="15"/>
      <c r="C5" s="16"/>
      <c r="D5" s="16"/>
      <c r="E5" s="16"/>
      <c r="F5" s="16"/>
      <c r="G5" s="16"/>
      <c r="H5" s="16"/>
      <c r="I5" s="16"/>
      <c r="J5" s="16"/>
      <c r="K5" s="17"/>
    </row>
    <row r="6" spans="2:11" ht="15.75" thickBot="1" x14ac:dyDescent="0.3">
      <c r="B6" s="18"/>
      <c r="C6" s="19"/>
      <c r="D6" s="19"/>
      <c r="E6" s="19"/>
      <c r="F6" s="19"/>
      <c r="G6" s="19"/>
      <c r="H6" s="19"/>
      <c r="I6" s="19"/>
      <c r="J6" s="19"/>
      <c r="K6" s="20"/>
    </row>
    <row r="7" spans="2:11" x14ac:dyDescent="0.25">
      <c r="B7" s="42" t="s">
        <v>31</v>
      </c>
      <c r="C7" s="13"/>
      <c r="D7" s="13"/>
      <c r="E7" s="13"/>
      <c r="F7" s="13"/>
      <c r="G7" s="13"/>
      <c r="H7" s="13"/>
      <c r="I7" s="13"/>
      <c r="J7" s="13"/>
      <c r="K7" s="14"/>
    </row>
    <row r="8" spans="2:11" x14ac:dyDescent="0.25">
      <c r="B8" s="15"/>
      <c r="C8" s="16"/>
      <c r="D8" s="16"/>
      <c r="E8" s="16"/>
      <c r="F8" s="16"/>
      <c r="G8" s="16"/>
      <c r="H8" s="16"/>
      <c r="I8" s="16"/>
      <c r="J8" s="16"/>
      <c r="K8" s="17"/>
    </row>
    <row r="9" spans="2:11" x14ac:dyDescent="0.25">
      <c r="B9" s="15"/>
      <c r="C9" s="16"/>
      <c r="D9" s="16"/>
      <c r="E9" s="16"/>
      <c r="F9" s="16"/>
      <c r="G9" s="16"/>
      <c r="H9" s="16"/>
      <c r="I9" s="16"/>
      <c r="J9" s="16"/>
      <c r="K9" s="17"/>
    </row>
    <row r="10" spans="2:11" ht="15.75" thickBot="1" x14ac:dyDescent="0.3">
      <c r="B10" s="15"/>
      <c r="C10" s="43"/>
      <c r="D10" s="43"/>
      <c r="E10" s="43"/>
      <c r="F10" s="43"/>
      <c r="G10" s="43"/>
      <c r="H10" s="43"/>
      <c r="I10" s="43"/>
      <c r="J10" s="43"/>
      <c r="K10" s="17"/>
    </row>
    <row r="11" spans="2:11" ht="16.5" thickBot="1" x14ac:dyDescent="0.3">
      <c r="B11" s="44" t="s">
        <v>0</v>
      </c>
      <c r="C11" s="45"/>
      <c r="D11" s="45"/>
      <c r="E11" s="41"/>
      <c r="F11" s="6" t="s">
        <v>1</v>
      </c>
      <c r="G11" s="7" t="s">
        <v>2</v>
      </c>
      <c r="H11" s="39" t="s">
        <v>14</v>
      </c>
      <c r="I11" s="40"/>
      <c r="J11" s="39" t="s">
        <v>13</v>
      </c>
      <c r="K11" s="41"/>
    </row>
    <row r="12" spans="2:11" ht="15.75" thickBot="1" x14ac:dyDescent="0.3">
      <c r="B12" s="36" t="s">
        <v>3</v>
      </c>
      <c r="C12" s="37"/>
      <c r="D12" s="37"/>
      <c r="E12" s="38"/>
      <c r="F12" s="9" t="s">
        <v>17</v>
      </c>
      <c r="G12" s="4">
        <v>8</v>
      </c>
      <c r="H12" s="49"/>
      <c r="I12" s="50"/>
      <c r="J12" s="34">
        <f>G12*H12</f>
        <v>0</v>
      </c>
      <c r="K12" s="35"/>
    </row>
    <row r="13" spans="2:11" ht="15.75" thickBot="1" x14ac:dyDescent="0.3">
      <c r="B13" s="36" t="s">
        <v>5</v>
      </c>
      <c r="C13" s="37"/>
      <c r="D13" s="37"/>
      <c r="E13" s="38"/>
      <c r="F13" s="9" t="s">
        <v>18</v>
      </c>
      <c r="G13" s="4">
        <v>1</v>
      </c>
      <c r="H13" s="49"/>
      <c r="I13" s="50"/>
      <c r="J13" s="34">
        <f t="shared" ref="J13:J14" si="0">G13*H13</f>
        <v>0</v>
      </c>
      <c r="K13" s="35"/>
    </row>
    <row r="14" spans="2:11" ht="15.75" thickBot="1" x14ac:dyDescent="0.3">
      <c r="B14" s="36" t="s">
        <v>6</v>
      </c>
      <c r="C14" s="37"/>
      <c r="D14" s="37"/>
      <c r="E14" s="38"/>
      <c r="F14" s="9" t="s">
        <v>17</v>
      </c>
      <c r="G14" s="4">
        <v>8</v>
      </c>
      <c r="H14" s="49"/>
      <c r="I14" s="50"/>
      <c r="J14" s="34">
        <f t="shared" si="0"/>
        <v>0</v>
      </c>
      <c r="K14" s="35"/>
    </row>
    <row r="15" spans="2:11" ht="15.75" thickBot="1" x14ac:dyDescent="0.3">
      <c r="B15" s="36" t="s">
        <v>10</v>
      </c>
      <c r="C15" s="37"/>
      <c r="D15" s="37"/>
      <c r="E15" s="38"/>
      <c r="F15" s="2"/>
      <c r="G15" s="1"/>
      <c r="H15" s="49"/>
      <c r="I15" s="50"/>
      <c r="J15" s="30">
        <f>SUM(J12:K14)</f>
        <v>0</v>
      </c>
      <c r="K15" s="31"/>
    </row>
    <row r="16" spans="2:11" ht="15.75" thickBot="1" x14ac:dyDescent="0.3">
      <c r="B16" s="36" t="s">
        <v>11</v>
      </c>
      <c r="C16" s="37"/>
      <c r="D16" s="37"/>
      <c r="E16" s="38"/>
      <c r="F16" s="2"/>
      <c r="G16" s="1"/>
      <c r="H16" s="49"/>
      <c r="I16" s="50"/>
      <c r="J16" s="30">
        <f>J17-J15</f>
        <v>0</v>
      </c>
      <c r="K16" s="33"/>
    </row>
    <row r="17" spans="2:11" ht="15.75" thickBot="1" x14ac:dyDescent="0.3">
      <c r="B17" s="36" t="s">
        <v>12</v>
      </c>
      <c r="C17" s="37"/>
      <c r="D17" s="37"/>
      <c r="E17" s="38"/>
      <c r="F17" s="2"/>
      <c r="G17" s="1"/>
      <c r="H17" s="49"/>
      <c r="I17" s="50"/>
      <c r="J17" s="30">
        <f>J15*1.2</f>
        <v>0</v>
      </c>
      <c r="K17" s="31"/>
    </row>
  </sheetData>
  <mergeCells count="23">
    <mergeCell ref="B16:E16"/>
    <mergeCell ref="H16:I16"/>
    <mergeCell ref="J16:K16"/>
    <mergeCell ref="B17:E17"/>
    <mergeCell ref="H17:I17"/>
    <mergeCell ref="J17:K17"/>
    <mergeCell ref="B15:E15"/>
    <mergeCell ref="H15:I15"/>
    <mergeCell ref="J15:K15"/>
    <mergeCell ref="B13:E13"/>
    <mergeCell ref="H13:I13"/>
    <mergeCell ref="J13:K13"/>
    <mergeCell ref="B14:E14"/>
    <mergeCell ref="H14:I14"/>
    <mergeCell ref="J14:K14"/>
    <mergeCell ref="B12:E12"/>
    <mergeCell ref="H12:I12"/>
    <mergeCell ref="J12:K12"/>
    <mergeCell ref="B3:K6"/>
    <mergeCell ref="B7:K10"/>
    <mergeCell ref="B11:E11"/>
    <mergeCell ref="H11:I11"/>
    <mergeCell ref="J11:K1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7"/>
  <sheetViews>
    <sheetView workbookViewId="0">
      <selection activeCell="J15" sqref="J15:K15"/>
    </sheetView>
  </sheetViews>
  <sheetFormatPr baseColWidth="10" defaultRowHeight="15" x14ac:dyDescent="0.25"/>
  <sheetData>
    <row r="2" spans="2:11" ht="15.75" thickBot="1" x14ac:dyDescent="0.3"/>
    <row r="3" spans="2:11" x14ac:dyDescent="0.25">
      <c r="B3" s="12" t="s">
        <v>15</v>
      </c>
      <c r="C3" s="13"/>
      <c r="D3" s="13"/>
      <c r="E3" s="13"/>
      <c r="F3" s="13"/>
      <c r="G3" s="13"/>
      <c r="H3" s="13"/>
      <c r="I3" s="13"/>
      <c r="J3" s="13"/>
      <c r="K3" s="14"/>
    </row>
    <row r="4" spans="2:11" x14ac:dyDescent="0.25">
      <c r="B4" s="15"/>
      <c r="C4" s="16"/>
      <c r="D4" s="16"/>
      <c r="E4" s="16"/>
      <c r="F4" s="16"/>
      <c r="G4" s="16"/>
      <c r="H4" s="16"/>
      <c r="I4" s="16"/>
      <c r="J4" s="16"/>
      <c r="K4" s="17"/>
    </row>
    <row r="5" spans="2:11" x14ac:dyDescent="0.25">
      <c r="B5" s="15"/>
      <c r="C5" s="16"/>
      <c r="D5" s="16"/>
      <c r="E5" s="16"/>
      <c r="F5" s="16"/>
      <c r="G5" s="16"/>
      <c r="H5" s="16"/>
      <c r="I5" s="16"/>
      <c r="J5" s="16"/>
      <c r="K5" s="17"/>
    </row>
    <row r="6" spans="2:11" ht="39" customHeight="1" thickBot="1" x14ac:dyDescent="0.3">
      <c r="B6" s="18"/>
      <c r="C6" s="19"/>
      <c r="D6" s="19"/>
      <c r="E6" s="19"/>
      <c r="F6" s="19"/>
      <c r="G6" s="19"/>
      <c r="H6" s="19"/>
      <c r="I6" s="19"/>
      <c r="J6" s="19"/>
      <c r="K6" s="20"/>
    </row>
    <row r="7" spans="2:11" x14ac:dyDescent="0.25">
      <c r="B7" s="42" t="s">
        <v>32</v>
      </c>
      <c r="C7" s="13"/>
      <c r="D7" s="13"/>
      <c r="E7" s="13"/>
      <c r="F7" s="13"/>
      <c r="G7" s="13"/>
      <c r="H7" s="13"/>
      <c r="I7" s="13"/>
      <c r="J7" s="13"/>
      <c r="K7" s="14"/>
    </row>
    <row r="8" spans="2:11" x14ac:dyDescent="0.25">
      <c r="B8" s="15"/>
      <c r="C8" s="16"/>
      <c r="D8" s="16"/>
      <c r="E8" s="16"/>
      <c r="F8" s="16"/>
      <c r="G8" s="16"/>
      <c r="H8" s="16"/>
      <c r="I8" s="16"/>
      <c r="J8" s="16"/>
      <c r="K8" s="17"/>
    </row>
    <row r="9" spans="2:11" x14ac:dyDescent="0.25">
      <c r="B9" s="15"/>
      <c r="C9" s="16"/>
      <c r="D9" s="16"/>
      <c r="E9" s="16"/>
      <c r="F9" s="16"/>
      <c r="G9" s="16"/>
      <c r="H9" s="16"/>
      <c r="I9" s="16"/>
      <c r="J9" s="16"/>
      <c r="K9" s="17"/>
    </row>
    <row r="10" spans="2:11" ht="15.75" thickBot="1" x14ac:dyDescent="0.3">
      <c r="B10" s="15"/>
      <c r="C10" s="43"/>
      <c r="D10" s="43"/>
      <c r="E10" s="43"/>
      <c r="F10" s="43"/>
      <c r="G10" s="43"/>
      <c r="H10" s="43"/>
      <c r="I10" s="43"/>
      <c r="J10" s="43"/>
      <c r="K10" s="17"/>
    </row>
    <row r="11" spans="2:11" ht="16.5" thickBot="1" x14ac:dyDescent="0.3">
      <c r="B11" s="44" t="s">
        <v>0</v>
      </c>
      <c r="C11" s="45"/>
      <c r="D11" s="45"/>
      <c r="E11" s="41"/>
      <c r="F11" s="6" t="s">
        <v>1</v>
      </c>
      <c r="G11" s="7" t="s">
        <v>2</v>
      </c>
      <c r="H11" s="39" t="s">
        <v>14</v>
      </c>
      <c r="I11" s="40"/>
      <c r="J11" s="39" t="s">
        <v>13</v>
      </c>
      <c r="K11" s="41"/>
    </row>
    <row r="12" spans="2:11" ht="15.75" thickBot="1" x14ac:dyDescent="0.3">
      <c r="B12" s="36" t="s">
        <v>3</v>
      </c>
      <c r="C12" s="37"/>
      <c r="D12" s="37"/>
      <c r="E12" s="38"/>
      <c r="F12" s="9" t="s">
        <v>17</v>
      </c>
      <c r="G12" s="4">
        <v>7</v>
      </c>
      <c r="H12" s="49"/>
      <c r="I12" s="50"/>
      <c r="J12" s="34">
        <f>G12*H12</f>
        <v>0</v>
      </c>
      <c r="K12" s="35"/>
    </row>
    <row r="13" spans="2:11" ht="15.75" thickBot="1" x14ac:dyDescent="0.3">
      <c r="B13" s="36" t="s">
        <v>5</v>
      </c>
      <c r="C13" s="37"/>
      <c r="D13" s="37"/>
      <c r="E13" s="38"/>
      <c r="F13" s="9" t="s">
        <v>18</v>
      </c>
      <c r="G13" s="4">
        <v>1</v>
      </c>
      <c r="H13" s="49"/>
      <c r="I13" s="50"/>
      <c r="J13" s="34">
        <f t="shared" ref="J13:J14" si="0">G13*H13</f>
        <v>0</v>
      </c>
      <c r="K13" s="35"/>
    </row>
    <row r="14" spans="2:11" ht="15.75" thickBot="1" x14ac:dyDescent="0.3">
      <c r="B14" s="36" t="s">
        <v>6</v>
      </c>
      <c r="C14" s="37"/>
      <c r="D14" s="37"/>
      <c r="E14" s="38"/>
      <c r="F14" s="9" t="s">
        <v>17</v>
      </c>
      <c r="G14" s="4">
        <v>7</v>
      </c>
      <c r="H14" s="49"/>
      <c r="I14" s="50"/>
      <c r="J14" s="34">
        <f t="shared" si="0"/>
        <v>0</v>
      </c>
      <c r="K14" s="35"/>
    </row>
    <row r="15" spans="2:11" ht="15.75" thickBot="1" x14ac:dyDescent="0.3">
      <c r="B15" s="36" t="s">
        <v>10</v>
      </c>
      <c r="C15" s="37"/>
      <c r="D15" s="37"/>
      <c r="E15" s="38"/>
      <c r="F15" s="2"/>
      <c r="G15" s="1"/>
      <c r="H15" s="49"/>
      <c r="I15" s="50"/>
      <c r="J15" s="30">
        <f>SUM(J12:K14)</f>
        <v>0</v>
      </c>
      <c r="K15" s="31"/>
    </row>
    <row r="16" spans="2:11" ht="15.75" thickBot="1" x14ac:dyDescent="0.3">
      <c r="B16" s="36" t="s">
        <v>11</v>
      </c>
      <c r="C16" s="37"/>
      <c r="D16" s="37"/>
      <c r="E16" s="38"/>
      <c r="F16" s="2"/>
      <c r="G16" s="1"/>
      <c r="H16" s="49"/>
      <c r="I16" s="50"/>
      <c r="J16" s="30">
        <f>J17-J15</f>
        <v>0</v>
      </c>
      <c r="K16" s="33"/>
    </row>
    <row r="17" spans="2:11" ht="15.75" thickBot="1" x14ac:dyDescent="0.3">
      <c r="B17" s="36" t="s">
        <v>12</v>
      </c>
      <c r="C17" s="37"/>
      <c r="D17" s="37"/>
      <c r="E17" s="38"/>
      <c r="F17" s="2"/>
      <c r="G17" s="1"/>
      <c r="H17" s="49"/>
      <c r="I17" s="50"/>
      <c r="J17" s="30">
        <f>J15*1.2</f>
        <v>0</v>
      </c>
      <c r="K17" s="31"/>
    </row>
  </sheetData>
  <mergeCells count="23">
    <mergeCell ref="B17:E17"/>
    <mergeCell ref="H17:I17"/>
    <mergeCell ref="J17:K17"/>
    <mergeCell ref="B15:E15"/>
    <mergeCell ref="H15:I15"/>
    <mergeCell ref="J15:K15"/>
    <mergeCell ref="B16:E16"/>
    <mergeCell ref="H16:I16"/>
    <mergeCell ref="J16:K16"/>
    <mergeCell ref="B13:E13"/>
    <mergeCell ref="H13:I13"/>
    <mergeCell ref="J13:K13"/>
    <mergeCell ref="B14:E14"/>
    <mergeCell ref="H14:I14"/>
    <mergeCell ref="J14:K14"/>
    <mergeCell ref="B12:E12"/>
    <mergeCell ref="H12:I12"/>
    <mergeCell ref="J12:K12"/>
    <mergeCell ref="B3:K6"/>
    <mergeCell ref="B7:K10"/>
    <mergeCell ref="B11:E11"/>
    <mergeCell ref="H11:I11"/>
    <mergeCell ref="J11:K1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0"/>
  <sheetViews>
    <sheetView workbookViewId="0">
      <selection activeCell="J18" sqref="J18:K18"/>
    </sheetView>
  </sheetViews>
  <sheetFormatPr baseColWidth="10" defaultRowHeight="15" x14ac:dyDescent="0.25"/>
  <sheetData>
    <row r="2" spans="2:11" ht="15.75" thickBot="1" x14ac:dyDescent="0.3"/>
    <row r="3" spans="2:11" x14ac:dyDescent="0.25">
      <c r="B3" s="12" t="s">
        <v>15</v>
      </c>
      <c r="C3" s="13"/>
      <c r="D3" s="13"/>
      <c r="E3" s="13"/>
      <c r="F3" s="13"/>
      <c r="G3" s="13"/>
      <c r="H3" s="13"/>
      <c r="I3" s="13"/>
      <c r="J3" s="13"/>
      <c r="K3" s="14"/>
    </row>
    <row r="4" spans="2:11" x14ac:dyDescent="0.25">
      <c r="B4" s="15"/>
      <c r="C4" s="16"/>
      <c r="D4" s="16"/>
      <c r="E4" s="16"/>
      <c r="F4" s="16"/>
      <c r="G4" s="16"/>
      <c r="H4" s="16"/>
      <c r="I4" s="16"/>
      <c r="J4" s="16"/>
      <c r="K4" s="17"/>
    </row>
    <row r="5" spans="2:11" x14ac:dyDescent="0.25">
      <c r="B5" s="15"/>
      <c r="C5" s="16"/>
      <c r="D5" s="16"/>
      <c r="E5" s="16"/>
      <c r="F5" s="16"/>
      <c r="G5" s="16"/>
      <c r="H5" s="16"/>
      <c r="I5" s="16"/>
      <c r="J5" s="16"/>
      <c r="K5" s="17"/>
    </row>
    <row r="6" spans="2:11" ht="39.6" customHeight="1" thickBot="1" x14ac:dyDescent="0.3">
      <c r="B6" s="18"/>
      <c r="C6" s="19"/>
      <c r="D6" s="19"/>
      <c r="E6" s="19"/>
      <c r="F6" s="19"/>
      <c r="G6" s="19"/>
      <c r="H6" s="19"/>
      <c r="I6" s="19"/>
      <c r="J6" s="19"/>
      <c r="K6" s="20"/>
    </row>
    <row r="7" spans="2:11" x14ac:dyDescent="0.25">
      <c r="B7" s="42" t="s">
        <v>33</v>
      </c>
      <c r="C7" s="13"/>
      <c r="D7" s="13"/>
      <c r="E7" s="13"/>
      <c r="F7" s="13"/>
      <c r="G7" s="13"/>
      <c r="H7" s="13"/>
      <c r="I7" s="13"/>
      <c r="J7" s="13"/>
      <c r="K7" s="14"/>
    </row>
    <row r="8" spans="2:11" x14ac:dyDescent="0.25">
      <c r="B8" s="15"/>
      <c r="C8" s="16"/>
      <c r="D8" s="16"/>
      <c r="E8" s="16"/>
      <c r="F8" s="16"/>
      <c r="G8" s="16"/>
      <c r="H8" s="16"/>
      <c r="I8" s="16"/>
      <c r="J8" s="16"/>
      <c r="K8" s="17"/>
    </row>
    <row r="9" spans="2:11" x14ac:dyDescent="0.25">
      <c r="B9" s="15"/>
      <c r="C9" s="16"/>
      <c r="D9" s="16"/>
      <c r="E9" s="16"/>
      <c r="F9" s="16"/>
      <c r="G9" s="16"/>
      <c r="H9" s="16"/>
      <c r="I9" s="16"/>
      <c r="J9" s="16"/>
      <c r="K9" s="17"/>
    </row>
    <row r="10" spans="2:11" ht="15.75" thickBot="1" x14ac:dyDescent="0.3">
      <c r="B10" s="15"/>
      <c r="C10" s="43"/>
      <c r="D10" s="43"/>
      <c r="E10" s="43"/>
      <c r="F10" s="43"/>
      <c r="G10" s="43"/>
      <c r="H10" s="43"/>
      <c r="I10" s="43"/>
      <c r="J10" s="43"/>
      <c r="K10" s="17"/>
    </row>
    <row r="11" spans="2:11" ht="16.5" thickBot="1" x14ac:dyDescent="0.3">
      <c r="B11" s="44" t="s">
        <v>0</v>
      </c>
      <c r="C11" s="45"/>
      <c r="D11" s="45"/>
      <c r="E11" s="41"/>
      <c r="F11" s="6" t="s">
        <v>1</v>
      </c>
      <c r="G11" s="7" t="s">
        <v>2</v>
      </c>
      <c r="H11" s="39" t="s">
        <v>14</v>
      </c>
      <c r="I11" s="40"/>
      <c r="J11" s="39" t="s">
        <v>13</v>
      </c>
      <c r="K11" s="41"/>
    </row>
    <row r="12" spans="2:11" ht="15.75" thickBot="1" x14ac:dyDescent="0.3">
      <c r="B12" s="36" t="s">
        <v>3</v>
      </c>
      <c r="C12" s="37"/>
      <c r="D12" s="37"/>
      <c r="E12" s="38"/>
      <c r="F12" s="9" t="s">
        <v>17</v>
      </c>
      <c r="G12" s="4">
        <v>9</v>
      </c>
      <c r="H12" s="49"/>
      <c r="I12" s="50"/>
      <c r="J12" s="34">
        <f>G12*H12</f>
        <v>0</v>
      </c>
      <c r="K12" s="35"/>
    </row>
    <row r="13" spans="2:11" ht="15.75" thickBot="1" x14ac:dyDescent="0.3">
      <c r="B13" s="36" t="s">
        <v>34</v>
      </c>
      <c r="C13" s="37"/>
      <c r="D13" s="37"/>
      <c r="E13" s="38"/>
      <c r="F13" s="9" t="s">
        <v>18</v>
      </c>
      <c r="G13" s="4">
        <v>1</v>
      </c>
      <c r="H13" s="49"/>
      <c r="I13" s="50"/>
      <c r="J13" s="34">
        <f t="shared" ref="J13:J17" si="0">G13*H13</f>
        <v>0</v>
      </c>
      <c r="K13" s="35"/>
    </row>
    <row r="14" spans="2:11" ht="15.75" thickBot="1" x14ac:dyDescent="0.3">
      <c r="B14" s="36" t="s">
        <v>5</v>
      </c>
      <c r="C14" s="37"/>
      <c r="D14" s="37"/>
      <c r="E14" s="38"/>
      <c r="F14" s="9" t="s">
        <v>18</v>
      </c>
      <c r="G14" s="4">
        <v>1</v>
      </c>
      <c r="H14" s="49"/>
      <c r="I14" s="50"/>
      <c r="J14" s="34">
        <f t="shared" si="0"/>
        <v>0</v>
      </c>
      <c r="K14" s="35"/>
    </row>
    <row r="15" spans="2:11" ht="15.75" thickBot="1" x14ac:dyDescent="0.3">
      <c r="B15" s="36" t="s">
        <v>6</v>
      </c>
      <c r="C15" s="37"/>
      <c r="D15" s="37"/>
      <c r="E15" s="38"/>
      <c r="F15" s="9" t="s">
        <v>17</v>
      </c>
      <c r="G15" s="4">
        <v>7</v>
      </c>
      <c r="H15" s="49"/>
      <c r="I15" s="50"/>
      <c r="J15" s="34">
        <f t="shared" si="0"/>
        <v>0</v>
      </c>
      <c r="K15" s="35"/>
    </row>
    <row r="16" spans="2:11" ht="15.75" thickBot="1" x14ac:dyDescent="0.3">
      <c r="B16" s="36" t="s">
        <v>8</v>
      </c>
      <c r="C16" s="37"/>
      <c r="D16" s="37"/>
      <c r="E16" s="38"/>
      <c r="F16" s="9" t="s">
        <v>17</v>
      </c>
      <c r="G16" s="4">
        <v>3</v>
      </c>
      <c r="H16" s="49"/>
      <c r="I16" s="50"/>
      <c r="J16" s="34">
        <f>G16*H16</f>
        <v>0</v>
      </c>
      <c r="K16" s="35"/>
    </row>
    <row r="17" spans="2:11" ht="15.75" thickBot="1" x14ac:dyDescent="0.3">
      <c r="B17" s="36" t="s">
        <v>9</v>
      </c>
      <c r="C17" s="37"/>
      <c r="D17" s="37"/>
      <c r="E17" s="38"/>
      <c r="F17" s="9" t="s">
        <v>17</v>
      </c>
      <c r="G17" s="4">
        <v>3</v>
      </c>
      <c r="H17" s="49"/>
      <c r="I17" s="50"/>
      <c r="J17" s="34">
        <f t="shared" si="0"/>
        <v>0</v>
      </c>
      <c r="K17" s="35"/>
    </row>
    <row r="18" spans="2:11" ht="15.75" thickBot="1" x14ac:dyDescent="0.3">
      <c r="B18" s="36" t="s">
        <v>10</v>
      </c>
      <c r="C18" s="37"/>
      <c r="D18" s="37"/>
      <c r="E18" s="38"/>
      <c r="F18" s="2"/>
      <c r="G18" s="1"/>
      <c r="H18" s="49"/>
      <c r="I18" s="50"/>
      <c r="J18" s="30">
        <f>SUM(J12:K17)</f>
        <v>0</v>
      </c>
      <c r="K18" s="31"/>
    </row>
    <row r="19" spans="2:11" ht="15.75" thickBot="1" x14ac:dyDescent="0.3">
      <c r="B19" s="36" t="s">
        <v>11</v>
      </c>
      <c r="C19" s="37"/>
      <c r="D19" s="37"/>
      <c r="E19" s="38"/>
      <c r="F19" s="2"/>
      <c r="G19" s="1"/>
      <c r="H19" s="49"/>
      <c r="I19" s="50"/>
      <c r="J19" s="30">
        <f>J20-J18</f>
        <v>0</v>
      </c>
      <c r="K19" s="33"/>
    </row>
    <row r="20" spans="2:11" ht="15.75" thickBot="1" x14ac:dyDescent="0.3">
      <c r="B20" s="36" t="s">
        <v>12</v>
      </c>
      <c r="C20" s="37"/>
      <c r="D20" s="37"/>
      <c r="E20" s="38"/>
      <c r="F20" s="2"/>
      <c r="G20" s="1"/>
      <c r="H20" s="49"/>
      <c r="I20" s="50"/>
      <c r="J20" s="30">
        <f>J18*1.2</f>
        <v>0</v>
      </c>
      <c r="K20" s="31"/>
    </row>
  </sheetData>
  <mergeCells count="32">
    <mergeCell ref="B19:E19"/>
    <mergeCell ref="H19:I19"/>
    <mergeCell ref="J19:K19"/>
    <mergeCell ref="B20:E20"/>
    <mergeCell ref="H20:I20"/>
    <mergeCell ref="J20:K20"/>
    <mergeCell ref="B17:E17"/>
    <mergeCell ref="H17:I17"/>
    <mergeCell ref="J17:K17"/>
    <mergeCell ref="B18:E18"/>
    <mergeCell ref="H18:I18"/>
    <mergeCell ref="J18:K18"/>
    <mergeCell ref="B16:E16"/>
    <mergeCell ref="H16:I16"/>
    <mergeCell ref="J16:K16"/>
    <mergeCell ref="B14:E14"/>
    <mergeCell ref="H14:I14"/>
    <mergeCell ref="J14:K14"/>
    <mergeCell ref="B15:E15"/>
    <mergeCell ref="H15:I15"/>
    <mergeCell ref="J15:K15"/>
    <mergeCell ref="B12:E12"/>
    <mergeCell ref="H12:I12"/>
    <mergeCell ref="J12:K12"/>
    <mergeCell ref="B13:E13"/>
    <mergeCell ref="H13:I13"/>
    <mergeCell ref="J13:K13"/>
    <mergeCell ref="B3:K6"/>
    <mergeCell ref="B7:K10"/>
    <mergeCell ref="B11:E11"/>
    <mergeCell ref="H11:I11"/>
    <mergeCell ref="J11:K1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4"/>
  <sheetViews>
    <sheetView workbookViewId="0">
      <selection activeCell="B29" sqref="B29"/>
    </sheetView>
  </sheetViews>
  <sheetFormatPr baseColWidth="10" defaultRowHeight="15" x14ac:dyDescent="0.25"/>
  <sheetData>
    <row r="2" spans="2:11" ht="15.75" thickBot="1" x14ac:dyDescent="0.3"/>
    <row r="3" spans="2:11" x14ac:dyDescent="0.25">
      <c r="B3" s="12" t="s">
        <v>15</v>
      </c>
      <c r="C3" s="13"/>
      <c r="D3" s="13"/>
      <c r="E3" s="13"/>
      <c r="F3" s="13"/>
      <c r="G3" s="13"/>
      <c r="H3" s="13"/>
      <c r="I3" s="13"/>
      <c r="J3" s="13"/>
      <c r="K3" s="14"/>
    </row>
    <row r="4" spans="2:11" x14ac:dyDescent="0.25">
      <c r="B4" s="15"/>
      <c r="C4" s="16"/>
      <c r="D4" s="16"/>
      <c r="E4" s="16"/>
      <c r="F4" s="16"/>
      <c r="G4" s="16"/>
      <c r="H4" s="16"/>
      <c r="I4" s="16"/>
      <c r="J4" s="16"/>
      <c r="K4" s="17"/>
    </row>
    <row r="5" spans="2:11" x14ac:dyDescent="0.25">
      <c r="B5" s="15"/>
      <c r="C5" s="16"/>
      <c r="D5" s="16"/>
      <c r="E5" s="16"/>
      <c r="F5" s="16"/>
      <c r="G5" s="16"/>
      <c r="H5" s="16"/>
      <c r="I5" s="16"/>
      <c r="J5" s="16"/>
      <c r="K5" s="17"/>
    </row>
    <row r="6" spans="2:11" ht="38.450000000000003" customHeight="1" thickBot="1" x14ac:dyDescent="0.3">
      <c r="B6" s="18"/>
      <c r="C6" s="19"/>
      <c r="D6" s="19"/>
      <c r="E6" s="19"/>
      <c r="F6" s="19"/>
      <c r="G6" s="19"/>
      <c r="H6" s="19"/>
      <c r="I6" s="19"/>
      <c r="J6" s="19"/>
      <c r="K6" s="20"/>
    </row>
    <row r="7" spans="2:11" x14ac:dyDescent="0.25">
      <c r="B7" s="42" t="s">
        <v>35</v>
      </c>
      <c r="C7" s="13"/>
      <c r="D7" s="13"/>
      <c r="E7" s="13"/>
      <c r="F7" s="13"/>
      <c r="G7" s="13"/>
      <c r="H7" s="13"/>
      <c r="I7" s="13"/>
      <c r="J7" s="13"/>
      <c r="K7" s="14"/>
    </row>
    <row r="8" spans="2:11" x14ac:dyDescent="0.25">
      <c r="B8" s="15"/>
      <c r="C8" s="16"/>
      <c r="D8" s="16"/>
      <c r="E8" s="16"/>
      <c r="F8" s="16"/>
      <c r="G8" s="16"/>
      <c r="H8" s="16"/>
      <c r="I8" s="16"/>
      <c r="J8" s="16"/>
      <c r="K8" s="17"/>
    </row>
    <row r="9" spans="2:11" x14ac:dyDescent="0.25">
      <c r="B9" s="15"/>
      <c r="C9" s="16"/>
      <c r="D9" s="16"/>
      <c r="E9" s="16"/>
      <c r="F9" s="16"/>
      <c r="G9" s="16"/>
      <c r="H9" s="16"/>
      <c r="I9" s="16"/>
      <c r="J9" s="16"/>
      <c r="K9" s="17"/>
    </row>
    <row r="10" spans="2:11" ht="15.75" thickBot="1" x14ac:dyDescent="0.3">
      <c r="B10" s="15"/>
      <c r="C10" s="43"/>
      <c r="D10" s="43"/>
      <c r="E10" s="43"/>
      <c r="F10" s="43"/>
      <c r="G10" s="43"/>
      <c r="H10" s="43"/>
      <c r="I10" s="43"/>
      <c r="J10" s="43"/>
      <c r="K10" s="17"/>
    </row>
    <row r="11" spans="2:11" ht="31.15" customHeight="1" thickBot="1" x14ac:dyDescent="0.3">
      <c r="B11" s="53"/>
      <c r="C11" s="54"/>
      <c r="D11" s="54"/>
      <c r="E11" s="54"/>
      <c r="F11" s="54"/>
      <c r="G11" s="54"/>
      <c r="H11" s="54"/>
      <c r="I11" s="54"/>
      <c r="J11" s="54"/>
      <c r="K11" s="55"/>
    </row>
    <row r="12" spans="2:11" ht="49.9" customHeight="1" thickBot="1" x14ac:dyDescent="0.3">
      <c r="B12" s="56" t="s">
        <v>10</v>
      </c>
      <c r="C12" s="57"/>
      <c r="D12" s="57"/>
      <c r="E12" s="57"/>
      <c r="F12" s="58">
        <f>SUM('Versailles siège'!J21:K21,'Guyancourt Vauban'!J15:K15,'Montigny-le-Bretonneux - CRIP'!J16:K16,'Montigny-le-Bretonneux-Magasin'!J20:K20,Trappes!J16,Plaisir!J15,Rambouillet!J16,'Poissy - Duployé'!J17:K17,'Poissy - Technoparc'!J15:K15,'Saint Germain-en-Laye'!J15:K15,'Chanteloup-les-Vignes'!J15:K15,Sartrouville!J15,'Les Mureaux'!J18:K18)</f>
        <v>0</v>
      </c>
      <c r="G12" s="59"/>
      <c r="H12" s="59"/>
      <c r="I12" s="59"/>
      <c r="J12" s="59"/>
      <c r="K12" s="60"/>
    </row>
    <row r="13" spans="2:11" ht="41.45" customHeight="1" thickBot="1" x14ac:dyDescent="0.3">
      <c r="B13" s="56" t="s">
        <v>11</v>
      </c>
      <c r="C13" s="57"/>
      <c r="D13" s="57"/>
      <c r="E13" s="57"/>
      <c r="F13" s="64">
        <v>0.2</v>
      </c>
      <c r="G13" s="65"/>
      <c r="H13" s="65"/>
      <c r="I13" s="65"/>
      <c r="J13" s="65"/>
      <c r="K13" s="66"/>
    </row>
    <row r="14" spans="2:11" ht="58.9" customHeight="1" thickBot="1" x14ac:dyDescent="0.3">
      <c r="B14" s="56" t="s">
        <v>12</v>
      </c>
      <c r="C14" s="57"/>
      <c r="D14" s="57"/>
      <c r="E14" s="57"/>
      <c r="F14" s="61">
        <f>SUM('Versailles siège'!J22:K22,'Guyancourt Vauban'!J17:K17,'Montigny-le-Bretonneux - CRIP'!J18:K18,'Montigny-le-Bretonneux-Magasin'!J22:K22,Trappes!J18,Plaisir!J17,Rambouillet!J18,'Poissy - Duployé'!J19:K19,'Poissy - Technoparc'!J17:K17,'Saint Germain-en-Laye'!J17:K17,'Chanteloup-les-Vignes'!J17:K17,Sartrouville!J17,'Les Mureaux'!J20:K20)</f>
        <v>0</v>
      </c>
      <c r="G14" s="62"/>
      <c r="H14" s="62"/>
      <c r="I14" s="62"/>
      <c r="J14" s="62"/>
      <c r="K14" s="63"/>
    </row>
  </sheetData>
  <mergeCells count="9">
    <mergeCell ref="B11:K11"/>
    <mergeCell ref="B3:K6"/>
    <mergeCell ref="B7:K10"/>
    <mergeCell ref="B13:E13"/>
    <mergeCell ref="B14:E14"/>
    <mergeCell ref="F12:K12"/>
    <mergeCell ref="F14:K14"/>
    <mergeCell ref="F13:K13"/>
    <mergeCell ref="B12:E12"/>
  </mergeCells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2"/>
  <sheetViews>
    <sheetView topLeftCell="A7" workbookViewId="0">
      <selection activeCell="J20" sqref="J20:K20"/>
    </sheetView>
  </sheetViews>
  <sheetFormatPr baseColWidth="10" defaultRowHeight="15" x14ac:dyDescent="0.25"/>
  <sheetData>
    <row r="2" spans="2:11" ht="15.75" thickBot="1" x14ac:dyDescent="0.3"/>
    <row r="3" spans="2:11" x14ac:dyDescent="0.25">
      <c r="B3" s="12" t="s">
        <v>15</v>
      </c>
      <c r="C3" s="13"/>
      <c r="D3" s="13"/>
      <c r="E3" s="13"/>
      <c r="F3" s="13"/>
      <c r="G3" s="13"/>
      <c r="H3" s="13"/>
      <c r="I3" s="13"/>
      <c r="J3" s="13"/>
      <c r="K3" s="14"/>
    </row>
    <row r="4" spans="2:11" x14ac:dyDescent="0.25">
      <c r="B4" s="15"/>
      <c r="C4" s="16"/>
      <c r="D4" s="16"/>
      <c r="E4" s="16"/>
      <c r="F4" s="16"/>
      <c r="G4" s="16"/>
      <c r="H4" s="16"/>
      <c r="I4" s="16"/>
      <c r="J4" s="16"/>
      <c r="K4" s="17"/>
    </row>
    <row r="5" spans="2:11" x14ac:dyDescent="0.25">
      <c r="B5" s="15"/>
      <c r="C5" s="16"/>
      <c r="D5" s="16"/>
      <c r="E5" s="16"/>
      <c r="F5" s="16"/>
      <c r="G5" s="16"/>
      <c r="H5" s="16"/>
      <c r="I5" s="16"/>
      <c r="J5" s="16"/>
      <c r="K5" s="17"/>
    </row>
    <row r="6" spans="2:11" ht="45.75" customHeight="1" thickBot="1" x14ac:dyDescent="0.3">
      <c r="B6" s="18"/>
      <c r="C6" s="19"/>
      <c r="D6" s="19"/>
      <c r="E6" s="19"/>
      <c r="F6" s="19"/>
      <c r="G6" s="19"/>
      <c r="H6" s="19"/>
      <c r="I6" s="19"/>
      <c r="J6" s="19"/>
      <c r="K6" s="20"/>
    </row>
    <row r="7" spans="2:11" ht="22.5" customHeight="1" x14ac:dyDescent="0.25">
      <c r="B7" s="42" t="s">
        <v>21</v>
      </c>
      <c r="C7" s="13"/>
      <c r="D7" s="13"/>
      <c r="E7" s="13"/>
      <c r="F7" s="13"/>
      <c r="G7" s="13"/>
      <c r="H7" s="13"/>
      <c r="I7" s="13"/>
      <c r="J7" s="13"/>
      <c r="K7" s="14"/>
    </row>
    <row r="8" spans="2:11" x14ac:dyDescent="0.25">
      <c r="B8" s="15"/>
      <c r="C8" s="16"/>
      <c r="D8" s="16"/>
      <c r="E8" s="16"/>
      <c r="F8" s="16"/>
      <c r="G8" s="16"/>
      <c r="H8" s="16"/>
      <c r="I8" s="16"/>
      <c r="J8" s="16"/>
      <c r="K8" s="17"/>
    </row>
    <row r="9" spans="2:11" x14ac:dyDescent="0.25">
      <c r="B9" s="15"/>
      <c r="C9" s="16"/>
      <c r="D9" s="16"/>
      <c r="E9" s="16"/>
      <c r="F9" s="16"/>
      <c r="G9" s="16"/>
      <c r="H9" s="16"/>
      <c r="I9" s="16"/>
      <c r="J9" s="16"/>
      <c r="K9" s="17"/>
    </row>
    <row r="10" spans="2:11" ht="40.5" customHeight="1" thickBot="1" x14ac:dyDescent="0.3">
      <c r="B10" s="15"/>
      <c r="C10" s="43"/>
      <c r="D10" s="43"/>
      <c r="E10" s="43"/>
      <c r="F10" s="43"/>
      <c r="G10" s="43"/>
      <c r="H10" s="43"/>
      <c r="I10" s="43"/>
      <c r="J10" s="43"/>
      <c r="K10" s="17"/>
    </row>
    <row r="11" spans="2:11" ht="19.5" customHeight="1" thickBot="1" x14ac:dyDescent="0.3">
      <c r="B11" s="44" t="s">
        <v>0</v>
      </c>
      <c r="C11" s="45"/>
      <c r="D11" s="45"/>
      <c r="E11" s="41"/>
      <c r="F11" s="6" t="s">
        <v>1</v>
      </c>
      <c r="G11" s="7" t="s">
        <v>2</v>
      </c>
      <c r="H11" s="39" t="s">
        <v>14</v>
      </c>
      <c r="I11" s="40"/>
      <c r="J11" s="39" t="s">
        <v>13</v>
      </c>
      <c r="K11" s="41"/>
    </row>
    <row r="12" spans="2:11" ht="15.75" thickBot="1" x14ac:dyDescent="0.3">
      <c r="B12" s="46" t="s">
        <v>36</v>
      </c>
      <c r="C12" s="47"/>
      <c r="D12" s="47"/>
      <c r="E12" s="48"/>
      <c r="F12" s="8" t="s">
        <v>17</v>
      </c>
      <c r="G12" s="3">
        <v>2</v>
      </c>
      <c r="H12" s="34"/>
      <c r="I12" s="35"/>
      <c r="J12" s="34">
        <f t="shared" ref="J12:J13" si="0">+G12*H12</f>
        <v>0</v>
      </c>
      <c r="K12" s="35"/>
    </row>
    <row r="13" spans="2:11" ht="15.75" thickBot="1" x14ac:dyDescent="0.3">
      <c r="B13" s="36" t="s">
        <v>3</v>
      </c>
      <c r="C13" s="37"/>
      <c r="D13" s="37"/>
      <c r="E13" s="38"/>
      <c r="F13" s="9" t="s">
        <v>17</v>
      </c>
      <c r="G13" s="4">
        <v>116</v>
      </c>
      <c r="H13" s="30"/>
      <c r="I13" s="31"/>
      <c r="J13" s="34">
        <f t="shared" si="0"/>
        <v>0</v>
      </c>
      <c r="K13" s="35"/>
    </row>
    <row r="14" spans="2:11" ht="15.75" thickBot="1" x14ac:dyDescent="0.3">
      <c r="B14" s="36" t="s">
        <v>4</v>
      </c>
      <c r="C14" s="37"/>
      <c r="D14" s="37"/>
      <c r="E14" s="38"/>
      <c r="F14" s="9" t="s">
        <v>17</v>
      </c>
      <c r="G14" s="4">
        <v>9</v>
      </c>
      <c r="H14" s="30"/>
      <c r="I14" s="31"/>
      <c r="J14" s="34">
        <f t="shared" ref="J14:J19" si="1">+G14*H14</f>
        <v>0</v>
      </c>
      <c r="K14" s="35"/>
    </row>
    <row r="15" spans="2:11" ht="15.75" thickBot="1" x14ac:dyDescent="0.3">
      <c r="B15" s="36" t="s">
        <v>5</v>
      </c>
      <c r="C15" s="37"/>
      <c r="D15" s="37"/>
      <c r="E15" s="38"/>
      <c r="F15" s="9" t="s">
        <v>17</v>
      </c>
      <c r="G15" s="4">
        <v>4</v>
      </c>
      <c r="H15" s="30"/>
      <c r="I15" s="31"/>
      <c r="J15" s="34">
        <f t="shared" si="1"/>
        <v>0</v>
      </c>
      <c r="K15" s="35"/>
    </row>
    <row r="16" spans="2:11" ht="15.75" thickBot="1" x14ac:dyDescent="0.3">
      <c r="B16" s="36" t="s">
        <v>6</v>
      </c>
      <c r="C16" s="37"/>
      <c r="D16" s="37"/>
      <c r="E16" s="38"/>
      <c r="F16" s="9" t="s">
        <v>17</v>
      </c>
      <c r="G16" s="4">
        <v>107</v>
      </c>
      <c r="H16" s="30"/>
      <c r="I16" s="31"/>
      <c r="J16" s="34">
        <f t="shared" si="1"/>
        <v>0</v>
      </c>
      <c r="K16" s="35"/>
    </row>
    <row r="17" spans="2:11" ht="15.75" thickBot="1" x14ac:dyDescent="0.3">
      <c r="B17" s="36" t="s">
        <v>7</v>
      </c>
      <c r="C17" s="37"/>
      <c r="D17" s="37"/>
      <c r="E17" s="38"/>
      <c r="F17" s="9" t="s">
        <v>17</v>
      </c>
      <c r="G17" s="4">
        <v>9</v>
      </c>
      <c r="H17" s="30"/>
      <c r="I17" s="31"/>
      <c r="J17" s="34">
        <f t="shared" si="1"/>
        <v>0</v>
      </c>
      <c r="K17" s="35"/>
    </row>
    <row r="18" spans="2:11" ht="15.75" thickBot="1" x14ac:dyDescent="0.3">
      <c r="B18" s="36" t="s">
        <v>8</v>
      </c>
      <c r="C18" s="37"/>
      <c r="D18" s="37"/>
      <c r="E18" s="38"/>
      <c r="F18" s="9" t="s">
        <v>17</v>
      </c>
      <c r="G18" s="4">
        <v>54</v>
      </c>
      <c r="H18" s="30"/>
      <c r="I18" s="31"/>
      <c r="J18" s="34">
        <f t="shared" si="1"/>
        <v>0</v>
      </c>
      <c r="K18" s="35"/>
    </row>
    <row r="19" spans="2:11" ht="15.75" thickBot="1" x14ac:dyDescent="0.3">
      <c r="B19" s="36" t="s">
        <v>9</v>
      </c>
      <c r="C19" s="37"/>
      <c r="D19" s="37"/>
      <c r="E19" s="38"/>
      <c r="F19" s="9" t="s">
        <v>17</v>
      </c>
      <c r="G19" s="4">
        <v>3</v>
      </c>
      <c r="H19" s="30"/>
      <c r="I19" s="31"/>
      <c r="J19" s="34">
        <f t="shared" si="1"/>
        <v>0</v>
      </c>
      <c r="K19" s="35"/>
    </row>
    <row r="20" spans="2:11" ht="15.75" thickBot="1" x14ac:dyDescent="0.3">
      <c r="B20" s="36" t="s">
        <v>10</v>
      </c>
      <c r="C20" s="37"/>
      <c r="D20" s="37"/>
      <c r="E20" s="38"/>
      <c r="F20" s="2"/>
      <c r="G20" s="1"/>
      <c r="H20" s="30"/>
      <c r="I20" s="31"/>
      <c r="J20" s="30">
        <f>SUM(J12:K19)</f>
        <v>0</v>
      </c>
      <c r="K20" s="31"/>
    </row>
    <row r="21" spans="2:11" ht="15.75" thickBot="1" x14ac:dyDescent="0.3">
      <c r="B21" s="36" t="s">
        <v>11</v>
      </c>
      <c r="C21" s="37"/>
      <c r="D21" s="37"/>
      <c r="E21" s="38"/>
      <c r="F21" s="2"/>
      <c r="G21" s="1"/>
      <c r="H21" s="32"/>
      <c r="I21" s="33"/>
      <c r="J21" s="30">
        <f>J22-J20</f>
        <v>0</v>
      </c>
      <c r="K21" s="33"/>
    </row>
    <row r="22" spans="2:11" ht="15.75" thickBot="1" x14ac:dyDescent="0.3">
      <c r="B22" s="36" t="s">
        <v>12</v>
      </c>
      <c r="C22" s="37"/>
      <c r="D22" s="37"/>
      <c r="E22" s="38"/>
      <c r="F22" s="2"/>
      <c r="G22" s="1"/>
      <c r="H22" s="30"/>
      <c r="I22" s="31"/>
      <c r="J22" s="30">
        <f>J20*1.2</f>
        <v>0</v>
      </c>
      <c r="K22" s="31"/>
    </row>
  </sheetData>
  <mergeCells count="38">
    <mergeCell ref="B14:E14"/>
    <mergeCell ref="J21:K21"/>
    <mergeCell ref="B3:K6"/>
    <mergeCell ref="B7:K10"/>
    <mergeCell ref="B11:E11"/>
    <mergeCell ref="B12:E12"/>
    <mergeCell ref="B13:E13"/>
    <mergeCell ref="B21:E21"/>
    <mergeCell ref="J13:K13"/>
    <mergeCell ref="J14:K14"/>
    <mergeCell ref="J15:K15"/>
    <mergeCell ref="J16:K16"/>
    <mergeCell ref="J17:K17"/>
    <mergeCell ref="B22:E22"/>
    <mergeCell ref="H11:I11"/>
    <mergeCell ref="J11:K11"/>
    <mergeCell ref="H12:I12"/>
    <mergeCell ref="H13:I13"/>
    <mergeCell ref="H14:I14"/>
    <mergeCell ref="H15:I15"/>
    <mergeCell ref="H16:I16"/>
    <mergeCell ref="H17:I17"/>
    <mergeCell ref="B15:E15"/>
    <mergeCell ref="B16:E16"/>
    <mergeCell ref="B17:E17"/>
    <mergeCell ref="B18:E18"/>
    <mergeCell ref="B19:E19"/>
    <mergeCell ref="B20:E20"/>
    <mergeCell ref="J12:K12"/>
    <mergeCell ref="J22:K22"/>
    <mergeCell ref="H18:I18"/>
    <mergeCell ref="H19:I19"/>
    <mergeCell ref="H20:I20"/>
    <mergeCell ref="H21:I21"/>
    <mergeCell ref="H22:I22"/>
    <mergeCell ref="J18:K18"/>
    <mergeCell ref="J19:K19"/>
    <mergeCell ref="J20:K20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7"/>
  <sheetViews>
    <sheetView workbookViewId="0">
      <selection activeCell="J15" sqref="J15:K15"/>
    </sheetView>
  </sheetViews>
  <sheetFormatPr baseColWidth="10" defaultRowHeight="15" x14ac:dyDescent="0.25"/>
  <sheetData>
    <row r="2" spans="2:11" ht="15.75" thickBot="1" x14ac:dyDescent="0.3"/>
    <row r="3" spans="2:11" x14ac:dyDescent="0.25">
      <c r="B3" s="12" t="s">
        <v>15</v>
      </c>
      <c r="C3" s="13"/>
      <c r="D3" s="13"/>
      <c r="E3" s="13"/>
      <c r="F3" s="13"/>
      <c r="G3" s="13"/>
      <c r="H3" s="13"/>
      <c r="I3" s="13"/>
      <c r="J3" s="13"/>
      <c r="K3" s="14"/>
    </row>
    <row r="4" spans="2:11" x14ac:dyDescent="0.25">
      <c r="B4" s="15"/>
      <c r="C4" s="16"/>
      <c r="D4" s="16"/>
      <c r="E4" s="16"/>
      <c r="F4" s="16"/>
      <c r="G4" s="16"/>
      <c r="H4" s="16"/>
      <c r="I4" s="16"/>
      <c r="J4" s="16"/>
      <c r="K4" s="17"/>
    </row>
    <row r="5" spans="2:11" x14ac:dyDescent="0.25">
      <c r="B5" s="15"/>
      <c r="C5" s="16"/>
      <c r="D5" s="16"/>
      <c r="E5" s="16"/>
      <c r="F5" s="16"/>
      <c r="G5" s="16"/>
      <c r="H5" s="16"/>
      <c r="I5" s="16"/>
      <c r="J5" s="16"/>
      <c r="K5" s="17"/>
    </row>
    <row r="6" spans="2:11" ht="72.75" customHeight="1" thickBot="1" x14ac:dyDescent="0.3">
      <c r="B6" s="18"/>
      <c r="C6" s="19"/>
      <c r="D6" s="19"/>
      <c r="E6" s="19"/>
      <c r="F6" s="19"/>
      <c r="G6" s="19"/>
      <c r="H6" s="19"/>
      <c r="I6" s="19"/>
      <c r="J6" s="19"/>
      <c r="K6" s="20"/>
    </row>
    <row r="7" spans="2:11" x14ac:dyDescent="0.25">
      <c r="B7" s="42" t="s">
        <v>16</v>
      </c>
      <c r="C7" s="13"/>
      <c r="D7" s="13"/>
      <c r="E7" s="13"/>
      <c r="F7" s="13"/>
      <c r="G7" s="13"/>
      <c r="H7" s="13"/>
      <c r="I7" s="13"/>
      <c r="J7" s="13"/>
      <c r="K7" s="14"/>
    </row>
    <row r="8" spans="2:11" x14ac:dyDescent="0.25">
      <c r="B8" s="15"/>
      <c r="C8" s="16"/>
      <c r="D8" s="16"/>
      <c r="E8" s="16"/>
      <c r="F8" s="16"/>
      <c r="G8" s="16"/>
      <c r="H8" s="16"/>
      <c r="I8" s="16"/>
      <c r="J8" s="16"/>
      <c r="K8" s="17"/>
    </row>
    <row r="9" spans="2:11" x14ac:dyDescent="0.25">
      <c r="B9" s="15"/>
      <c r="C9" s="16"/>
      <c r="D9" s="16"/>
      <c r="E9" s="16"/>
      <c r="F9" s="16"/>
      <c r="G9" s="16"/>
      <c r="H9" s="16"/>
      <c r="I9" s="16"/>
      <c r="J9" s="16"/>
      <c r="K9" s="17"/>
    </row>
    <row r="10" spans="2:11" ht="15.75" thickBot="1" x14ac:dyDescent="0.3">
      <c r="B10" s="15"/>
      <c r="C10" s="43"/>
      <c r="D10" s="43"/>
      <c r="E10" s="43"/>
      <c r="F10" s="43"/>
      <c r="G10" s="43"/>
      <c r="H10" s="43"/>
      <c r="I10" s="43"/>
      <c r="J10" s="43"/>
      <c r="K10" s="17"/>
    </row>
    <row r="11" spans="2:11" ht="16.5" thickBot="1" x14ac:dyDescent="0.3">
      <c r="B11" s="44" t="s">
        <v>0</v>
      </c>
      <c r="C11" s="45"/>
      <c r="D11" s="45"/>
      <c r="E11" s="41"/>
      <c r="F11" s="6" t="s">
        <v>1</v>
      </c>
      <c r="G11" s="7" t="s">
        <v>2</v>
      </c>
      <c r="H11" s="39" t="s">
        <v>14</v>
      </c>
      <c r="I11" s="40"/>
      <c r="J11" s="39" t="s">
        <v>13</v>
      </c>
      <c r="K11" s="41"/>
    </row>
    <row r="12" spans="2:11" ht="15.75" thickBot="1" x14ac:dyDescent="0.3">
      <c r="B12" s="46" t="s">
        <v>3</v>
      </c>
      <c r="C12" s="47"/>
      <c r="D12" s="47"/>
      <c r="E12" s="48"/>
      <c r="F12" s="8" t="s">
        <v>17</v>
      </c>
      <c r="G12" s="3">
        <v>36</v>
      </c>
      <c r="H12" s="51"/>
      <c r="I12" s="52"/>
      <c r="J12" s="34">
        <f>G12*H12</f>
        <v>0</v>
      </c>
      <c r="K12" s="35"/>
    </row>
    <row r="13" spans="2:11" ht="15.75" thickBot="1" x14ac:dyDescent="0.3">
      <c r="B13" s="36" t="s">
        <v>5</v>
      </c>
      <c r="C13" s="37"/>
      <c r="D13" s="37"/>
      <c r="E13" s="38"/>
      <c r="F13" s="5" t="s">
        <v>18</v>
      </c>
      <c r="G13" s="4">
        <v>1</v>
      </c>
      <c r="H13" s="49"/>
      <c r="I13" s="50"/>
      <c r="J13" s="34">
        <f>G13*H13</f>
        <v>0</v>
      </c>
      <c r="K13" s="35"/>
    </row>
    <row r="14" spans="2:11" ht="15.75" thickBot="1" x14ac:dyDescent="0.3">
      <c r="B14" s="36" t="s">
        <v>6</v>
      </c>
      <c r="C14" s="37"/>
      <c r="D14" s="37"/>
      <c r="E14" s="38"/>
      <c r="F14" s="5" t="s">
        <v>17</v>
      </c>
      <c r="G14" s="4">
        <v>32</v>
      </c>
      <c r="H14" s="49"/>
      <c r="I14" s="50"/>
      <c r="J14" s="34">
        <f t="shared" ref="J14" si="0">G14*H14</f>
        <v>0</v>
      </c>
      <c r="K14" s="35"/>
    </row>
    <row r="15" spans="2:11" ht="15.75" thickBot="1" x14ac:dyDescent="0.3">
      <c r="B15" s="36" t="s">
        <v>10</v>
      </c>
      <c r="C15" s="37"/>
      <c r="D15" s="37"/>
      <c r="E15" s="38"/>
      <c r="F15" s="2"/>
      <c r="G15" s="1"/>
      <c r="H15" s="49"/>
      <c r="I15" s="50"/>
      <c r="J15" s="30">
        <f>SUM(J12,J13,J14)</f>
        <v>0</v>
      </c>
      <c r="K15" s="31"/>
    </row>
    <row r="16" spans="2:11" ht="15.75" thickBot="1" x14ac:dyDescent="0.3">
      <c r="B16" s="36" t="s">
        <v>11</v>
      </c>
      <c r="C16" s="37"/>
      <c r="D16" s="37"/>
      <c r="E16" s="38"/>
      <c r="F16" s="2"/>
      <c r="G16" s="1"/>
      <c r="H16" s="49"/>
      <c r="I16" s="50"/>
      <c r="J16" s="30">
        <f>J17-J15</f>
        <v>0</v>
      </c>
      <c r="K16" s="33"/>
    </row>
    <row r="17" spans="2:11" ht="15.75" thickBot="1" x14ac:dyDescent="0.3">
      <c r="B17" s="36" t="s">
        <v>12</v>
      </c>
      <c r="C17" s="37"/>
      <c r="D17" s="37"/>
      <c r="E17" s="38"/>
      <c r="F17" s="2"/>
      <c r="G17" s="1"/>
      <c r="H17" s="49"/>
      <c r="I17" s="50"/>
      <c r="J17" s="30">
        <f>J15*1.2</f>
        <v>0</v>
      </c>
      <c r="K17" s="31"/>
    </row>
  </sheetData>
  <mergeCells count="23">
    <mergeCell ref="B12:E12"/>
    <mergeCell ref="H12:I12"/>
    <mergeCell ref="J12:K12"/>
    <mergeCell ref="B3:K6"/>
    <mergeCell ref="B7:K10"/>
    <mergeCell ref="B11:E11"/>
    <mergeCell ref="H11:I11"/>
    <mergeCell ref="J11:K11"/>
    <mergeCell ref="B15:E15"/>
    <mergeCell ref="H15:I15"/>
    <mergeCell ref="J15:K15"/>
    <mergeCell ref="B13:E13"/>
    <mergeCell ref="H13:I13"/>
    <mergeCell ref="J13:K13"/>
    <mergeCell ref="B14:E14"/>
    <mergeCell ref="H14:I14"/>
    <mergeCell ref="J14:K14"/>
    <mergeCell ref="B16:E16"/>
    <mergeCell ref="H16:I16"/>
    <mergeCell ref="J16:K16"/>
    <mergeCell ref="B17:E17"/>
    <mergeCell ref="H17:I17"/>
    <mergeCell ref="J17:K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8"/>
  <sheetViews>
    <sheetView workbookViewId="0">
      <selection activeCell="J12" sqref="J12:K12"/>
    </sheetView>
  </sheetViews>
  <sheetFormatPr baseColWidth="10" defaultRowHeight="15" x14ac:dyDescent="0.25"/>
  <sheetData>
    <row r="2" spans="2:11" ht="15.75" thickBot="1" x14ac:dyDescent="0.3"/>
    <row r="3" spans="2:11" x14ac:dyDescent="0.25">
      <c r="B3" s="12" t="s">
        <v>15</v>
      </c>
      <c r="C3" s="13"/>
      <c r="D3" s="13"/>
      <c r="E3" s="13"/>
      <c r="F3" s="13"/>
      <c r="G3" s="13"/>
      <c r="H3" s="13"/>
      <c r="I3" s="13"/>
      <c r="J3" s="13"/>
      <c r="K3" s="14"/>
    </row>
    <row r="4" spans="2:11" x14ac:dyDescent="0.25">
      <c r="B4" s="15"/>
      <c r="C4" s="16"/>
      <c r="D4" s="16"/>
      <c r="E4" s="16"/>
      <c r="F4" s="16"/>
      <c r="G4" s="16"/>
      <c r="H4" s="16"/>
      <c r="I4" s="16"/>
      <c r="J4" s="16"/>
      <c r="K4" s="17"/>
    </row>
    <row r="5" spans="2:11" x14ac:dyDescent="0.25">
      <c r="B5" s="15"/>
      <c r="C5" s="16"/>
      <c r="D5" s="16"/>
      <c r="E5" s="16"/>
      <c r="F5" s="16"/>
      <c r="G5" s="16"/>
      <c r="H5" s="16"/>
      <c r="I5" s="16"/>
      <c r="J5" s="16"/>
      <c r="K5" s="17"/>
    </row>
    <row r="6" spans="2:11" ht="39.75" customHeight="1" thickBot="1" x14ac:dyDescent="0.3">
      <c r="B6" s="18"/>
      <c r="C6" s="19"/>
      <c r="D6" s="19"/>
      <c r="E6" s="19"/>
      <c r="F6" s="19"/>
      <c r="G6" s="19"/>
      <c r="H6" s="19"/>
      <c r="I6" s="19"/>
      <c r="J6" s="19"/>
      <c r="K6" s="20"/>
    </row>
    <row r="7" spans="2:11" x14ac:dyDescent="0.25">
      <c r="B7" s="42" t="s">
        <v>19</v>
      </c>
      <c r="C7" s="13"/>
      <c r="D7" s="13"/>
      <c r="E7" s="13"/>
      <c r="F7" s="13"/>
      <c r="G7" s="13"/>
      <c r="H7" s="13"/>
      <c r="I7" s="13"/>
      <c r="J7" s="13"/>
      <c r="K7" s="14"/>
    </row>
    <row r="8" spans="2:11" x14ac:dyDescent="0.25">
      <c r="B8" s="15"/>
      <c r="C8" s="16"/>
      <c r="D8" s="16"/>
      <c r="E8" s="16"/>
      <c r="F8" s="16"/>
      <c r="G8" s="16"/>
      <c r="H8" s="16"/>
      <c r="I8" s="16"/>
      <c r="J8" s="16"/>
      <c r="K8" s="17"/>
    </row>
    <row r="9" spans="2:11" x14ac:dyDescent="0.25">
      <c r="B9" s="15"/>
      <c r="C9" s="16"/>
      <c r="D9" s="16"/>
      <c r="E9" s="16"/>
      <c r="F9" s="16"/>
      <c r="G9" s="16"/>
      <c r="H9" s="16"/>
      <c r="I9" s="16"/>
      <c r="J9" s="16"/>
      <c r="K9" s="17"/>
    </row>
    <row r="10" spans="2:11" ht="15.75" thickBot="1" x14ac:dyDescent="0.3">
      <c r="B10" s="15"/>
      <c r="C10" s="43"/>
      <c r="D10" s="43"/>
      <c r="E10" s="43"/>
      <c r="F10" s="43"/>
      <c r="G10" s="43"/>
      <c r="H10" s="43"/>
      <c r="I10" s="43"/>
      <c r="J10" s="43"/>
      <c r="K10" s="17"/>
    </row>
    <row r="11" spans="2:11" ht="16.5" thickBot="1" x14ac:dyDescent="0.3">
      <c r="B11" s="44" t="s">
        <v>0</v>
      </c>
      <c r="C11" s="45"/>
      <c r="D11" s="45"/>
      <c r="E11" s="41"/>
      <c r="F11" s="6" t="s">
        <v>1</v>
      </c>
      <c r="G11" s="7" t="s">
        <v>2</v>
      </c>
      <c r="H11" s="39" t="s">
        <v>14</v>
      </c>
      <c r="I11" s="40"/>
      <c r="J11" s="39" t="s">
        <v>13</v>
      </c>
      <c r="K11" s="41"/>
    </row>
    <row r="12" spans="2:11" ht="15.75" thickBot="1" x14ac:dyDescent="0.3">
      <c r="B12" s="46" t="s">
        <v>3</v>
      </c>
      <c r="C12" s="47"/>
      <c r="D12" s="47"/>
      <c r="E12" s="48"/>
      <c r="F12" s="10" t="s">
        <v>17</v>
      </c>
      <c r="G12" s="3">
        <v>20</v>
      </c>
      <c r="H12" s="51"/>
      <c r="I12" s="52"/>
      <c r="J12" s="34">
        <f>G12*H12</f>
        <v>0</v>
      </c>
      <c r="K12" s="35"/>
    </row>
    <row r="13" spans="2:11" ht="15.75" thickBot="1" x14ac:dyDescent="0.3">
      <c r="B13" s="36" t="s">
        <v>5</v>
      </c>
      <c r="C13" s="37"/>
      <c r="D13" s="37"/>
      <c r="E13" s="38"/>
      <c r="F13" s="11" t="s">
        <v>18</v>
      </c>
      <c r="G13" s="4">
        <v>1</v>
      </c>
      <c r="H13" s="49"/>
      <c r="I13" s="50"/>
      <c r="J13" s="34">
        <f>G13*H13</f>
        <v>0</v>
      </c>
      <c r="K13" s="35"/>
    </row>
    <row r="14" spans="2:11" ht="15.75" thickBot="1" x14ac:dyDescent="0.3">
      <c r="B14" s="36" t="s">
        <v>6</v>
      </c>
      <c r="C14" s="37"/>
      <c r="D14" s="37"/>
      <c r="E14" s="38"/>
      <c r="F14" s="11" t="s">
        <v>17</v>
      </c>
      <c r="G14" s="4">
        <v>25</v>
      </c>
      <c r="H14" s="49"/>
      <c r="I14" s="50"/>
      <c r="J14" s="34">
        <f>G14*H14</f>
        <v>0</v>
      </c>
      <c r="K14" s="35"/>
    </row>
    <row r="15" spans="2:11" ht="15.75" thickBot="1" x14ac:dyDescent="0.3">
      <c r="B15" s="36" t="s">
        <v>7</v>
      </c>
      <c r="C15" s="37"/>
      <c r="D15" s="37"/>
      <c r="E15" s="38"/>
      <c r="F15" s="11" t="s">
        <v>17</v>
      </c>
      <c r="G15" s="4">
        <v>3</v>
      </c>
      <c r="H15" s="49"/>
      <c r="I15" s="50"/>
      <c r="J15" s="34">
        <f t="shared" ref="J15" si="0">G15*H15</f>
        <v>0</v>
      </c>
      <c r="K15" s="35"/>
    </row>
    <row r="16" spans="2:11" ht="15.75" thickBot="1" x14ac:dyDescent="0.3">
      <c r="B16" s="36" t="s">
        <v>10</v>
      </c>
      <c r="C16" s="37"/>
      <c r="D16" s="37"/>
      <c r="E16" s="38"/>
      <c r="F16" s="2"/>
      <c r="G16" s="1"/>
      <c r="H16" s="49"/>
      <c r="I16" s="50"/>
      <c r="J16" s="30">
        <f>SUM(J12:J15)</f>
        <v>0</v>
      </c>
      <c r="K16" s="31"/>
    </row>
    <row r="17" spans="2:11" ht="15.75" thickBot="1" x14ac:dyDescent="0.3">
      <c r="B17" s="36" t="s">
        <v>11</v>
      </c>
      <c r="C17" s="37"/>
      <c r="D17" s="37"/>
      <c r="E17" s="38"/>
      <c r="F17" s="2"/>
      <c r="G17" s="1"/>
      <c r="H17" s="49"/>
      <c r="I17" s="50"/>
      <c r="J17" s="30">
        <f>J18-J16</f>
        <v>0</v>
      </c>
      <c r="K17" s="33"/>
    </row>
    <row r="18" spans="2:11" ht="15.75" thickBot="1" x14ac:dyDescent="0.3">
      <c r="B18" s="36" t="s">
        <v>12</v>
      </c>
      <c r="C18" s="37"/>
      <c r="D18" s="37"/>
      <c r="E18" s="38"/>
      <c r="F18" s="2"/>
      <c r="G18" s="1"/>
      <c r="H18" s="49"/>
      <c r="I18" s="50"/>
      <c r="J18" s="30">
        <f>J16*1.2</f>
        <v>0</v>
      </c>
      <c r="K18" s="31"/>
    </row>
  </sheetData>
  <mergeCells count="26">
    <mergeCell ref="B12:E12"/>
    <mergeCell ref="H12:I12"/>
    <mergeCell ref="J12:K12"/>
    <mergeCell ref="B3:K6"/>
    <mergeCell ref="B7:K10"/>
    <mergeCell ref="B11:E11"/>
    <mergeCell ref="H11:I11"/>
    <mergeCell ref="J11:K11"/>
    <mergeCell ref="B13:E13"/>
    <mergeCell ref="H13:I13"/>
    <mergeCell ref="J13:K13"/>
    <mergeCell ref="B14:E14"/>
    <mergeCell ref="H14:I14"/>
    <mergeCell ref="J14:K14"/>
    <mergeCell ref="B15:E15"/>
    <mergeCell ref="H15:I15"/>
    <mergeCell ref="J15:K15"/>
    <mergeCell ref="B16:E16"/>
    <mergeCell ref="H16:I16"/>
    <mergeCell ref="J16:K16"/>
    <mergeCell ref="B17:E17"/>
    <mergeCell ref="H17:I17"/>
    <mergeCell ref="J17:K17"/>
    <mergeCell ref="B18:E18"/>
    <mergeCell ref="H18:I18"/>
    <mergeCell ref="J18:K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2"/>
  <sheetViews>
    <sheetView workbookViewId="0">
      <selection activeCell="J12" sqref="J12:K12"/>
    </sheetView>
  </sheetViews>
  <sheetFormatPr baseColWidth="10" defaultRowHeight="15" x14ac:dyDescent="0.25"/>
  <sheetData>
    <row r="2" spans="2:11" ht="15.75" thickBot="1" x14ac:dyDescent="0.3"/>
    <row r="3" spans="2:11" x14ac:dyDescent="0.25">
      <c r="B3" s="12" t="s">
        <v>15</v>
      </c>
      <c r="C3" s="13"/>
      <c r="D3" s="13"/>
      <c r="E3" s="13"/>
      <c r="F3" s="13"/>
      <c r="G3" s="13"/>
      <c r="H3" s="13"/>
      <c r="I3" s="13"/>
      <c r="J3" s="13"/>
      <c r="K3" s="14"/>
    </row>
    <row r="4" spans="2:11" x14ac:dyDescent="0.25">
      <c r="B4" s="15"/>
      <c r="C4" s="16"/>
      <c r="D4" s="16"/>
      <c r="E4" s="16"/>
      <c r="F4" s="16"/>
      <c r="G4" s="16"/>
      <c r="H4" s="16"/>
      <c r="I4" s="16"/>
      <c r="J4" s="16"/>
      <c r="K4" s="17"/>
    </row>
    <row r="5" spans="2:11" x14ac:dyDescent="0.25">
      <c r="B5" s="15"/>
      <c r="C5" s="16"/>
      <c r="D5" s="16"/>
      <c r="E5" s="16"/>
      <c r="F5" s="16"/>
      <c r="G5" s="16"/>
      <c r="H5" s="16"/>
      <c r="I5" s="16"/>
      <c r="J5" s="16"/>
      <c r="K5" s="17"/>
    </row>
    <row r="6" spans="2:11" ht="41.25" customHeight="1" thickBot="1" x14ac:dyDescent="0.3">
      <c r="B6" s="18"/>
      <c r="C6" s="19"/>
      <c r="D6" s="19"/>
      <c r="E6" s="19"/>
      <c r="F6" s="19"/>
      <c r="G6" s="19"/>
      <c r="H6" s="19"/>
      <c r="I6" s="19"/>
      <c r="J6" s="19"/>
      <c r="K6" s="20"/>
    </row>
    <row r="7" spans="2:11" x14ac:dyDescent="0.25">
      <c r="B7" s="42" t="s">
        <v>22</v>
      </c>
      <c r="C7" s="13"/>
      <c r="D7" s="13"/>
      <c r="E7" s="13"/>
      <c r="F7" s="13"/>
      <c r="G7" s="13"/>
      <c r="H7" s="13"/>
      <c r="I7" s="13"/>
      <c r="J7" s="13"/>
      <c r="K7" s="14"/>
    </row>
    <row r="8" spans="2:11" x14ac:dyDescent="0.25">
      <c r="B8" s="15"/>
      <c r="C8" s="16"/>
      <c r="D8" s="16"/>
      <c r="E8" s="16"/>
      <c r="F8" s="16"/>
      <c r="G8" s="16"/>
      <c r="H8" s="16"/>
      <c r="I8" s="16"/>
      <c r="J8" s="16"/>
      <c r="K8" s="17"/>
    </row>
    <row r="9" spans="2:11" x14ac:dyDescent="0.25">
      <c r="B9" s="15"/>
      <c r="C9" s="16"/>
      <c r="D9" s="16"/>
      <c r="E9" s="16"/>
      <c r="F9" s="16"/>
      <c r="G9" s="16"/>
      <c r="H9" s="16"/>
      <c r="I9" s="16"/>
      <c r="J9" s="16"/>
      <c r="K9" s="17"/>
    </row>
    <row r="10" spans="2:11" ht="15.75" thickBot="1" x14ac:dyDescent="0.3">
      <c r="B10" s="15"/>
      <c r="C10" s="43"/>
      <c r="D10" s="43"/>
      <c r="E10" s="43"/>
      <c r="F10" s="43"/>
      <c r="G10" s="43"/>
      <c r="H10" s="43"/>
      <c r="I10" s="43"/>
      <c r="J10" s="43"/>
      <c r="K10" s="17"/>
    </row>
    <row r="11" spans="2:11" ht="16.5" thickBot="1" x14ac:dyDescent="0.3">
      <c r="B11" s="44" t="s">
        <v>0</v>
      </c>
      <c r="C11" s="45"/>
      <c r="D11" s="45"/>
      <c r="E11" s="41"/>
      <c r="F11" s="6" t="s">
        <v>1</v>
      </c>
      <c r="G11" s="7" t="s">
        <v>2</v>
      </c>
      <c r="H11" s="39" t="s">
        <v>14</v>
      </c>
      <c r="I11" s="40"/>
      <c r="J11" s="39" t="s">
        <v>13</v>
      </c>
      <c r="K11" s="41"/>
    </row>
    <row r="12" spans="2:11" ht="15.75" thickBot="1" x14ac:dyDescent="0.3">
      <c r="B12" s="46" t="s">
        <v>23</v>
      </c>
      <c r="C12" s="47"/>
      <c r="D12" s="47"/>
      <c r="E12" s="48"/>
      <c r="F12" s="10" t="s">
        <v>18</v>
      </c>
      <c r="G12" s="3">
        <v>1</v>
      </c>
      <c r="H12" s="51"/>
      <c r="I12" s="52"/>
      <c r="J12" s="34">
        <f>G12*H12</f>
        <v>0</v>
      </c>
      <c r="K12" s="35"/>
    </row>
    <row r="13" spans="2:11" ht="15.75" thickBot="1" x14ac:dyDescent="0.3">
      <c r="B13" s="36" t="s">
        <v>3</v>
      </c>
      <c r="C13" s="37"/>
      <c r="D13" s="37"/>
      <c r="E13" s="38"/>
      <c r="F13" s="11" t="s">
        <v>17</v>
      </c>
      <c r="G13" s="4">
        <v>28</v>
      </c>
      <c r="H13" s="49"/>
      <c r="I13" s="50"/>
      <c r="J13" s="34">
        <f t="shared" ref="J13:J20" si="0">G13*H13</f>
        <v>0</v>
      </c>
      <c r="K13" s="35"/>
    </row>
    <row r="14" spans="2:11" ht="15.75" thickBot="1" x14ac:dyDescent="0.3">
      <c r="B14" s="36" t="s">
        <v>24</v>
      </c>
      <c r="C14" s="37"/>
      <c r="D14" s="37"/>
      <c r="E14" s="38"/>
      <c r="F14" s="11" t="s">
        <v>17</v>
      </c>
      <c r="G14" s="4">
        <v>2</v>
      </c>
      <c r="H14" s="49"/>
      <c r="I14" s="50"/>
      <c r="J14" s="34">
        <f t="shared" si="0"/>
        <v>0</v>
      </c>
      <c r="K14" s="35"/>
    </row>
    <row r="15" spans="2:11" ht="15.75" thickBot="1" x14ac:dyDescent="0.3">
      <c r="B15" s="36" t="s">
        <v>5</v>
      </c>
      <c r="C15" s="37"/>
      <c r="D15" s="37"/>
      <c r="E15" s="38"/>
      <c r="F15" s="11" t="s">
        <v>18</v>
      </c>
      <c r="G15" s="4">
        <v>1</v>
      </c>
      <c r="H15" s="49"/>
      <c r="I15" s="50"/>
      <c r="J15" s="34">
        <f t="shared" si="0"/>
        <v>0</v>
      </c>
      <c r="K15" s="35"/>
    </row>
    <row r="16" spans="2:11" ht="15.75" thickBot="1" x14ac:dyDescent="0.3">
      <c r="B16" s="36" t="s">
        <v>6</v>
      </c>
      <c r="C16" s="37"/>
      <c r="D16" s="37"/>
      <c r="E16" s="38"/>
      <c r="F16" s="11" t="s">
        <v>17</v>
      </c>
      <c r="G16" s="4">
        <v>11</v>
      </c>
      <c r="H16" s="49"/>
      <c r="I16" s="50"/>
      <c r="J16" s="34">
        <f t="shared" si="0"/>
        <v>0</v>
      </c>
      <c r="K16" s="35"/>
    </row>
    <row r="17" spans="2:11" ht="15.75" thickBot="1" x14ac:dyDescent="0.3">
      <c r="B17" s="36" t="s">
        <v>7</v>
      </c>
      <c r="C17" s="37"/>
      <c r="D17" s="37"/>
      <c r="E17" s="38"/>
      <c r="F17" s="11" t="s">
        <v>18</v>
      </c>
      <c r="G17" s="4">
        <v>1</v>
      </c>
      <c r="H17" s="49"/>
      <c r="I17" s="50"/>
      <c r="J17" s="34">
        <f t="shared" si="0"/>
        <v>0</v>
      </c>
      <c r="K17" s="35"/>
    </row>
    <row r="18" spans="2:11" ht="15.75" thickBot="1" x14ac:dyDescent="0.3">
      <c r="B18" s="36" t="s">
        <v>8</v>
      </c>
      <c r="C18" s="37"/>
      <c r="D18" s="37"/>
      <c r="E18" s="38"/>
      <c r="F18" s="11" t="s">
        <v>17</v>
      </c>
      <c r="G18" s="4">
        <v>54</v>
      </c>
      <c r="H18" s="49"/>
      <c r="I18" s="50"/>
      <c r="J18" s="34">
        <f t="shared" si="0"/>
        <v>0</v>
      </c>
      <c r="K18" s="35"/>
    </row>
    <row r="19" spans="2:11" ht="15.75" thickBot="1" x14ac:dyDescent="0.3">
      <c r="B19" s="36" t="s">
        <v>37</v>
      </c>
      <c r="C19" s="37"/>
      <c r="D19" s="37"/>
      <c r="E19" s="38"/>
      <c r="F19" s="11" t="s">
        <v>17</v>
      </c>
      <c r="G19" s="4">
        <v>3</v>
      </c>
      <c r="H19" s="49"/>
      <c r="I19" s="50"/>
      <c r="J19" s="34">
        <f>G19*H19</f>
        <v>0</v>
      </c>
      <c r="K19" s="35"/>
    </row>
    <row r="20" spans="2:11" ht="15.75" thickBot="1" x14ac:dyDescent="0.3">
      <c r="B20" s="36" t="s">
        <v>10</v>
      </c>
      <c r="C20" s="37"/>
      <c r="D20" s="37"/>
      <c r="E20" s="38"/>
      <c r="F20" s="2"/>
      <c r="G20" s="1"/>
      <c r="H20" s="49"/>
      <c r="I20" s="50"/>
      <c r="J20" s="34">
        <f t="shared" si="0"/>
        <v>0</v>
      </c>
      <c r="K20" s="35"/>
    </row>
    <row r="21" spans="2:11" ht="15.75" thickBot="1" x14ac:dyDescent="0.3">
      <c r="B21" s="36" t="s">
        <v>11</v>
      </c>
      <c r="C21" s="37"/>
      <c r="D21" s="37"/>
      <c r="E21" s="38"/>
      <c r="F21" s="2"/>
      <c r="G21" s="1"/>
      <c r="H21" s="49"/>
      <c r="I21" s="50"/>
      <c r="J21" s="30">
        <f>J22-J20</f>
        <v>0</v>
      </c>
      <c r="K21" s="33"/>
    </row>
    <row r="22" spans="2:11" ht="15.75" thickBot="1" x14ac:dyDescent="0.3">
      <c r="B22" s="36" t="s">
        <v>12</v>
      </c>
      <c r="C22" s="37"/>
      <c r="D22" s="37"/>
      <c r="E22" s="38"/>
      <c r="F22" s="2"/>
      <c r="G22" s="1"/>
      <c r="H22" s="49"/>
      <c r="I22" s="50"/>
      <c r="J22" s="30">
        <f>J20*1.2</f>
        <v>0</v>
      </c>
      <c r="K22" s="31"/>
    </row>
  </sheetData>
  <mergeCells count="38">
    <mergeCell ref="B12:E12"/>
    <mergeCell ref="H12:I12"/>
    <mergeCell ref="J12:K12"/>
    <mergeCell ref="B3:K6"/>
    <mergeCell ref="B7:K10"/>
    <mergeCell ref="B11:E11"/>
    <mergeCell ref="H11:I11"/>
    <mergeCell ref="J11:K11"/>
    <mergeCell ref="B13:E13"/>
    <mergeCell ref="H13:I13"/>
    <mergeCell ref="J13:K13"/>
    <mergeCell ref="B14:E14"/>
    <mergeCell ref="H14:I14"/>
    <mergeCell ref="J14:K14"/>
    <mergeCell ref="B15:E15"/>
    <mergeCell ref="H15:I15"/>
    <mergeCell ref="J15:K15"/>
    <mergeCell ref="B16:E16"/>
    <mergeCell ref="H16:I16"/>
    <mergeCell ref="J16:K16"/>
    <mergeCell ref="B17:E17"/>
    <mergeCell ref="H17:I17"/>
    <mergeCell ref="J17:K17"/>
    <mergeCell ref="B18:E18"/>
    <mergeCell ref="H18:I18"/>
    <mergeCell ref="J18:K18"/>
    <mergeCell ref="B19:E19"/>
    <mergeCell ref="H19:I19"/>
    <mergeCell ref="J19:K19"/>
    <mergeCell ref="B20:E20"/>
    <mergeCell ref="H20:I20"/>
    <mergeCell ref="J20:K20"/>
    <mergeCell ref="B21:E21"/>
    <mergeCell ref="H21:I21"/>
    <mergeCell ref="J21:K21"/>
    <mergeCell ref="B22:E22"/>
    <mergeCell ref="H22:I22"/>
    <mergeCell ref="J22:K22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8"/>
  <sheetViews>
    <sheetView topLeftCell="A4" workbookViewId="0">
      <selection activeCell="J19" sqref="J19"/>
    </sheetView>
  </sheetViews>
  <sheetFormatPr baseColWidth="10" defaultRowHeight="15" x14ac:dyDescent="0.25"/>
  <sheetData>
    <row r="2" spans="2:11" ht="15.75" thickBot="1" x14ac:dyDescent="0.3"/>
    <row r="3" spans="2:11" x14ac:dyDescent="0.25">
      <c r="B3" s="12" t="s">
        <v>15</v>
      </c>
      <c r="C3" s="13"/>
      <c r="D3" s="13"/>
      <c r="E3" s="13"/>
      <c r="F3" s="13"/>
      <c r="G3" s="13"/>
      <c r="H3" s="13"/>
      <c r="I3" s="13"/>
      <c r="J3" s="13"/>
      <c r="K3" s="14"/>
    </row>
    <row r="4" spans="2:11" x14ac:dyDescent="0.25">
      <c r="B4" s="15"/>
      <c r="C4" s="16"/>
      <c r="D4" s="16"/>
      <c r="E4" s="16"/>
      <c r="F4" s="16"/>
      <c r="G4" s="16"/>
      <c r="H4" s="16"/>
      <c r="I4" s="16"/>
      <c r="J4" s="16"/>
      <c r="K4" s="17"/>
    </row>
    <row r="5" spans="2:11" x14ac:dyDescent="0.25">
      <c r="B5" s="15"/>
      <c r="C5" s="16"/>
      <c r="D5" s="16"/>
      <c r="E5" s="16"/>
      <c r="F5" s="16"/>
      <c r="G5" s="16"/>
      <c r="H5" s="16"/>
      <c r="I5" s="16"/>
      <c r="J5" s="16"/>
      <c r="K5" s="17"/>
    </row>
    <row r="6" spans="2:11" ht="51.75" customHeight="1" thickBot="1" x14ac:dyDescent="0.3">
      <c r="B6" s="18"/>
      <c r="C6" s="19"/>
      <c r="D6" s="19"/>
      <c r="E6" s="19"/>
      <c r="F6" s="19"/>
      <c r="G6" s="19"/>
      <c r="H6" s="19"/>
      <c r="I6" s="19"/>
      <c r="J6" s="19"/>
      <c r="K6" s="20"/>
    </row>
    <row r="7" spans="2:11" x14ac:dyDescent="0.25">
      <c r="B7" s="42" t="s">
        <v>25</v>
      </c>
      <c r="C7" s="13"/>
      <c r="D7" s="13"/>
      <c r="E7" s="13"/>
      <c r="F7" s="13"/>
      <c r="G7" s="13"/>
      <c r="H7" s="13"/>
      <c r="I7" s="13"/>
      <c r="J7" s="13"/>
      <c r="K7" s="14"/>
    </row>
    <row r="8" spans="2:11" x14ac:dyDescent="0.25">
      <c r="B8" s="15"/>
      <c r="C8" s="16"/>
      <c r="D8" s="16"/>
      <c r="E8" s="16"/>
      <c r="F8" s="16"/>
      <c r="G8" s="16"/>
      <c r="H8" s="16"/>
      <c r="I8" s="16"/>
      <c r="J8" s="16"/>
      <c r="K8" s="17"/>
    </row>
    <row r="9" spans="2:11" x14ac:dyDescent="0.25">
      <c r="B9" s="15"/>
      <c r="C9" s="16"/>
      <c r="D9" s="16"/>
      <c r="E9" s="16"/>
      <c r="F9" s="16"/>
      <c r="G9" s="16"/>
      <c r="H9" s="16"/>
      <c r="I9" s="16"/>
      <c r="J9" s="16"/>
      <c r="K9" s="17"/>
    </row>
    <row r="10" spans="2:11" ht="15.75" thickBot="1" x14ac:dyDescent="0.3">
      <c r="B10" s="15"/>
      <c r="C10" s="43"/>
      <c r="D10" s="43"/>
      <c r="E10" s="43"/>
      <c r="F10" s="43"/>
      <c r="G10" s="43"/>
      <c r="H10" s="43"/>
      <c r="I10" s="43"/>
      <c r="J10" s="43"/>
      <c r="K10" s="17"/>
    </row>
    <row r="11" spans="2:11" ht="16.5" thickBot="1" x14ac:dyDescent="0.3">
      <c r="B11" s="44" t="s">
        <v>0</v>
      </c>
      <c r="C11" s="45"/>
      <c r="D11" s="45"/>
      <c r="E11" s="41"/>
      <c r="F11" s="6" t="s">
        <v>1</v>
      </c>
      <c r="G11" s="7" t="s">
        <v>2</v>
      </c>
      <c r="H11" s="39" t="s">
        <v>14</v>
      </c>
      <c r="I11" s="40"/>
      <c r="J11" s="39" t="s">
        <v>13</v>
      </c>
      <c r="K11" s="41"/>
    </row>
    <row r="12" spans="2:11" ht="15.75" thickBot="1" x14ac:dyDescent="0.3">
      <c r="B12" s="46" t="s">
        <v>3</v>
      </c>
      <c r="C12" s="47"/>
      <c r="D12" s="47"/>
      <c r="E12" s="48"/>
      <c r="F12" s="8" t="s">
        <v>17</v>
      </c>
      <c r="G12" s="3">
        <v>11</v>
      </c>
      <c r="H12" s="51"/>
      <c r="I12" s="52"/>
      <c r="J12" s="34">
        <f>G12*H12</f>
        <v>0</v>
      </c>
      <c r="K12" s="35"/>
    </row>
    <row r="13" spans="2:11" ht="15.75" thickBot="1" x14ac:dyDescent="0.3">
      <c r="B13" s="36" t="s">
        <v>5</v>
      </c>
      <c r="C13" s="37"/>
      <c r="D13" s="37"/>
      <c r="E13" s="38"/>
      <c r="F13" s="9" t="s">
        <v>18</v>
      </c>
      <c r="G13" s="4">
        <v>1</v>
      </c>
      <c r="H13" s="49"/>
      <c r="I13" s="50"/>
      <c r="J13" s="34">
        <f t="shared" ref="J13:J15" si="0">G13*H13</f>
        <v>0</v>
      </c>
      <c r="K13" s="35"/>
    </row>
    <row r="14" spans="2:11" ht="15.75" thickBot="1" x14ac:dyDescent="0.3">
      <c r="B14" s="36" t="s">
        <v>6</v>
      </c>
      <c r="C14" s="37"/>
      <c r="D14" s="37"/>
      <c r="E14" s="38"/>
      <c r="F14" s="9" t="s">
        <v>17</v>
      </c>
      <c r="G14" s="4">
        <v>8</v>
      </c>
      <c r="H14" s="49"/>
      <c r="I14" s="50"/>
      <c r="J14" s="34">
        <f t="shared" si="0"/>
        <v>0</v>
      </c>
      <c r="K14" s="35"/>
    </row>
    <row r="15" spans="2:11" ht="15.75" thickBot="1" x14ac:dyDescent="0.3">
      <c r="B15" s="36" t="s">
        <v>8</v>
      </c>
      <c r="C15" s="37"/>
      <c r="D15" s="37"/>
      <c r="E15" s="38"/>
      <c r="F15" s="9" t="s">
        <v>17</v>
      </c>
      <c r="G15" s="4">
        <v>2</v>
      </c>
      <c r="H15" s="49"/>
      <c r="I15" s="50"/>
      <c r="J15" s="34">
        <f t="shared" si="0"/>
        <v>0</v>
      </c>
      <c r="K15" s="35"/>
    </row>
    <row r="16" spans="2:11" ht="15.75" thickBot="1" x14ac:dyDescent="0.3">
      <c r="B16" s="36" t="s">
        <v>10</v>
      </c>
      <c r="C16" s="37"/>
      <c r="D16" s="37"/>
      <c r="E16" s="38"/>
      <c r="F16" s="2"/>
      <c r="G16" s="1"/>
      <c r="H16" s="49"/>
      <c r="I16" s="50"/>
      <c r="J16" s="30">
        <f>SUM(J12,J13,J14,J15)</f>
        <v>0</v>
      </c>
      <c r="K16" s="31"/>
    </row>
    <row r="17" spans="2:11" ht="15.75" thickBot="1" x14ac:dyDescent="0.3">
      <c r="B17" s="36" t="s">
        <v>11</v>
      </c>
      <c r="C17" s="37"/>
      <c r="D17" s="37"/>
      <c r="E17" s="38"/>
      <c r="F17" s="2"/>
      <c r="G17" s="1"/>
      <c r="H17" s="49"/>
      <c r="I17" s="50"/>
      <c r="J17" s="30">
        <f>J18-J16</f>
        <v>0</v>
      </c>
      <c r="K17" s="33"/>
    </row>
    <row r="18" spans="2:11" ht="15.75" thickBot="1" x14ac:dyDescent="0.3">
      <c r="B18" s="36" t="s">
        <v>12</v>
      </c>
      <c r="C18" s="37"/>
      <c r="D18" s="37"/>
      <c r="E18" s="38"/>
      <c r="F18" s="2"/>
      <c r="G18" s="1"/>
      <c r="H18" s="49"/>
      <c r="I18" s="50"/>
      <c r="J18" s="30">
        <f>J16*1.2</f>
        <v>0</v>
      </c>
      <c r="K18" s="31"/>
    </row>
  </sheetData>
  <mergeCells count="26">
    <mergeCell ref="B12:E12"/>
    <mergeCell ref="H12:I12"/>
    <mergeCell ref="J12:K12"/>
    <mergeCell ref="B3:K6"/>
    <mergeCell ref="B7:K10"/>
    <mergeCell ref="B11:E11"/>
    <mergeCell ref="H11:I11"/>
    <mergeCell ref="J11:K11"/>
    <mergeCell ref="B13:E13"/>
    <mergeCell ref="H13:I13"/>
    <mergeCell ref="J13:K13"/>
    <mergeCell ref="B14:E14"/>
    <mergeCell ref="H14:I14"/>
    <mergeCell ref="J14:K14"/>
    <mergeCell ref="B16:E16"/>
    <mergeCell ref="H16:I16"/>
    <mergeCell ref="J16:K16"/>
    <mergeCell ref="B15:E15"/>
    <mergeCell ref="H15:I15"/>
    <mergeCell ref="J15:K15"/>
    <mergeCell ref="B17:E17"/>
    <mergeCell ref="H17:I17"/>
    <mergeCell ref="J17:K17"/>
    <mergeCell ref="B18:E18"/>
    <mergeCell ref="H18:I18"/>
    <mergeCell ref="J18:K1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7"/>
  <sheetViews>
    <sheetView topLeftCell="A4" workbookViewId="0">
      <selection activeCell="J15" sqref="J15:K15"/>
    </sheetView>
  </sheetViews>
  <sheetFormatPr baseColWidth="10" defaultRowHeight="15" x14ac:dyDescent="0.25"/>
  <sheetData>
    <row r="2" spans="2:11" ht="15.75" thickBot="1" x14ac:dyDescent="0.3"/>
    <row r="3" spans="2:11" x14ac:dyDescent="0.25">
      <c r="B3" s="12" t="s">
        <v>15</v>
      </c>
      <c r="C3" s="13"/>
      <c r="D3" s="13"/>
      <c r="E3" s="13"/>
      <c r="F3" s="13"/>
      <c r="G3" s="13"/>
      <c r="H3" s="13"/>
      <c r="I3" s="13"/>
      <c r="J3" s="13"/>
      <c r="K3" s="14"/>
    </row>
    <row r="4" spans="2:11" x14ac:dyDescent="0.25">
      <c r="B4" s="15"/>
      <c r="C4" s="16"/>
      <c r="D4" s="16"/>
      <c r="E4" s="16"/>
      <c r="F4" s="16"/>
      <c r="G4" s="16"/>
      <c r="H4" s="16"/>
      <c r="I4" s="16"/>
      <c r="J4" s="16"/>
      <c r="K4" s="17"/>
    </row>
    <row r="5" spans="2:11" x14ac:dyDescent="0.25">
      <c r="B5" s="15"/>
      <c r="C5" s="16"/>
      <c r="D5" s="16"/>
      <c r="E5" s="16"/>
      <c r="F5" s="16"/>
      <c r="G5" s="16"/>
      <c r="H5" s="16"/>
      <c r="I5" s="16"/>
      <c r="J5" s="16"/>
      <c r="K5" s="17"/>
    </row>
    <row r="6" spans="2:11" ht="43.9" customHeight="1" thickBot="1" x14ac:dyDescent="0.3">
      <c r="B6" s="18"/>
      <c r="C6" s="19"/>
      <c r="D6" s="19"/>
      <c r="E6" s="19"/>
      <c r="F6" s="19"/>
      <c r="G6" s="19"/>
      <c r="H6" s="19"/>
      <c r="I6" s="19"/>
      <c r="J6" s="19"/>
      <c r="K6" s="20"/>
    </row>
    <row r="7" spans="2:11" x14ac:dyDescent="0.25">
      <c r="B7" s="42" t="s">
        <v>26</v>
      </c>
      <c r="C7" s="13"/>
      <c r="D7" s="13"/>
      <c r="E7" s="13"/>
      <c r="F7" s="13"/>
      <c r="G7" s="13"/>
      <c r="H7" s="13"/>
      <c r="I7" s="13"/>
      <c r="J7" s="13"/>
      <c r="K7" s="14"/>
    </row>
    <row r="8" spans="2:11" x14ac:dyDescent="0.25">
      <c r="B8" s="15"/>
      <c r="C8" s="16"/>
      <c r="D8" s="16"/>
      <c r="E8" s="16"/>
      <c r="F8" s="16"/>
      <c r="G8" s="16"/>
      <c r="H8" s="16"/>
      <c r="I8" s="16"/>
      <c r="J8" s="16"/>
      <c r="K8" s="17"/>
    </row>
    <row r="9" spans="2:11" x14ac:dyDescent="0.25">
      <c r="B9" s="15"/>
      <c r="C9" s="16"/>
      <c r="D9" s="16"/>
      <c r="E9" s="16"/>
      <c r="F9" s="16"/>
      <c r="G9" s="16"/>
      <c r="H9" s="16"/>
      <c r="I9" s="16"/>
      <c r="J9" s="16"/>
      <c r="K9" s="17"/>
    </row>
    <row r="10" spans="2:11" ht="15.75" thickBot="1" x14ac:dyDescent="0.3">
      <c r="B10" s="15"/>
      <c r="C10" s="43"/>
      <c r="D10" s="43"/>
      <c r="E10" s="43"/>
      <c r="F10" s="43"/>
      <c r="G10" s="43"/>
      <c r="H10" s="43"/>
      <c r="I10" s="43"/>
      <c r="J10" s="43"/>
      <c r="K10" s="17"/>
    </row>
    <row r="11" spans="2:11" ht="16.5" thickBot="1" x14ac:dyDescent="0.3">
      <c r="B11" s="44" t="s">
        <v>0</v>
      </c>
      <c r="C11" s="45"/>
      <c r="D11" s="45"/>
      <c r="E11" s="41"/>
      <c r="F11" s="6" t="s">
        <v>1</v>
      </c>
      <c r="G11" s="7" t="s">
        <v>2</v>
      </c>
      <c r="H11" s="39" t="s">
        <v>14</v>
      </c>
      <c r="I11" s="40"/>
      <c r="J11" s="39" t="s">
        <v>13</v>
      </c>
      <c r="K11" s="41"/>
    </row>
    <row r="12" spans="2:11" ht="15.75" thickBot="1" x14ac:dyDescent="0.3">
      <c r="B12" s="36" t="s">
        <v>3</v>
      </c>
      <c r="C12" s="37"/>
      <c r="D12" s="37"/>
      <c r="E12" s="38"/>
      <c r="F12" s="5" t="s">
        <v>17</v>
      </c>
      <c r="G12" s="4">
        <v>3</v>
      </c>
      <c r="H12" s="49"/>
      <c r="I12" s="50"/>
      <c r="J12" s="34">
        <f>G12*H12</f>
        <v>0</v>
      </c>
      <c r="K12" s="35"/>
    </row>
    <row r="13" spans="2:11" ht="15.75" thickBot="1" x14ac:dyDescent="0.3">
      <c r="B13" s="36" t="s">
        <v>5</v>
      </c>
      <c r="C13" s="37"/>
      <c r="D13" s="37"/>
      <c r="E13" s="38"/>
      <c r="F13" s="5" t="s">
        <v>18</v>
      </c>
      <c r="G13" s="4">
        <v>1</v>
      </c>
      <c r="H13" s="49"/>
      <c r="I13" s="50"/>
      <c r="J13" s="34">
        <f t="shared" ref="J13:J14" si="0">G13*H13</f>
        <v>0</v>
      </c>
      <c r="K13" s="35"/>
    </row>
    <row r="14" spans="2:11" ht="15.75" thickBot="1" x14ac:dyDescent="0.3">
      <c r="B14" s="36" t="s">
        <v>6</v>
      </c>
      <c r="C14" s="37"/>
      <c r="D14" s="37"/>
      <c r="E14" s="38"/>
      <c r="F14" s="5" t="s">
        <v>17</v>
      </c>
      <c r="G14" s="4">
        <v>3</v>
      </c>
      <c r="H14" s="49"/>
      <c r="I14" s="50"/>
      <c r="J14" s="34">
        <f t="shared" si="0"/>
        <v>0</v>
      </c>
      <c r="K14" s="35"/>
    </row>
    <row r="15" spans="2:11" ht="15.75" thickBot="1" x14ac:dyDescent="0.3">
      <c r="B15" s="36" t="s">
        <v>10</v>
      </c>
      <c r="C15" s="37"/>
      <c r="D15" s="37"/>
      <c r="E15" s="38"/>
      <c r="F15" s="2"/>
      <c r="G15" s="1"/>
      <c r="H15" s="49"/>
      <c r="I15" s="50"/>
      <c r="J15" s="30">
        <f>SUM(J12+J13+J14)</f>
        <v>0</v>
      </c>
      <c r="K15" s="31"/>
    </row>
    <row r="16" spans="2:11" ht="15.75" thickBot="1" x14ac:dyDescent="0.3">
      <c r="B16" s="36" t="s">
        <v>11</v>
      </c>
      <c r="C16" s="37"/>
      <c r="D16" s="37"/>
      <c r="E16" s="38"/>
      <c r="F16" s="2"/>
      <c r="G16" s="1"/>
      <c r="H16" s="49"/>
      <c r="I16" s="50"/>
      <c r="J16" s="30">
        <f>J17-J15</f>
        <v>0</v>
      </c>
      <c r="K16" s="33"/>
    </row>
    <row r="17" spans="2:11" ht="15.75" thickBot="1" x14ac:dyDescent="0.3">
      <c r="B17" s="36" t="s">
        <v>12</v>
      </c>
      <c r="C17" s="37"/>
      <c r="D17" s="37"/>
      <c r="E17" s="38"/>
      <c r="F17" s="2"/>
      <c r="G17" s="1"/>
      <c r="H17" s="49"/>
      <c r="I17" s="50"/>
      <c r="J17" s="30">
        <f>J15*1.2</f>
        <v>0</v>
      </c>
      <c r="K17" s="31"/>
    </row>
  </sheetData>
  <mergeCells count="23">
    <mergeCell ref="B16:E16"/>
    <mergeCell ref="H16:I16"/>
    <mergeCell ref="J16:K16"/>
    <mergeCell ref="B17:E17"/>
    <mergeCell ref="H17:I17"/>
    <mergeCell ref="J17:K17"/>
    <mergeCell ref="B15:E15"/>
    <mergeCell ref="H15:I15"/>
    <mergeCell ref="J15:K15"/>
    <mergeCell ref="B13:E13"/>
    <mergeCell ref="H13:I13"/>
    <mergeCell ref="J13:K13"/>
    <mergeCell ref="B14:E14"/>
    <mergeCell ref="H14:I14"/>
    <mergeCell ref="J14:K14"/>
    <mergeCell ref="B12:E12"/>
    <mergeCell ref="H12:I12"/>
    <mergeCell ref="J12:K12"/>
    <mergeCell ref="B3:K6"/>
    <mergeCell ref="B7:K10"/>
    <mergeCell ref="B11:E11"/>
    <mergeCell ref="H11:I11"/>
    <mergeCell ref="J11:K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8"/>
  <sheetViews>
    <sheetView workbookViewId="0">
      <selection activeCell="J16" sqref="J16:K16"/>
    </sheetView>
  </sheetViews>
  <sheetFormatPr baseColWidth="10" defaultRowHeight="15" x14ac:dyDescent="0.25"/>
  <sheetData>
    <row r="2" spans="2:11" ht="15.75" thickBot="1" x14ac:dyDescent="0.3"/>
    <row r="3" spans="2:11" x14ac:dyDescent="0.25">
      <c r="B3" s="12" t="s">
        <v>15</v>
      </c>
      <c r="C3" s="13"/>
      <c r="D3" s="13"/>
      <c r="E3" s="13"/>
      <c r="F3" s="13"/>
      <c r="G3" s="13"/>
      <c r="H3" s="13"/>
      <c r="I3" s="13"/>
      <c r="J3" s="13"/>
      <c r="K3" s="14"/>
    </row>
    <row r="4" spans="2:11" x14ac:dyDescent="0.25">
      <c r="B4" s="15"/>
      <c r="C4" s="16"/>
      <c r="D4" s="16"/>
      <c r="E4" s="16"/>
      <c r="F4" s="16"/>
      <c r="G4" s="16"/>
      <c r="H4" s="16"/>
      <c r="I4" s="16"/>
      <c r="J4" s="16"/>
      <c r="K4" s="17"/>
    </row>
    <row r="5" spans="2:11" x14ac:dyDescent="0.25">
      <c r="B5" s="15"/>
      <c r="C5" s="16"/>
      <c r="D5" s="16"/>
      <c r="E5" s="16"/>
      <c r="F5" s="16"/>
      <c r="G5" s="16"/>
      <c r="H5" s="16"/>
      <c r="I5" s="16"/>
      <c r="J5" s="16"/>
      <c r="K5" s="17"/>
    </row>
    <row r="6" spans="2:11" ht="42" customHeight="1" thickBot="1" x14ac:dyDescent="0.3">
      <c r="B6" s="18"/>
      <c r="C6" s="19"/>
      <c r="D6" s="19"/>
      <c r="E6" s="19"/>
      <c r="F6" s="19"/>
      <c r="G6" s="19"/>
      <c r="H6" s="19"/>
      <c r="I6" s="19"/>
      <c r="J6" s="19"/>
      <c r="K6" s="20"/>
    </row>
    <row r="7" spans="2:11" x14ac:dyDescent="0.25">
      <c r="B7" s="42" t="s">
        <v>27</v>
      </c>
      <c r="C7" s="13"/>
      <c r="D7" s="13"/>
      <c r="E7" s="13"/>
      <c r="F7" s="13"/>
      <c r="G7" s="13"/>
      <c r="H7" s="13"/>
      <c r="I7" s="13"/>
      <c r="J7" s="13"/>
      <c r="K7" s="14"/>
    </row>
    <row r="8" spans="2:11" x14ac:dyDescent="0.25">
      <c r="B8" s="15"/>
      <c r="C8" s="16"/>
      <c r="D8" s="16"/>
      <c r="E8" s="16"/>
      <c r="F8" s="16"/>
      <c r="G8" s="16"/>
      <c r="H8" s="16"/>
      <c r="I8" s="16"/>
      <c r="J8" s="16"/>
      <c r="K8" s="17"/>
    </row>
    <row r="9" spans="2:11" x14ac:dyDescent="0.25">
      <c r="B9" s="15"/>
      <c r="C9" s="16"/>
      <c r="D9" s="16"/>
      <c r="E9" s="16"/>
      <c r="F9" s="16"/>
      <c r="G9" s="16"/>
      <c r="H9" s="16"/>
      <c r="I9" s="16"/>
      <c r="J9" s="16"/>
      <c r="K9" s="17"/>
    </row>
    <row r="10" spans="2:11" ht="15.75" thickBot="1" x14ac:dyDescent="0.3">
      <c r="B10" s="15"/>
      <c r="C10" s="43"/>
      <c r="D10" s="43"/>
      <c r="E10" s="43"/>
      <c r="F10" s="43"/>
      <c r="G10" s="43"/>
      <c r="H10" s="43"/>
      <c r="I10" s="43"/>
      <c r="J10" s="43"/>
      <c r="K10" s="17"/>
    </row>
    <row r="11" spans="2:11" ht="16.5" thickBot="1" x14ac:dyDescent="0.3">
      <c r="B11" s="44" t="s">
        <v>0</v>
      </c>
      <c r="C11" s="45"/>
      <c r="D11" s="45"/>
      <c r="E11" s="41"/>
      <c r="F11" s="6" t="s">
        <v>1</v>
      </c>
      <c r="G11" s="7" t="s">
        <v>2</v>
      </c>
      <c r="H11" s="39" t="s">
        <v>14</v>
      </c>
      <c r="I11" s="40"/>
      <c r="J11" s="39" t="s">
        <v>13</v>
      </c>
      <c r="K11" s="41"/>
    </row>
    <row r="12" spans="2:11" ht="15.75" thickBot="1" x14ac:dyDescent="0.3">
      <c r="B12" s="36" t="s">
        <v>3</v>
      </c>
      <c r="C12" s="37"/>
      <c r="D12" s="37"/>
      <c r="E12" s="38"/>
      <c r="F12" s="9" t="s">
        <v>17</v>
      </c>
      <c r="G12" s="4">
        <v>16</v>
      </c>
      <c r="H12" s="49"/>
      <c r="I12" s="50"/>
      <c r="J12" s="34">
        <f>G12*H12</f>
        <v>0</v>
      </c>
      <c r="K12" s="35"/>
    </row>
    <row r="13" spans="2:11" ht="15.75" thickBot="1" x14ac:dyDescent="0.3">
      <c r="B13" s="36" t="s">
        <v>5</v>
      </c>
      <c r="C13" s="37"/>
      <c r="D13" s="37"/>
      <c r="E13" s="38"/>
      <c r="F13" s="9" t="s">
        <v>18</v>
      </c>
      <c r="G13" s="4">
        <v>1</v>
      </c>
      <c r="H13" s="49"/>
      <c r="I13" s="50"/>
      <c r="J13" s="34">
        <f t="shared" ref="J13:J15" si="0">G13*H13</f>
        <v>0</v>
      </c>
      <c r="K13" s="35"/>
    </row>
    <row r="14" spans="2:11" ht="15.75" thickBot="1" x14ac:dyDescent="0.3">
      <c r="B14" s="36" t="s">
        <v>6</v>
      </c>
      <c r="C14" s="37"/>
      <c r="D14" s="37"/>
      <c r="E14" s="38"/>
      <c r="F14" s="9" t="s">
        <v>17</v>
      </c>
      <c r="G14" s="4">
        <v>8</v>
      </c>
      <c r="H14" s="49"/>
      <c r="I14" s="50"/>
      <c r="J14" s="34">
        <f t="shared" si="0"/>
        <v>0</v>
      </c>
      <c r="K14" s="35"/>
    </row>
    <row r="15" spans="2:11" ht="15.75" thickBot="1" x14ac:dyDescent="0.3">
      <c r="B15" s="36" t="s">
        <v>8</v>
      </c>
      <c r="C15" s="37"/>
      <c r="D15" s="37"/>
      <c r="E15" s="38"/>
      <c r="F15" s="9" t="s">
        <v>18</v>
      </c>
      <c r="G15" s="4">
        <v>1</v>
      </c>
      <c r="H15" s="49"/>
      <c r="I15" s="50"/>
      <c r="J15" s="34">
        <f t="shared" si="0"/>
        <v>0</v>
      </c>
      <c r="K15" s="35"/>
    </row>
    <row r="16" spans="2:11" ht="15.75" thickBot="1" x14ac:dyDescent="0.3">
      <c r="B16" s="36" t="s">
        <v>10</v>
      </c>
      <c r="C16" s="37"/>
      <c r="D16" s="37"/>
      <c r="E16" s="38"/>
      <c r="F16" s="2"/>
      <c r="G16" s="1"/>
      <c r="H16" s="49"/>
      <c r="I16" s="50"/>
      <c r="J16" s="30">
        <f>SUM(J12+J13+J14+J15)</f>
        <v>0</v>
      </c>
      <c r="K16" s="31"/>
    </row>
    <row r="17" spans="2:11" ht="15.75" thickBot="1" x14ac:dyDescent="0.3">
      <c r="B17" s="36" t="s">
        <v>11</v>
      </c>
      <c r="C17" s="37"/>
      <c r="D17" s="37"/>
      <c r="E17" s="38"/>
      <c r="F17" s="2"/>
      <c r="G17" s="1"/>
      <c r="H17" s="49"/>
      <c r="I17" s="50"/>
      <c r="J17" s="30">
        <f>J18-J16</f>
        <v>0</v>
      </c>
      <c r="K17" s="33"/>
    </row>
    <row r="18" spans="2:11" ht="15.75" thickBot="1" x14ac:dyDescent="0.3">
      <c r="B18" s="36" t="s">
        <v>12</v>
      </c>
      <c r="C18" s="37"/>
      <c r="D18" s="37"/>
      <c r="E18" s="38"/>
      <c r="F18" s="2"/>
      <c r="G18" s="1"/>
      <c r="H18" s="49"/>
      <c r="I18" s="50"/>
      <c r="J18" s="30">
        <f>J16*1.2</f>
        <v>0</v>
      </c>
      <c r="K18" s="31"/>
    </row>
  </sheetData>
  <mergeCells count="26">
    <mergeCell ref="B17:E17"/>
    <mergeCell ref="H17:I17"/>
    <mergeCell ref="J17:K17"/>
    <mergeCell ref="B18:E18"/>
    <mergeCell ref="H18:I18"/>
    <mergeCell ref="J18:K18"/>
    <mergeCell ref="B16:E16"/>
    <mergeCell ref="H16:I16"/>
    <mergeCell ref="J16:K16"/>
    <mergeCell ref="B15:E15"/>
    <mergeCell ref="H15:I15"/>
    <mergeCell ref="J15:K15"/>
    <mergeCell ref="B13:E13"/>
    <mergeCell ref="H13:I13"/>
    <mergeCell ref="J13:K13"/>
    <mergeCell ref="B14:E14"/>
    <mergeCell ref="H14:I14"/>
    <mergeCell ref="J14:K14"/>
    <mergeCell ref="B12:E12"/>
    <mergeCell ref="H12:I12"/>
    <mergeCell ref="J12:K12"/>
    <mergeCell ref="B3:K6"/>
    <mergeCell ref="B7:K10"/>
    <mergeCell ref="B11:E11"/>
    <mergeCell ref="H11:I11"/>
    <mergeCell ref="J11:K1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9"/>
  <sheetViews>
    <sheetView workbookViewId="0">
      <selection activeCell="H19" sqref="H19:I19"/>
    </sheetView>
  </sheetViews>
  <sheetFormatPr baseColWidth="10" defaultRowHeight="15" x14ac:dyDescent="0.25"/>
  <sheetData>
    <row r="2" spans="2:11" ht="15.75" thickBot="1" x14ac:dyDescent="0.3"/>
    <row r="3" spans="2:11" x14ac:dyDescent="0.25">
      <c r="B3" s="12" t="s">
        <v>15</v>
      </c>
      <c r="C3" s="13"/>
      <c r="D3" s="13"/>
      <c r="E3" s="13"/>
      <c r="F3" s="13"/>
      <c r="G3" s="13"/>
      <c r="H3" s="13"/>
      <c r="I3" s="13"/>
      <c r="J3" s="13"/>
      <c r="K3" s="14"/>
    </row>
    <row r="4" spans="2:11" x14ac:dyDescent="0.25">
      <c r="B4" s="15"/>
      <c r="C4" s="16"/>
      <c r="D4" s="16"/>
      <c r="E4" s="16"/>
      <c r="F4" s="16"/>
      <c r="G4" s="16"/>
      <c r="H4" s="16"/>
      <c r="I4" s="16"/>
      <c r="J4" s="16"/>
      <c r="K4" s="17"/>
    </row>
    <row r="5" spans="2:11" x14ac:dyDescent="0.25">
      <c r="B5" s="15"/>
      <c r="C5" s="16"/>
      <c r="D5" s="16"/>
      <c r="E5" s="16"/>
      <c r="F5" s="16"/>
      <c r="G5" s="16"/>
      <c r="H5" s="16"/>
      <c r="I5" s="16"/>
      <c r="J5" s="16"/>
      <c r="K5" s="17"/>
    </row>
    <row r="6" spans="2:11" ht="41.45" customHeight="1" thickBot="1" x14ac:dyDescent="0.3">
      <c r="B6" s="18"/>
      <c r="C6" s="19"/>
      <c r="D6" s="19"/>
      <c r="E6" s="19"/>
      <c r="F6" s="19"/>
      <c r="G6" s="19"/>
      <c r="H6" s="19"/>
      <c r="I6" s="19"/>
      <c r="J6" s="19"/>
      <c r="K6" s="20"/>
    </row>
    <row r="7" spans="2:11" x14ac:dyDescent="0.25">
      <c r="B7" s="42" t="s">
        <v>28</v>
      </c>
      <c r="C7" s="13"/>
      <c r="D7" s="13"/>
      <c r="E7" s="13"/>
      <c r="F7" s="13"/>
      <c r="G7" s="13"/>
      <c r="H7" s="13"/>
      <c r="I7" s="13"/>
      <c r="J7" s="13"/>
      <c r="K7" s="14"/>
    </row>
    <row r="8" spans="2:11" x14ac:dyDescent="0.25">
      <c r="B8" s="15"/>
      <c r="C8" s="16"/>
      <c r="D8" s="16"/>
      <c r="E8" s="16"/>
      <c r="F8" s="16"/>
      <c r="G8" s="16"/>
      <c r="H8" s="16"/>
      <c r="I8" s="16"/>
      <c r="J8" s="16"/>
      <c r="K8" s="17"/>
    </row>
    <row r="9" spans="2:11" x14ac:dyDescent="0.25">
      <c r="B9" s="15"/>
      <c r="C9" s="16"/>
      <c r="D9" s="16"/>
      <c r="E9" s="16"/>
      <c r="F9" s="16"/>
      <c r="G9" s="16"/>
      <c r="H9" s="16"/>
      <c r="I9" s="16"/>
      <c r="J9" s="16"/>
      <c r="K9" s="17"/>
    </row>
    <row r="10" spans="2:11" ht="15.75" thickBot="1" x14ac:dyDescent="0.3">
      <c r="B10" s="15"/>
      <c r="C10" s="43"/>
      <c r="D10" s="43"/>
      <c r="E10" s="43"/>
      <c r="F10" s="43"/>
      <c r="G10" s="43"/>
      <c r="H10" s="43"/>
      <c r="I10" s="43"/>
      <c r="J10" s="43"/>
      <c r="K10" s="17"/>
    </row>
    <row r="11" spans="2:11" ht="16.5" thickBot="1" x14ac:dyDescent="0.3">
      <c r="B11" s="44" t="s">
        <v>0</v>
      </c>
      <c r="C11" s="45"/>
      <c r="D11" s="45"/>
      <c r="E11" s="41"/>
      <c r="F11" s="6" t="s">
        <v>1</v>
      </c>
      <c r="G11" s="7" t="s">
        <v>2</v>
      </c>
      <c r="H11" s="39" t="s">
        <v>14</v>
      </c>
      <c r="I11" s="40"/>
      <c r="J11" s="39" t="s">
        <v>13</v>
      </c>
      <c r="K11" s="41"/>
    </row>
    <row r="12" spans="2:11" ht="15.75" thickBot="1" x14ac:dyDescent="0.3">
      <c r="B12" s="36" t="s">
        <v>3</v>
      </c>
      <c r="C12" s="37"/>
      <c r="D12" s="37"/>
      <c r="E12" s="38"/>
      <c r="F12" s="9" t="s">
        <v>17</v>
      </c>
      <c r="G12" s="4">
        <v>17</v>
      </c>
      <c r="H12" s="49"/>
      <c r="I12" s="50"/>
      <c r="J12" s="34">
        <f>G12*H12</f>
        <v>0</v>
      </c>
      <c r="K12" s="35"/>
    </row>
    <row r="13" spans="2:11" ht="15.75" thickBot="1" x14ac:dyDescent="0.3">
      <c r="B13" s="36" t="s">
        <v>5</v>
      </c>
      <c r="C13" s="37"/>
      <c r="D13" s="37"/>
      <c r="E13" s="38"/>
      <c r="F13" s="9" t="s">
        <v>18</v>
      </c>
      <c r="G13" s="4">
        <v>1</v>
      </c>
      <c r="H13" s="49"/>
      <c r="I13" s="50"/>
      <c r="J13" s="34">
        <f t="shared" ref="J13:J16" si="0">G13*H13</f>
        <v>0</v>
      </c>
      <c r="K13" s="35"/>
    </row>
    <row r="14" spans="2:11" ht="15.75" thickBot="1" x14ac:dyDescent="0.3">
      <c r="B14" s="36" t="s">
        <v>6</v>
      </c>
      <c r="C14" s="37"/>
      <c r="D14" s="37"/>
      <c r="E14" s="38"/>
      <c r="F14" s="9" t="s">
        <v>17</v>
      </c>
      <c r="G14" s="4">
        <v>15</v>
      </c>
      <c r="H14" s="49"/>
      <c r="I14" s="50"/>
      <c r="J14" s="34">
        <f t="shared" si="0"/>
        <v>0</v>
      </c>
      <c r="K14" s="35"/>
    </row>
    <row r="15" spans="2:11" ht="15.75" thickBot="1" x14ac:dyDescent="0.3">
      <c r="B15" s="36" t="s">
        <v>7</v>
      </c>
      <c r="C15" s="37"/>
      <c r="D15" s="37"/>
      <c r="E15" s="38"/>
      <c r="F15" s="9" t="s">
        <v>18</v>
      </c>
      <c r="G15" s="4">
        <v>1</v>
      </c>
      <c r="H15" s="49"/>
      <c r="I15" s="50"/>
      <c r="J15" s="34">
        <f>G15*H15</f>
        <v>0</v>
      </c>
      <c r="K15" s="35"/>
    </row>
    <row r="16" spans="2:11" ht="15.75" thickBot="1" x14ac:dyDescent="0.3">
      <c r="B16" s="36" t="s">
        <v>8</v>
      </c>
      <c r="C16" s="37"/>
      <c r="D16" s="37"/>
      <c r="E16" s="38"/>
      <c r="F16" s="9" t="s">
        <v>17</v>
      </c>
      <c r="G16" s="4">
        <v>3</v>
      </c>
      <c r="H16" s="49"/>
      <c r="I16" s="50"/>
      <c r="J16" s="34">
        <f t="shared" si="0"/>
        <v>0</v>
      </c>
      <c r="K16" s="35"/>
    </row>
    <row r="17" spans="2:11" ht="15.75" thickBot="1" x14ac:dyDescent="0.3">
      <c r="B17" s="36" t="s">
        <v>10</v>
      </c>
      <c r="C17" s="37"/>
      <c r="D17" s="37"/>
      <c r="E17" s="38"/>
      <c r="F17" s="2"/>
      <c r="G17" s="1"/>
      <c r="H17" s="49"/>
      <c r="I17" s="50"/>
      <c r="J17" s="30">
        <f>SUM(J12:K16)</f>
        <v>0</v>
      </c>
      <c r="K17" s="31"/>
    </row>
    <row r="18" spans="2:11" ht="15.75" thickBot="1" x14ac:dyDescent="0.3">
      <c r="B18" s="36" t="s">
        <v>11</v>
      </c>
      <c r="C18" s="37"/>
      <c r="D18" s="37"/>
      <c r="E18" s="38"/>
      <c r="F18" s="2"/>
      <c r="G18" s="1"/>
      <c r="H18" s="49"/>
      <c r="I18" s="50"/>
      <c r="J18" s="30">
        <f>J19-J17</f>
        <v>0</v>
      </c>
      <c r="K18" s="33"/>
    </row>
    <row r="19" spans="2:11" ht="15.75" thickBot="1" x14ac:dyDescent="0.3">
      <c r="B19" s="36" t="s">
        <v>12</v>
      </c>
      <c r="C19" s="37"/>
      <c r="D19" s="37"/>
      <c r="E19" s="38"/>
      <c r="F19" s="2"/>
      <c r="G19" s="1"/>
      <c r="H19" s="49"/>
      <c r="I19" s="50"/>
      <c r="J19" s="30">
        <f>J17*1.2</f>
        <v>0</v>
      </c>
      <c r="K19" s="31"/>
    </row>
  </sheetData>
  <mergeCells count="29">
    <mergeCell ref="B18:E18"/>
    <mergeCell ref="H18:I18"/>
    <mergeCell ref="J18:K18"/>
    <mergeCell ref="B19:E19"/>
    <mergeCell ref="H19:I19"/>
    <mergeCell ref="J19:K19"/>
    <mergeCell ref="B17:E17"/>
    <mergeCell ref="H17:I17"/>
    <mergeCell ref="J17:K17"/>
    <mergeCell ref="B15:E15"/>
    <mergeCell ref="H15:I15"/>
    <mergeCell ref="J15:K15"/>
    <mergeCell ref="B16:E16"/>
    <mergeCell ref="H16:I16"/>
    <mergeCell ref="J16:K16"/>
    <mergeCell ref="B13:E13"/>
    <mergeCell ref="H13:I13"/>
    <mergeCell ref="J13:K13"/>
    <mergeCell ref="B14:E14"/>
    <mergeCell ref="H14:I14"/>
    <mergeCell ref="J14:K14"/>
    <mergeCell ref="B12:E12"/>
    <mergeCell ref="H12:I12"/>
    <mergeCell ref="J12:K12"/>
    <mergeCell ref="B3:K6"/>
    <mergeCell ref="B7:K10"/>
    <mergeCell ref="B11:E11"/>
    <mergeCell ref="H11:I11"/>
    <mergeCell ref="J11:K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DPGF LOT 1</vt:lpstr>
      <vt:lpstr>Versailles siège</vt:lpstr>
      <vt:lpstr>Guyancourt Vauban</vt:lpstr>
      <vt:lpstr>Montigny-le-Bretonneux - CRIP</vt:lpstr>
      <vt:lpstr>Montigny-le-Bretonneux-Magasin</vt:lpstr>
      <vt:lpstr>Trappes</vt:lpstr>
      <vt:lpstr>Plaisir</vt:lpstr>
      <vt:lpstr>Rambouillet</vt:lpstr>
      <vt:lpstr>Poissy - Duployé</vt:lpstr>
      <vt:lpstr>Poissy - Technoparc</vt:lpstr>
      <vt:lpstr>Saint Germain-en-Laye</vt:lpstr>
      <vt:lpstr>Chanteloup-les-Vignes</vt:lpstr>
      <vt:lpstr>Sartrouville</vt:lpstr>
      <vt:lpstr>Les Mureaux</vt:lpstr>
      <vt:lpstr>TOTAL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IVIC VELIZAR (CPAM YVELINES)</dc:creator>
  <cp:lastModifiedBy>IVIC VELIZAR (CPAM YVELINES)</cp:lastModifiedBy>
  <dcterms:created xsi:type="dcterms:W3CDTF">2024-11-19T14:19:20Z</dcterms:created>
  <dcterms:modified xsi:type="dcterms:W3CDTF">2024-12-02T13:13:36Z</dcterms:modified>
</cp:coreProperties>
</file>