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W11340201mif\sami\SERVICE MARCHE ET CONTRATS\MARCHES 2024\CLIMATISATION REVERSIBLE FRONTIGNAN-LUNEL\PM\VERSION FINALE\"/>
    </mc:Choice>
  </mc:AlternateContent>
  <bookViews>
    <workbookView xWindow="0" yWindow="0" windowWidth="25200" windowHeight="11550"/>
  </bookViews>
  <sheets>
    <sheet name=" DPGF Frontignan" sheetId="12" r:id="rId1"/>
    <sheet name="Feuil1" sheetId="13" r:id="rId2"/>
  </sheets>
  <externalReferences>
    <externalReference r:id="rId3"/>
  </externalReferences>
  <definedNames>
    <definedName name="_PC2">#REF!</definedName>
    <definedName name="_PC3">#REF!</definedName>
    <definedName name="_RJ2">#REF!</definedName>
    <definedName name="_RJ3">#REF!</definedName>
    <definedName name="majo">[1]decomposition!$E$5</definedName>
    <definedName name="PCI">#REF!</definedName>
    <definedName name="PCT">#REF!</definedName>
    <definedName name="PCV">#REF!</definedName>
    <definedName name="PCX">#REF!</definedName>
    <definedName name="RJI">#REF!</definedName>
    <definedName name="RJT">#REF!</definedName>
    <definedName name="RJV">#REF!</definedName>
    <definedName name="RJX">#REF!</definedName>
    <definedName name="_xlnm.Print_Area" localSheetId="0">' DPGF Frontignan'!$A$1:$F$72</definedName>
  </definedNames>
  <calcPr calcId="162913"/>
</workbook>
</file>

<file path=xl/calcChain.xml><?xml version="1.0" encoding="utf-8"?>
<calcChain xmlns="http://schemas.openxmlformats.org/spreadsheetml/2006/main">
  <c r="F14" i="12" l="1"/>
  <c r="F15" i="12"/>
  <c r="F16" i="12" l="1"/>
  <c r="F38" i="12"/>
  <c r="F40" i="12" s="1"/>
  <c r="F51" i="12" s="1"/>
  <c r="F20" i="12"/>
  <c r="F21" i="12" s="1"/>
  <c r="F25" i="12"/>
  <c r="F27" i="12" s="1"/>
  <c r="F53" i="12" l="1"/>
  <c r="F55" i="12" s="1"/>
  <c r="F33" i="12"/>
  <c r="F32" i="12"/>
  <c r="F31" i="12" l="1"/>
  <c r="F34" i="12" s="1"/>
  <c r="F45" i="12" s="1"/>
  <c r="F57" i="12" l="1"/>
  <c r="F59" i="12" s="1"/>
  <c r="F61" i="12" s="1"/>
  <c r="F47" i="12"/>
  <c r="F49" i="12" s="1"/>
</calcChain>
</file>

<file path=xl/sharedStrings.xml><?xml version="1.0" encoding="utf-8"?>
<sst xmlns="http://schemas.openxmlformats.org/spreadsheetml/2006/main" count="69" uniqueCount="54">
  <si>
    <t>T.V.A. 20 %</t>
  </si>
  <si>
    <t>TOTAL € T.T.C.</t>
  </si>
  <si>
    <t>ens</t>
  </si>
  <si>
    <t>DESIGNATION</t>
  </si>
  <si>
    <t>U</t>
  </si>
  <si>
    <t>Qté</t>
  </si>
  <si>
    <t>GENERALITES</t>
  </si>
  <si>
    <t xml:space="preserve"> </t>
  </si>
  <si>
    <t>1.1.1</t>
  </si>
  <si>
    <t>1.1.2</t>
  </si>
  <si>
    <t>1.1.3</t>
  </si>
  <si>
    <t>1.1.4</t>
  </si>
  <si>
    <t>Nom de l'entreprise :</t>
  </si>
  <si>
    <t>Sous-total chapitre 1.1.1</t>
  </si>
  <si>
    <t>Sous-total chapitre 1.1.2</t>
  </si>
  <si>
    <t>Sous-total chapitre 1.1.3</t>
  </si>
  <si>
    <t>Sous-total chapitre 1.1.4</t>
  </si>
  <si>
    <t>Cachet, date et signature :</t>
  </si>
  <si>
    <t>Prix
unitaire en € HT</t>
  </si>
  <si>
    <t>Total en € HT</t>
  </si>
  <si>
    <t>TRAVAUX EN SITE OCCUPE</t>
  </si>
  <si>
    <t>Page 10</t>
  </si>
  <si>
    <t>Ref. CCTP</t>
  </si>
  <si>
    <t>DEPLACEMENT DES INSTALLATIONS EXISTANTES R+1</t>
  </si>
  <si>
    <t>1.1.5</t>
  </si>
  <si>
    <t>Sous-total chapitre 1.1.5</t>
  </si>
  <si>
    <t>TOTAL € T.T.C OFFRE DE BASE</t>
  </si>
  <si>
    <t>TOTAL € H.T. P.S.E N°1</t>
  </si>
  <si>
    <t>TOTAL € T.T.C. P.S.E N°1</t>
  </si>
  <si>
    <t>TOTAL € H.T. OFFRE DE BASE</t>
  </si>
  <si>
    <t>TOTAL € H.T. OFFRE DE BASE + P.S.E N°1</t>
  </si>
  <si>
    <t>Seules les cases de la colonne E "Prix unitaires en € HT" sont à remplir.</t>
  </si>
  <si>
    <t>RENOVATION DU SYSTÈME DE CLIMATISATION SUR LE SITE DE FRONTIGNAN DE LA CPAM DE L'HERAULT
MARCHE N° 34-24/30 (LOT N°1)</t>
  </si>
  <si>
    <t>Page 9</t>
  </si>
  <si>
    <t>FOURNITURE ET POSE DES EQUIPEMENTS NEUFS SUIVANTS RDC</t>
  </si>
  <si>
    <t>FOURNITURE ET POSE DES EQUIPEMENTS NEUFS SUIVANTS R+1</t>
  </si>
  <si>
    <t>DEPOSE ET EVACUATION DES INSTALLATIONS EXISTANTES R+1</t>
  </si>
  <si>
    <t xml:space="preserve">PSE N° 1 : DEPOSE ET EVACUATION CHAUDIERE GAZ RDC </t>
  </si>
  <si>
    <t>La présente DPGF englobe l'ensemble des prestations décrites dans le CCTP. Les prix comprennent également toutes les charges fiscales, administratives ou autres frappant obligatoirement les prestations et notamment : 
- Les échafaudages et dispositifs de sécurité;
- Les frais de main-d'oeuvre, y compris les frais particuliers engagés exceptionnellement pour réaliser les travaux dans les délais prescrits (heures supplémentaires, heures de nuit, etc.);
- Les frais d'assurances et d'accidents;
- Les frais d'études et de reproduction de documents;
- Les frais d'essais;
- Les nettoyages de chantier au fur et à mesure de l'avancement des travaux;
- Les frais de chantier, frais généraux et bénéfice;
- Les frais engendrés par le PGCSPS, le cas échéant;
- Le grutage, le cas échéant;
- L'évacuation et le traitement des déchets.</t>
  </si>
  <si>
    <t xml:space="preserve">Bureau 105 R+1 : Dépose de la cassette, des liaisons électriques, frigorigènes, condensats et de l'unité extérieure Airwell R22. </t>
  </si>
  <si>
    <t>Bureau 109 R+1 : Déplacement de l'unité extérieure de la façade en toiture et remplacement des liaisons électriques et frigorigènes.</t>
  </si>
  <si>
    <t>Bureau Assistante sociale RDC : Mono split DAIKIN 2.0Kw minimum ou équivalent, R32.
Unité extérieure dans le garage à une hauteur évitant les contacts physiques et avec les véhicules.
Télécommande filaire.</t>
  </si>
  <si>
    <t>Circulation hall R+1 : Mono split DAIKIN 3.5Kw minimum ou équivalent, R32.
Unité extérieure en toiture.
Télécommande filaire.</t>
  </si>
  <si>
    <t>Bureau 106 R+1 : Mono split DAIKIN 2.5Kw minimum ou équivalent, R32.
Unité extérieure en toiture.
Télécommande filaire.</t>
  </si>
  <si>
    <t>Bureau 101 R+1 : Bi split DAIKIN 6,8Kw minimum ou équivalent, R32 avec 2 unités intérieures type plafonnier. 
L'unité extérieure sera mise en toiture. 
Télécommande filaire.</t>
  </si>
  <si>
    <t xml:space="preserve">MONTANT TOTAL DU MARCHE </t>
  </si>
  <si>
    <t>DPGF (Decomposition du Prix Global et Forfaitaire)
Lot N°1 : Site de Frontignan</t>
  </si>
  <si>
    <t>Bureau 101 R+1 : Dépose des 2 anciens splits et liaisons gaz électriques condensats.</t>
  </si>
  <si>
    <t>Page 8</t>
  </si>
  <si>
    <t>NOTA : Vidange et neutralisation du circuit fermé seront réalisées par le mainteneur du MOA</t>
  </si>
  <si>
    <t xml:space="preserve">
1) Démontage et évacuation de la chaudière type DEDIETRICH DTGB 210 10 AI 81Kw
2) Découpes et évacuations des circuits de la chaudière du local chaufferie. La limite de la prestation sera le mur de séparation avec les locaux avoisinants.
</t>
  </si>
  <si>
    <t>Le choix définitif sera inscrit sur la dernière page de l'acte d'engagement correspondant.</t>
  </si>
  <si>
    <t xml:space="preserve">La CPAM de l'Hérault choisira la PSE au moment de l'attribution du marché. </t>
  </si>
  <si>
    <t>La prestation supplémentaire éventuelle (PSE - case grise) est obligatoire : ne pas la renseigner rendra l'offre irrégulière.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</si>
</sst>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8" x14ac:knownFonts="1">
    <font>
      <sz val="10"/>
      <name val="Times New Roman"/>
    </font>
    <font>
      <sz val="10"/>
      <name val="Arial"/>
      <family val="2"/>
    </font>
    <font>
      <b/>
      <sz val="9"/>
      <name val="Arial"/>
      <family val="2"/>
    </font>
    <font>
      <sz val="9"/>
      <name val="Arial"/>
      <family val="2"/>
    </font>
    <font>
      <b/>
      <sz val="12"/>
      <name val="Arial"/>
      <family val="2"/>
    </font>
    <font>
      <i/>
      <sz val="9"/>
      <name val="Arial"/>
      <family val="2"/>
    </font>
    <font>
      <i/>
      <sz val="10"/>
      <name val="Arial"/>
      <family val="2"/>
    </font>
    <font>
      <b/>
      <i/>
      <sz val="10"/>
      <name val="Arial"/>
      <family val="2"/>
    </font>
    <font>
      <sz val="8"/>
      <name val="Verdana"/>
      <family val="2"/>
    </font>
    <font>
      <b/>
      <u/>
      <sz val="11"/>
      <name val="Arial"/>
      <family val="2"/>
    </font>
    <font>
      <b/>
      <i/>
      <u/>
      <sz val="10"/>
      <name val="Arial"/>
      <family val="2"/>
    </font>
    <font>
      <b/>
      <sz val="10"/>
      <name val="Arial"/>
      <family val="2"/>
    </font>
    <font>
      <sz val="9"/>
      <color rgb="FFFF0000"/>
      <name val="Arial"/>
      <family val="2"/>
    </font>
    <font>
      <b/>
      <sz val="10"/>
      <name val="Times New Roman"/>
      <family val="1"/>
    </font>
    <font>
      <b/>
      <sz val="11"/>
      <name val="Arial"/>
      <family val="2"/>
    </font>
    <font>
      <b/>
      <u/>
      <sz val="10"/>
      <name val="Arial"/>
      <family val="2"/>
    </font>
    <font>
      <b/>
      <sz val="11"/>
      <color rgb="FFFF0000"/>
      <name val="Arial"/>
      <family val="2"/>
    </font>
    <font>
      <sz val="10"/>
      <color rgb="FFFF0000"/>
      <name val="Times New Roman"/>
      <family val="1"/>
    </font>
  </fonts>
  <fills count="10">
    <fill>
      <patternFill patternType="none"/>
    </fill>
    <fill>
      <patternFill patternType="gray125"/>
    </fill>
    <fill>
      <patternFill patternType="solid">
        <fgColor indexed="22"/>
        <bgColor indexed="64"/>
      </patternFill>
    </fill>
    <fill>
      <patternFill patternType="solid">
        <fgColor theme="0" tint="-0.14996795556505021"/>
        <bgColor indexed="64"/>
      </patternFill>
    </fill>
    <fill>
      <patternFill patternType="solid">
        <fgColor theme="0"/>
        <bgColor indexed="64"/>
      </patternFill>
    </fill>
    <fill>
      <patternFill patternType="solid">
        <fgColor theme="9" tint="0.39994506668294322"/>
        <bgColor indexed="64"/>
      </patternFill>
    </fill>
    <fill>
      <patternFill patternType="solid">
        <fgColor theme="6" tint="0.39994506668294322"/>
        <bgColor indexed="64"/>
      </patternFill>
    </fill>
    <fill>
      <patternFill patternType="solid">
        <fgColor theme="4" tint="0.39994506668294322"/>
        <bgColor indexed="64"/>
      </patternFill>
    </fill>
    <fill>
      <patternFill patternType="solid">
        <fgColor theme="0" tint="-0.14999847407452621"/>
        <bgColor indexed="64"/>
      </patternFill>
    </fill>
    <fill>
      <patternFill patternType="solid">
        <fgColor theme="9" tint="0.39997558519241921"/>
        <bgColor indexed="64"/>
      </patternFill>
    </fill>
  </fills>
  <borders count="36">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183">
    <xf numFmtId="0" fontId="0" fillId="0" borderId="0" xfId="0"/>
    <xf numFmtId="0" fontId="0" fillId="0" borderId="0" xfId="0" applyProtection="1"/>
    <xf numFmtId="0" fontId="2" fillId="2" borderId="1" xfId="0" applyFont="1" applyFill="1" applyBorder="1" applyAlignment="1" applyProtection="1">
      <alignment horizontal="center" vertical="center" wrapText="1"/>
    </xf>
    <xf numFmtId="0" fontId="2" fillId="2" borderId="2" xfId="0" applyNumberFormat="1" applyFont="1" applyFill="1" applyBorder="1" applyAlignment="1" applyProtection="1">
      <alignment horizontal="center" vertical="center"/>
    </xf>
    <xf numFmtId="0" fontId="2" fillId="2" borderId="2" xfId="0" applyFont="1" applyFill="1" applyBorder="1" applyAlignment="1" applyProtection="1">
      <alignment horizontal="center" vertical="center"/>
    </xf>
    <xf numFmtId="0" fontId="3" fillId="0" borderId="6" xfId="0" applyFont="1" applyFill="1" applyBorder="1" applyAlignment="1" applyProtection="1">
      <alignment horizontal="center" vertical="center"/>
    </xf>
    <xf numFmtId="2" fontId="3" fillId="0" borderId="6" xfId="0" applyNumberFormat="1" applyFont="1" applyFill="1" applyBorder="1" applyAlignment="1" applyProtection="1">
      <alignment horizontal="center" vertical="center"/>
    </xf>
    <xf numFmtId="2" fontId="3" fillId="0" borderId="7" xfId="0" applyNumberFormat="1" applyFont="1" applyFill="1" applyBorder="1" applyAlignment="1" applyProtection="1">
      <alignment horizontal="center" vertical="center"/>
    </xf>
    <xf numFmtId="0" fontId="3" fillId="0" borderId="4" xfId="0" applyFont="1" applyFill="1" applyBorder="1" applyAlignment="1" applyProtection="1">
      <alignment horizontal="center" vertical="center"/>
    </xf>
    <xf numFmtId="2" fontId="3" fillId="0" borderId="4" xfId="0" applyNumberFormat="1" applyFont="1" applyFill="1" applyBorder="1" applyAlignment="1" applyProtection="1">
      <alignment horizontal="center" vertical="center"/>
    </xf>
    <xf numFmtId="2" fontId="3" fillId="0" borderId="9" xfId="0" applyNumberFormat="1" applyFont="1" applyFill="1" applyBorder="1" applyAlignment="1" applyProtection="1">
      <alignment horizontal="center" vertical="center"/>
    </xf>
    <xf numFmtId="0" fontId="2" fillId="0" borderId="8" xfId="0" applyFont="1" applyFill="1" applyBorder="1" applyAlignment="1" applyProtection="1">
      <alignment horizontal="center" vertical="center"/>
    </xf>
    <xf numFmtId="0" fontId="2" fillId="0" borderId="32" xfId="0" applyFont="1" applyFill="1" applyBorder="1" applyAlignment="1" applyProtection="1">
      <alignment horizontal="center" vertical="center"/>
    </xf>
    <xf numFmtId="0" fontId="9" fillId="0" borderId="33" xfId="0" applyNumberFormat="1" applyFont="1" applyFill="1" applyBorder="1" applyProtection="1"/>
    <xf numFmtId="0" fontId="3" fillId="0" borderId="33" xfId="0" applyFont="1" applyFill="1" applyBorder="1" applyAlignment="1" applyProtection="1">
      <alignment horizontal="center" vertical="center"/>
    </xf>
    <xf numFmtId="2" fontId="3" fillId="0" borderId="33" xfId="0" applyNumberFormat="1" applyFont="1" applyFill="1" applyBorder="1" applyAlignment="1" applyProtection="1">
      <alignment horizontal="center" vertical="center"/>
    </xf>
    <xf numFmtId="2" fontId="3" fillId="0" borderId="34" xfId="0" applyNumberFormat="1" applyFont="1" applyFill="1" applyBorder="1" applyAlignment="1" applyProtection="1">
      <alignment horizontal="center" vertical="center"/>
    </xf>
    <xf numFmtId="0" fontId="3" fillId="0" borderId="4" xfId="0" applyNumberFormat="1" applyFont="1" applyFill="1" applyBorder="1" applyProtection="1"/>
    <xf numFmtId="49" fontId="2" fillId="0" borderId="4" xfId="0" applyNumberFormat="1" applyFont="1" applyFill="1" applyBorder="1" applyAlignment="1" applyProtection="1">
      <alignment horizontal="right"/>
    </xf>
    <xf numFmtId="2" fontId="2" fillId="0" borderId="9" xfId="0" applyNumberFormat="1" applyFont="1" applyFill="1" applyBorder="1" applyAlignment="1" applyProtection="1">
      <alignment horizontal="center" vertical="center"/>
    </xf>
    <xf numFmtId="0" fontId="2" fillId="0" borderId="10" xfId="0" applyFont="1" applyFill="1" applyBorder="1" applyAlignment="1" applyProtection="1">
      <alignment horizontal="center" vertical="center"/>
    </xf>
    <xf numFmtId="49" fontId="2" fillId="0" borderId="11" xfId="0" applyNumberFormat="1" applyFont="1" applyFill="1" applyBorder="1" applyAlignment="1" applyProtection="1">
      <alignment horizontal="right"/>
    </xf>
    <xf numFmtId="0" fontId="3" fillId="0" borderId="11" xfId="0" applyFont="1" applyFill="1" applyBorder="1" applyAlignment="1" applyProtection="1">
      <alignment horizontal="center" vertical="center"/>
    </xf>
    <xf numFmtId="2" fontId="3" fillId="0" borderId="11" xfId="0" applyNumberFormat="1" applyFont="1" applyFill="1" applyBorder="1" applyAlignment="1" applyProtection="1">
      <alignment horizontal="center" vertical="center"/>
    </xf>
    <xf numFmtId="2" fontId="3" fillId="0" borderId="12" xfId="0" applyNumberFormat="1" applyFont="1" applyFill="1" applyBorder="1" applyAlignment="1" applyProtection="1">
      <alignment horizontal="center" vertical="center"/>
    </xf>
    <xf numFmtId="0" fontId="3" fillId="3" borderId="4" xfId="0" applyFont="1" applyFill="1" applyBorder="1" applyAlignment="1" applyProtection="1">
      <alignment horizontal="center" vertical="center"/>
    </xf>
    <xf numFmtId="2" fontId="3" fillId="3" borderId="4" xfId="0" applyNumberFormat="1" applyFont="1" applyFill="1" applyBorder="1" applyAlignment="1" applyProtection="1">
      <alignment horizontal="center" vertical="center"/>
    </xf>
    <xf numFmtId="2" fontId="3" fillId="3" borderId="9" xfId="0" applyNumberFormat="1" applyFont="1" applyFill="1" applyBorder="1" applyAlignment="1" applyProtection="1">
      <alignment horizontal="center" vertical="center"/>
    </xf>
    <xf numFmtId="49" fontId="3" fillId="3" borderId="4" xfId="0" applyNumberFormat="1" applyFont="1" applyFill="1" applyBorder="1" applyProtection="1"/>
    <xf numFmtId="49" fontId="2" fillId="3" borderId="4" xfId="0" applyNumberFormat="1" applyFont="1" applyFill="1" applyBorder="1" applyAlignment="1" applyProtection="1">
      <alignment horizontal="right"/>
    </xf>
    <xf numFmtId="0" fontId="2" fillId="3" borderId="4" xfId="0" applyFont="1" applyFill="1" applyBorder="1" applyAlignment="1" applyProtection="1">
      <alignment horizontal="center" vertical="center"/>
    </xf>
    <xf numFmtId="2" fontId="2" fillId="3" borderId="4" xfId="0" applyNumberFormat="1" applyFont="1" applyFill="1" applyBorder="1" applyAlignment="1" applyProtection="1">
      <alignment horizontal="center" vertical="center"/>
    </xf>
    <xf numFmtId="2" fontId="2" fillId="3" borderId="9" xfId="0" applyNumberFormat="1" applyFont="1" applyFill="1" applyBorder="1" applyAlignment="1" applyProtection="1">
      <alignment horizontal="center" vertical="center"/>
    </xf>
    <xf numFmtId="49" fontId="3" fillId="3" borderId="4" xfId="0" applyNumberFormat="1" applyFont="1" applyFill="1" applyBorder="1" applyAlignment="1" applyProtection="1">
      <alignment wrapText="1"/>
    </xf>
    <xf numFmtId="0" fontId="0" fillId="4" borderId="0" xfId="0" applyFill="1" applyProtection="1"/>
    <xf numFmtId="0" fontId="2" fillId="0" borderId="0" xfId="0" applyFont="1" applyFill="1" applyBorder="1" applyAlignment="1" applyProtection="1">
      <alignment horizontal="center" vertical="center"/>
    </xf>
    <xf numFmtId="0" fontId="3" fillId="0" borderId="0" xfId="0" applyFont="1" applyFill="1" applyBorder="1" applyAlignment="1" applyProtection="1">
      <alignment horizontal="center" vertical="center"/>
    </xf>
    <xf numFmtId="2" fontId="3" fillId="0" borderId="0" xfId="0" applyNumberFormat="1" applyFont="1" applyFill="1" applyBorder="1" applyAlignment="1" applyProtection="1">
      <alignment horizontal="center" vertical="center"/>
    </xf>
    <xf numFmtId="0" fontId="0" fillId="0" borderId="0" xfId="0" applyBorder="1" applyProtection="1"/>
    <xf numFmtId="49" fontId="2" fillId="0" borderId="0" xfId="0" applyNumberFormat="1" applyFont="1" applyFill="1" applyBorder="1" applyAlignment="1" applyProtection="1">
      <alignment horizontal="right"/>
    </xf>
    <xf numFmtId="2" fontId="2" fillId="0" borderId="0" xfId="0" applyNumberFormat="1" applyFont="1" applyFill="1" applyBorder="1" applyAlignment="1" applyProtection="1">
      <alignment horizontal="center" vertical="center"/>
    </xf>
    <xf numFmtId="0" fontId="2" fillId="5" borderId="5" xfId="0" applyFont="1" applyFill="1" applyBorder="1" applyAlignment="1" applyProtection="1">
      <alignment horizontal="center" vertical="center"/>
    </xf>
    <xf numFmtId="49" fontId="5" fillId="5" borderId="6" xfId="0" applyNumberFormat="1" applyFont="1" applyFill="1" applyBorder="1" applyAlignment="1" applyProtection="1">
      <alignment horizontal="right"/>
    </xf>
    <xf numFmtId="0" fontId="2" fillId="5" borderId="6" xfId="0" applyFont="1" applyFill="1" applyBorder="1" applyAlignment="1" applyProtection="1">
      <alignment horizontal="center" vertical="center"/>
    </xf>
    <xf numFmtId="2" fontId="2" fillId="5" borderId="6" xfId="0" applyNumberFormat="1" applyFont="1" applyFill="1" applyBorder="1" applyAlignment="1" applyProtection="1">
      <alignment horizontal="center" vertical="center"/>
    </xf>
    <xf numFmtId="0" fontId="2" fillId="5" borderId="8" xfId="0" applyFont="1" applyFill="1" applyBorder="1" applyAlignment="1" applyProtection="1">
      <alignment horizontal="center" vertical="center"/>
    </xf>
    <xf numFmtId="49" fontId="5" fillId="5" borderId="4" xfId="0" applyNumberFormat="1" applyFont="1" applyFill="1" applyBorder="1" applyAlignment="1" applyProtection="1">
      <alignment horizontal="right"/>
    </xf>
    <xf numFmtId="0" fontId="2" fillId="5" borderId="4" xfId="0" applyFont="1" applyFill="1" applyBorder="1" applyAlignment="1" applyProtection="1">
      <alignment horizontal="center" vertical="center"/>
    </xf>
    <xf numFmtId="2" fontId="2" fillId="5" borderId="4" xfId="0" applyNumberFormat="1" applyFont="1" applyFill="1" applyBorder="1" applyAlignment="1" applyProtection="1">
      <alignment horizontal="center" vertical="center"/>
    </xf>
    <xf numFmtId="49" fontId="6" fillId="5" borderId="4" xfId="0" applyNumberFormat="1" applyFont="1" applyFill="1" applyBorder="1" applyAlignment="1" applyProtection="1">
      <alignment horizontal="right"/>
    </xf>
    <xf numFmtId="0" fontId="2" fillId="5" borderId="27" xfId="0" applyFont="1" applyFill="1" applyBorder="1" applyAlignment="1" applyProtection="1">
      <alignment horizontal="center" vertical="center"/>
    </xf>
    <xf numFmtId="49" fontId="7" fillId="5" borderId="28" xfId="0" applyNumberFormat="1" applyFont="1" applyFill="1" applyBorder="1" applyAlignment="1" applyProtection="1">
      <alignment horizontal="right"/>
    </xf>
    <xf numFmtId="0" fontId="2" fillId="5" borderId="28" xfId="0" applyFont="1" applyFill="1" applyBorder="1" applyAlignment="1" applyProtection="1">
      <alignment horizontal="center" vertical="center"/>
    </xf>
    <xf numFmtId="2" fontId="2" fillId="5" borderId="28" xfId="0" applyNumberFormat="1" applyFont="1" applyFill="1" applyBorder="1" applyAlignment="1" applyProtection="1">
      <alignment horizontal="center" vertical="center"/>
    </xf>
    <xf numFmtId="0" fontId="2" fillId="4" borderId="31" xfId="0" applyFont="1" applyFill="1" applyBorder="1" applyAlignment="1" applyProtection="1">
      <alignment horizontal="center" vertical="center"/>
    </xf>
    <xf numFmtId="49" fontId="7" fillId="4" borderId="31" xfId="0" applyNumberFormat="1" applyFont="1" applyFill="1" applyBorder="1" applyAlignment="1" applyProtection="1">
      <alignment horizontal="right"/>
    </xf>
    <xf numFmtId="2" fontId="2" fillId="4" borderId="31" xfId="0" applyNumberFormat="1" applyFont="1" applyFill="1" applyBorder="1" applyAlignment="1" applyProtection="1">
      <alignment horizontal="center" vertical="center"/>
    </xf>
    <xf numFmtId="0" fontId="2" fillId="7" borderId="5" xfId="0" applyFont="1" applyFill="1" applyBorder="1" applyAlignment="1" applyProtection="1">
      <alignment horizontal="center" vertical="center"/>
    </xf>
    <xf numFmtId="49" fontId="5" fillId="7" borderId="6" xfId="0" applyNumberFormat="1" applyFont="1" applyFill="1" applyBorder="1" applyAlignment="1" applyProtection="1">
      <alignment horizontal="right"/>
    </xf>
    <xf numFmtId="0" fontId="2" fillId="7" borderId="6" xfId="0" applyFont="1" applyFill="1" applyBorder="1" applyAlignment="1" applyProtection="1">
      <alignment horizontal="center" vertical="center"/>
    </xf>
    <xf numFmtId="2" fontId="2" fillId="7" borderId="6" xfId="0" applyNumberFormat="1" applyFont="1" applyFill="1" applyBorder="1" applyAlignment="1" applyProtection="1">
      <alignment horizontal="center" vertical="center"/>
    </xf>
    <xf numFmtId="2" fontId="3" fillId="7" borderId="7" xfId="0" applyNumberFormat="1" applyFont="1" applyFill="1" applyBorder="1" applyAlignment="1" applyProtection="1">
      <alignment horizontal="center" vertical="center"/>
    </xf>
    <xf numFmtId="0" fontId="2" fillId="7" borderId="8" xfId="0" applyFont="1" applyFill="1" applyBorder="1" applyAlignment="1" applyProtection="1">
      <alignment horizontal="center" vertical="center"/>
    </xf>
    <xf numFmtId="49" fontId="5" fillId="7" borderId="4" xfId="0" applyNumberFormat="1" applyFont="1" applyFill="1" applyBorder="1" applyAlignment="1" applyProtection="1">
      <alignment horizontal="right"/>
    </xf>
    <xf numFmtId="0" fontId="2" fillId="7" borderId="4" xfId="0" applyFont="1" applyFill="1" applyBorder="1" applyAlignment="1" applyProtection="1">
      <alignment horizontal="center" vertical="center"/>
    </xf>
    <xf numFmtId="2" fontId="2" fillId="7" borderId="4" xfId="0" applyNumberFormat="1" applyFont="1" applyFill="1" applyBorder="1" applyAlignment="1" applyProtection="1">
      <alignment horizontal="center" vertical="center"/>
    </xf>
    <xf numFmtId="2" fontId="3" fillId="7" borderId="9" xfId="0" applyNumberFormat="1" applyFont="1" applyFill="1" applyBorder="1" applyAlignment="1" applyProtection="1">
      <alignment horizontal="center" vertical="center"/>
    </xf>
    <xf numFmtId="49" fontId="6" fillId="7" borderId="4" xfId="0" applyNumberFormat="1" applyFont="1" applyFill="1" applyBorder="1" applyAlignment="1" applyProtection="1">
      <alignment horizontal="right"/>
    </xf>
    <xf numFmtId="0" fontId="2" fillId="7" borderId="27" xfId="0" applyFont="1" applyFill="1" applyBorder="1" applyAlignment="1" applyProtection="1">
      <alignment horizontal="center" vertical="center"/>
    </xf>
    <xf numFmtId="49" fontId="7" fillId="7" borderId="28" xfId="0" applyNumberFormat="1" applyFont="1" applyFill="1" applyBorder="1" applyAlignment="1" applyProtection="1">
      <alignment horizontal="right"/>
    </xf>
    <xf numFmtId="0" fontId="2" fillId="7" borderId="28" xfId="0" applyFont="1" applyFill="1" applyBorder="1" applyAlignment="1" applyProtection="1">
      <alignment horizontal="center" vertical="center"/>
    </xf>
    <xf numFmtId="2" fontId="2" fillId="7" borderId="28" xfId="0" applyNumberFormat="1" applyFont="1" applyFill="1" applyBorder="1" applyAlignment="1" applyProtection="1">
      <alignment horizontal="center" vertical="center"/>
    </xf>
    <xf numFmtId="2" fontId="2" fillId="7" borderId="29" xfId="0" applyNumberFormat="1" applyFont="1" applyFill="1" applyBorder="1" applyAlignment="1" applyProtection="1">
      <alignment horizontal="center" vertical="center"/>
    </xf>
    <xf numFmtId="0" fontId="2" fillId="6" borderId="5" xfId="0" applyFont="1" applyFill="1" applyBorder="1" applyAlignment="1" applyProtection="1">
      <alignment horizontal="center" vertical="center"/>
    </xf>
    <xf numFmtId="49" fontId="5" fillId="6" borderId="6" xfId="0" applyNumberFormat="1" applyFont="1" applyFill="1" applyBorder="1" applyAlignment="1" applyProtection="1">
      <alignment horizontal="right"/>
    </xf>
    <xf numFmtId="0" fontId="2" fillId="6" borderId="6" xfId="0" applyFont="1" applyFill="1" applyBorder="1" applyAlignment="1" applyProtection="1">
      <alignment horizontal="center" vertical="center"/>
    </xf>
    <xf numFmtId="2" fontId="2" fillId="6" borderId="6" xfId="0" applyNumberFormat="1" applyFont="1" applyFill="1" applyBorder="1" applyAlignment="1" applyProtection="1">
      <alignment horizontal="center" vertical="center"/>
    </xf>
    <xf numFmtId="2" fontId="3" fillId="6" borderId="7" xfId="0" applyNumberFormat="1" applyFont="1" applyFill="1" applyBorder="1" applyAlignment="1" applyProtection="1">
      <alignment horizontal="center" vertical="center"/>
    </xf>
    <xf numFmtId="0" fontId="2" fillId="6" borderId="8" xfId="0" applyFont="1" applyFill="1" applyBorder="1" applyAlignment="1" applyProtection="1">
      <alignment horizontal="center" vertical="center"/>
    </xf>
    <xf numFmtId="49" fontId="5" fillId="6" borderId="4" xfId="0" applyNumberFormat="1" applyFont="1" applyFill="1" applyBorder="1" applyAlignment="1" applyProtection="1">
      <alignment horizontal="right"/>
    </xf>
    <xf numFmtId="0" fontId="2" fillId="6" borderId="4" xfId="0" applyFont="1" applyFill="1" applyBorder="1" applyAlignment="1" applyProtection="1">
      <alignment horizontal="center" vertical="center"/>
    </xf>
    <xf numFmtId="2" fontId="2" fillId="6" borderId="4" xfId="0" applyNumberFormat="1" applyFont="1" applyFill="1" applyBorder="1" applyAlignment="1" applyProtection="1">
      <alignment horizontal="center" vertical="center"/>
    </xf>
    <xf numFmtId="2" fontId="3" fillId="6" borderId="9" xfId="0" applyNumberFormat="1" applyFont="1" applyFill="1" applyBorder="1" applyAlignment="1" applyProtection="1">
      <alignment horizontal="center" vertical="center"/>
    </xf>
    <xf numFmtId="49" fontId="6" fillId="6" borderId="4" xfId="0" applyNumberFormat="1" applyFont="1" applyFill="1" applyBorder="1" applyAlignment="1" applyProtection="1">
      <alignment horizontal="right"/>
    </xf>
    <xf numFmtId="0" fontId="2" fillId="6" borderId="27" xfId="0" applyFont="1" applyFill="1" applyBorder="1" applyAlignment="1" applyProtection="1">
      <alignment horizontal="center" vertical="center"/>
    </xf>
    <xf numFmtId="49" fontId="7" fillId="6" borderId="28" xfId="0" applyNumberFormat="1" applyFont="1" applyFill="1" applyBorder="1" applyAlignment="1" applyProtection="1">
      <alignment horizontal="right"/>
    </xf>
    <xf numFmtId="0" fontId="2" fillId="6" borderId="28" xfId="0" applyFont="1" applyFill="1" applyBorder="1" applyAlignment="1" applyProtection="1">
      <alignment horizontal="center" vertical="center"/>
    </xf>
    <xf numFmtId="2" fontId="2" fillId="6" borderId="28" xfId="0" applyNumberFormat="1" applyFont="1" applyFill="1" applyBorder="1" applyAlignment="1" applyProtection="1">
      <alignment horizontal="center" vertical="center"/>
    </xf>
    <xf numFmtId="2" fontId="2" fillId="6" borderId="29" xfId="0" applyNumberFormat="1" applyFont="1" applyFill="1" applyBorder="1" applyAlignment="1" applyProtection="1">
      <alignment horizontal="center" vertical="center"/>
    </xf>
    <xf numFmtId="0" fontId="2" fillId="4" borderId="20" xfId="0" applyFont="1" applyFill="1" applyBorder="1" applyAlignment="1" applyProtection="1">
      <alignment horizontal="center" vertical="center"/>
    </xf>
    <xf numFmtId="49" fontId="7" fillId="4" borderId="20" xfId="0" applyNumberFormat="1" applyFont="1" applyFill="1" applyBorder="1" applyAlignment="1" applyProtection="1">
      <alignment horizontal="right"/>
    </xf>
    <xf numFmtId="2" fontId="2" fillId="4" borderId="20" xfId="0" applyNumberFormat="1" applyFont="1" applyFill="1" applyBorder="1" applyAlignment="1" applyProtection="1">
      <alignment horizontal="center" vertical="center"/>
    </xf>
    <xf numFmtId="0" fontId="16" fillId="0" borderId="0" xfId="0" applyFont="1" applyProtection="1"/>
    <xf numFmtId="0" fontId="13" fillId="0" borderId="0" xfId="0" applyFont="1" applyProtection="1"/>
    <xf numFmtId="0" fontId="14" fillId="0" borderId="14" xfId="0" applyFont="1" applyBorder="1" applyProtection="1"/>
    <xf numFmtId="0" fontId="14" fillId="0" borderId="20" xfId="0" applyFont="1" applyBorder="1" applyProtection="1"/>
    <xf numFmtId="0" fontId="14" fillId="0" borderId="21" xfId="0" applyFont="1" applyBorder="1" applyProtection="1"/>
    <xf numFmtId="0" fontId="14" fillId="0" borderId="16" xfId="0" applyFont="1" applyBorder="1" applyProtection="1"/>
    <xf numFmtId="0" fontId="14" fillId="0" borderId="0" xfId="0" applyFont="1" applyBorder="1" applyProtection="1"/>
    <xf numFmtId="0" fontId="14" fillId="0" borderId="23" xfId="0" applyFont="1" applyBorder="1" applyProtection="1"/>
    <xf numFmtId="0" fontId="0" fillId="0" borderId="16" xfId="0" applyBorder="1" applyProtection="1"/>
    <xf numFmtId="0" fontId="0" fillId="0" borderId="23" xfId="0" applyBorder="1" applyProtection="1"/>
    <xf numFmtId="0" fontId="0" fillId="0" borderId="17" xfId="0" applyBorder="1" applyProtection="1"/>
    <xf numFmtId="0" fontId="0" fillId="0" borderId="25" xfId="0" applyBorder="1" applyProtection="1"/>
    <xf numFmtId="0" fontId="0" fillId="0" borderId="26" xfId="0" applyBorder="1" applyProtection="1"/>
    <xf numFmtId="2" fontId="2" fillId="2" borderId="2" xfId="0" applyNumberFormat="1" applyFont="1" applyFill="1" applyBorder="1" applyAlignment="1" applyProtection="1">
      <alignment horizontal="center" vertical="center" wrapText="1"/>
    </xf>
    <xf numFmtId="2" fontId="2" fillId="2" borderId="3" xfId="0" applyNumberFormat="1" applyFont="1" applyFill="1" applyBorder="1" applyAlignment="1" applyProtection="1">
      <alignment horizontal="center" vertical="center" wrapText="1"/>
    </xf>
    <xf numFmtId="0" fontId="4" fillId="0" borderId="4" xfId="0" applyNumberFormat="1" applyFont="1" applyFill="1" applyBorder="1" applyAlignment="1" applyProtection="1">
      <alignment horizontal="center" vertical="center" wrapText="1"/>
    </xf>
    <xf numFmtId="0" fontId="12" fillId="0" borderId="4" xfId="0" applyFont="1" applyFill="1" applyBorder="1" applyAlignment="1" applyProtection="1">
      <alignment horizontal="center" vertical="center"/>
    </xf>
    <xf numFmtId="2" fontId="12" fillId="0" borderId="4" xfId="0" applyNumberFormat="1" applyFont="1" applyFill="1" applyBorder="1" applyAlignment="1" applyProtection="1">
      <alignment horizontal="center" vertical="center"/>
    </xf>
    <xf numFmtId="2" fontId="12" fillId="0" borderId="9" xfId="0" applyNumberFormat="1" applyFont="1" applyFill="1" applyBorder="1" applyAlignment="1" applyProtection="1">
      <alignment horizontal="center" vertical="center"/>
    </xf>
    <xf numFmtId="0" fontId="12" fillId="0" borderId="33" xfId="0" applyFont="1" applyFill="1" applyBorder="1" applyAlignment="1" applyProtection="1">
      <alignment horizontal="center" vertical="center"/>
    </xf>
    <xf numFmtId="2" fontId="12" fillId="0" borderId="33" xfId="0" applyNumberFormat="1" applyFont="1" applyFill="1" applyBorder="1" applyAlignment="1" applyProtection="1">
      <alignment horizontal="center" vertical="center"/>
    </xf>
    <xf numFmtId="2" fontId="12" fillId="0" borderId="34" xfId="0" applyNumberFormat="1" applyFont="1" applyFill="1" applyBorder="1" applyAlignment="1" applyProtection="1">
      <alignment horizontal="center" vertical="center"/>
    </xf>
    <xf numFmtId="0" fontId="2" fillId="4" borderId="8" xfId="0" applyFont="1" applyFill="1" applyBorder="1" applyAlignment="1" applyProtection="1">
      <alignment horizontal="center" vertical="center"/>
    </xf>
    <xf numFmtId="0" fontId="9" fillId="4" borderId="4" xfId="0" applyNumberFormat="1" applyFont="1" applyFill="1" applyBorder="1" applyProtection="1"/>
    <xf numFmtId="0" fontId="3" fillId="4" borderId="4" xfId="0" applyFont="1" applyFill="1" applyBorder="1" applyAlignment="1" applyProtection="1">
      <alignment horizontal="center" vertical="center"/>
    </xf>
    <xf numFmtId="2" fontId="3" fillId="4" borderId="4" xfId="0" applyNumberFormat="1" applyFont="1" applyFill="1" applyBorder="1" applyAlignment="1" applyProtection="1">
      <alignment horizontal="center" vertical="center"/>
    </xf>
    <xf numFmtId="2" fontId="3" fillId="4" borderId="9" xfId="0" applyNumberFormat="1" applyFont="1" applyFill="1" applyBorder="1" applyAlignment="1" applyProtection="1">
      <alignment horizontal="center" vertical="center"/>
    </xf>
    <xf numFmtId="49" fontId="3" fillId="4" borderId="4" xfId="0" applyNumberFormat="1" applyFont="1" applyFill="1" applyBorder="1" applyProtection="1"/>
    <xf numFmtId="0" fontId="2" fillId="4" borderId="16" xfId="0" applyFont="1" applyFill="1" applyBorder="1" applyAlignment="1" applyProtection="1">
      <alignment horizontal="center" vertical="center"/>
    </xf>
    <xf numFmtId="0" fontId="3" fillId="4" borderId="13" xfId="0" applyFont="1" applyFill="1" applyBorder="1" applyAlignment="1" applyProtection="1">
      <alignment horizontal="center" vertical="center"/>
    </xf>
    <xf numFmtId="49" fontId="2" fillId="4" borderId="4" xfId="0" applyNumberFormat="1" applyFont="1" applyFill="1" applyBorder="1" applyAlignment="1" applyProtection="1">
      <alignment horizontal="right"/>
    </xf>
    <xf numFmtId="0" fontId="2" fillId="4" borderId="13"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2" fontId="2" fillId="4" borderId="4" xfId="0" applyNumberFormat="1" applyFont="1" applyFill="1" applyBorder="1" applyAlignment="1" applyProtection="1">
      <alignment horizontal="center" vertical="center"/>
    </xf>
    <xf numFmtId="2" fontId="2" fillId="4" borderId="9" xfId="0" applyNumberFormat="1" applyFont="1" applyFill="1" applyBorder="1" applyAlignment="1" applyProtection="1">
      <alignment horizontal="center" vertical="center"/>
    </xf>
    <xf numFmtId="0" fontId="2" fillId="4" borderId="10" xfId="0" applyFont="1" applyFill="1" applyBorder="1" applyAlignment="1" applyProtection="1">
      <alignment horizontal="center" vertical="center"/>
    </xf>
    <xf numFmtId="49" fontId="3" fillId="4" borderId="11" xfId="0" applyNumberFormat="1" applyFont="1" applyFill="1" applyBorder="1" applyProtection="1"/>
    <xf numFmtId="0" fontId="3" fillId="4" borderId="30" xfId="0" applyFont="1" applyFill="1" applyBorder="1" applyAlignment="1" applyProtection="1">
      <alignment horizontal="center" vertical="center"/>
    </xf>
    <xf numFmtId="0" fontId="3" fillId="4" borderId="11" xfId="0" applyFont="1" applyFill="1" applyBorder="1" applyAlignment="1" applyProtection="1">
      <alignment horizontal="center" vertical="center"/>
    </xf>
    <xf numFmtId="2" fontId="3" fillId="4" borderId="11" xfId="0" applyNumberFormat="1" applyFont="1" applyFill="1" applyBorder="1" applyAlignment="1" applyProtection="1">
      <alignment horizontal="center" vertical="center"/>
    </xf>
    <xf numFmtId="2" fontId="3" fillId="4" borderId="12" xfId="0" applyNumberFormat="1" applyFont="1" applyFill="1" applyBorder="1" applyAlignment="1" applyProtection="1">
      <alignment horizontal="center" vertical="center"/>
    </xf>
    <xf numFmtId="0" fontId="3" fillId="4" borderId="4" xfId="0" applyFont="1" applyFill="1" applyBorder="1" applyAlignment="1" applyProtection="1">
      <alignment horizontal="center" vertical="center" wrapText="1"/>
    </xf>
    <xf numFmtId="2" fontId="3" fillId="4" borderId="9" xfId="0" applyNumberFormat="1" applyFont="1" applyFill="1" applyBorder="1" applyAlignment="1" applyProtection="1">
      <alignment horizontal="center" vertical="center" wrapText="1"/>
    </xf>
    <xf numFmtId="0" fontId="0" fillId="0" borderId="0" xfId="0" applyAlignment="1" applyProtection="1">
      <alignment wrapText="1"/>
    </xf>
    <xf numFmtId="49" fontId="3" fillId="4" borderId="4" xfId="0" applyNumberFormat="1" applyFont="1" applyFill="1" applyBorder="1" applyAlignment="1" applyProtection="1">
      <alignment wrapText="1"/>
    </xf>
    <xf numFmtId="0" fontId="17" fillId="0" borderId="0" xfId="0" applyFont="1" applyProtection="1"/>
    <xf numFmtId="2" fontId="3" fillId="9" borderId="7" xfId="0" applyNumberFormat="1" applyFont="1" applyFill="1" applyBorder="1" applyAlignment="1" applyProtection="1">
      <alignment horizontal="center" vertical="center"/>
    </xf>
    <xf numFmtId="2" fontId="3" fillId="9" borderId="9" xfId="0" applyNumberFormat="1" applyFont="1" applyFill="1" applyBorder="1" applyAlignment="1" applyProtection="1">
      <alignment horizontal="center" vertical="center"/>
    </xf>
    <xf numFmtId="2" fontId="2" fillId="9" borderId="29" xfId="0" applyNumberFormat="1" applyFont="1" applyFill="1" applyBorder="1" applyAlignment="1" applyProtection="1">
      <alignment horizontal="center" vertical="center"/>
    </xf>
    <xf numFmtId="0" fontId="2" fillId="8" borderId="32" xfId="0" applyFont="1" applyFill="1" applyBorder="1" applyAlignment="1" applyProtection="1">
      <alignment horizontal="center" vertical="center"/>
    </xf>
    <xf numFmtId="0" fontId="9" fillId="3" borderId="33" xfId="0" applyNumberFormat="1" applyFont="1" applyFill="1" applyBorder="1" applyProtection="1"/>
    <xf numFmtId="0" fontId="3" fillId="3" borderId="33" xfId="0" applyFont="1" applyFill="1" applyBorder="1" applyAlignment="1" applyProtection="1">
      <alignment horizontal="center" vertical="center"/>
    </xf>
    <xf numFmtId="2" fontId="3" fillId="3" borderId="33" xfId="0" applyNumberFormat="1" applyFont="1" applyFill="1" applyBorder="1" applyAlignment="1" applyProtection="1">
      <alignment horizontal="center" vertical="center"/>
    </xf>
    <xf numFmtId="2" fontId="3" fillId="3" borderId="34" xfId="0" applyNumberFormat="1" applyFont="1" applyFill="1" applyBorder="1" applyAlignment="1" applyProtection="1">
      <alignment horizontal="center" vertical="center"/>
    </xf>
    <xf numFmtId="0" fontId="2" fillId="8" borderId="8" xfId="0" applyFont="1" applyFill="1" applyBorder="1" applyAlignment="1" applyProtection="1">
      <alignment horizontal="center" vertical="center"/>
    </xf>
    <xf numFmtId="0" fontId="2" fillId="8" borderId="27" xfId="0" applyFont="1" applyFill="1" applyBorder="1" applyAlignment="1" applyProtection="1">
      <alignment horizontal="center" vertical="center"/>
    </xf>
    <xf numFmtId="0" fontId="3" fillId="3" borderId="28" xfId="0" applyFont="1" applyFill="1" applyBorder="1" applyAlignment="1" applyProtection="1">
      <alignment horizontal="center" vertical="center"/>
    </xf>
    <xf numFmtId="2" fontId="3" fillId="3" borderId="28" xfId="0" applyNumberFormat="1" applyFont="1" applyFill="1" applyBorder="1" applyAlignment="1" applyProtection="1">
      <alignment horizontal="center" vertical="center"/>
    </xf>
    <xf numFmtId="2" fontId="3" fillId="3" borderId="29" xfId="0" applyNumberFormat="1" applyFont="1" applyFill="1" applyBorder="1" applyAlignment="1" applyProtection="1">
      <alignment horizontal="center" vertical="center"/>
    </xf>
    <xf numFmtId="2" fontId="3" fillId="8" borderId="9" xfId="0" applyNumberFormat="1" applyFont="1" applyFill="1" applyBorder="1" applyAlignment="1" applyProtection="1">
      <alignment horizontal="center" vertical="center" wrapText="1"/>
    </xf>
    <xf numFmtId="2" fontId="12" fillId="4" borderId="4" xfId="0" applyNumberFormat="1" applyFont="1" applyFill="1" applyBorder="1" applyAlignment="1" applyProtection="1">
      <alignment horizontal="center" vertical="center"/>
    </xf>
    <xf numFmtId="2" fontId="12" fillId="4" borderId="4" xfId="0" applyNumberFormat="1" applyFont="1" applyFill="1" applyBorder="1" applyAlignment="1" applyProtection="1">
      <alignment horizontal="center" vertical="center" wrapText="1"/>
    </xf>
    <xf numFmtId="2" fontId="12" fillId="8" borderId="4" xfId="0" applyNumberFormat="1" applyFont="1" applyFill="1" applyBorder="1" applyAlignment="1" applyProtection="1">
      <alignment horizontal="center" vertical="center" wrapText="1"/>
    </xf>
    <xf numFmtId="49" fontId="3" fillId="8" borderId="4" xfId="0" applyNumberFormat="1" applyFont="1" applyFill="1" applyBorder="1" applyAlignment="1" applyProtection="1">
      <alignment vertical="top" wrapText="1"/>
    </xf>
    <xf numFmtId="49" fontId="2" fillId="3" borderId="28" xfId="0" applyNumberFormat="1" applyFont="1" applyFill="1" applyBorder="1" applyProtection="1"/>
    <xf numFmtId="0" fontId="11" fillId="0" borderId="0" xfId="0" applyFont="1" applyAlignment="1" applyProtection="1">
      <alignment wrapText="1"/>
    </xf>
    <xf numFmtId="0" fontId="15" fillId="0" borderId="0" xfId="0" applyFont="1" applyAlignment="1" applyProtection="1">
      <alignment wrapText="1"/>
    </xf>
    <xf numFmtId="49" fontId="15" fillId="0" borderId="0" xfId="0" applyNumberFormat="1" applyFont="1" applyFill="1" applyBorder="1" applyAlignment="1" applyProtection="1">
      <alignment horizontal="center"/>
    </xf>
    <xf numFmtId="0" fontId="2" fillId="0" borderId="14" xfId="0" applyNumberFormat="1" applyFont="1" applyFill="1" applyBorder="1" applyAlignment="1" applyProtection="1">
      <alignment horizontal="center" wrapText="1"/>
    </xf>
    <xf numFmtId="0" fontId="2" fillId="0" borderId="15" xfId="0" applyNumberFormat="1" applyFont="1" applyFill="1" applyBorder="1" applyAlignment="1" applyProtection="1">
      <alignment horizontal="center"/>
    </xf>
    <xf numFmtId="0" fontId="2" fillId="0" borderId="16" xfId="0" applyNumberFormat="1" applyFont="1" applyFill="1" applyBorder="1" applyAlignment="1" applyProtection="1">
      <alignment horizontal="center"/>
    </xf>
    <xf numFmtId="0" fontId="2" fillId="0" borderId="13" xfId="0" applyNumberFormat="1" applyFont="1" applyFill="1" applyBorder="1" applyAlignment="1" applyProtection="1">
      <alignment horizontal="center"/>
    </xf>
    <xf numFmtId="0" fontId="2" fillId="0" borderId="17" xfId="0" applyNumberFormat="1" applyFont="1" applyFill="1" applyBorder="1" applyAlignment="1" applyProtection="1">
      <alignment horizontal="center"/>
    </xf>
    <xf numFmtId="0" fontId="2" fillId="0" borderId="18" xfId="0" applyNumberFormat="1" applyFont="1" applyFill="1" applyBorder="1" applyAlignment="1" applyProtection="1">
      <alignment horizontal="center"/>
    </xf>
    <xf numFmtId="0" fontId="4" fillId="0" borderId="19" xfId="0" applyFont="1" applyBorder="1" applyAlignment="1" applyProtection="1">
      <alignment horizontal="center" vertical="center" wrapText="1"/>
    </xf>
    <xf numFmtId="0" fontId="4" fillId="0" borderId="20" xfId="0" applyFont="1" applyBorder="1" applyAlignment="1" applyProtection="1">
      <alignment horizontal="center" vertical="center" wrapText="1"/>
    </xf>
    <xf numFmtId="0" fontId="4" fillId="0" borderId="21" xfId="0" applyFont="1" applyBorder="1" applyAlignment="1" applyProtection="1">
      <alignment horizontal="center" vertical="center" wrapText="1"/>
    </xf>
    <xf numFmtId="0" fontId="4" fillId="0" borderId="22"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0" fontId="4" fillId="0" borderId="23" xfId="0" applyFont="1" applyBorder="1" applyAlignment="1" applyProtection="1">
      <alignment horizontal="center" vertical="center" wrapText="1"/>
    </xf>
    <xf numFmtId="0" fontId="4" fillId="0" borderId="24" xfId="0" applyFont="1" applyBorder="1" applyAlignment="1" applyProtection="1">
      <alignment horizontal="center" vertical="center" wrapText="1"/>
    </xf>
    <xf numFmtId="0" fontId="4" fillId="0" borderId="25" xfId="0" applyFont="1" applyBorder="1" applyAlignment="1" applyProtection="1">
      <alignment horizontal="center" vertical="center" wrapText="1"/>
    </xf>
    <xf numFmtId="0" fontId="4" fillId="0" borderId="26" xfId="0" applyFont="1" applyBorder="1" applyAlignment="1" applyProtection="1">
      <alignment horizontal="center" vertical="center" wrapText="1"/>
    </xf>
    <xf numFmtId="0" fontId="11" fillId="0" borderId="16" xfId="0" applyNumberFormat="1" applyFont="1" applyFill="1" applyBorder="1" applyAlignment="1" applyProtection="1">
      <alignment horizontal="left" vertical="justify" wrapText="1"/>
    </xf>
    <xf numFmtId="0" fontId="11" fillId="0" borderId="13" xfId="0" applyNumberFormat="1" applyFont="1" applyFill="1" applyBorder="1" applyAlignment="1" applyProtection="1">
      <alignment horizontal="left" vertical="justify" wrapText="1"/>
    </xf>
    <xf numFmtId="0" fontId="11" fillId="0" borderId="35" xfId="0" applyNumberFormat="1" applyFont="1" applyFill="1" applyBorder="1" applyAlignment="1" applyProtection="1">
      <alignment horizontal="left" vertical="justify" wrapText="1"/>
    </xf>
    <xf numFmtId="0" fontId="11" fillId="0" borderId="30" xfId="0" applyNumberFormat="1" applyFont="1" applyFill="1" applyBorder="1" applyAlignment="1" applyProtection="1">
      <alignment horizontal="left" vertical="justify" wrapText="1"/>
    </xf>
    <xf numFmtId="0" fontId="10" fillId="0" borderId="14" xfId="0" applyNumberFormat="1" applyFont="1" applyFill="1" applyBorder="1" applyAlignment="1" applyProtection="1">
      <alignment horizontal="left"/>
    </xf>
    <xf numFmtId="0" fontId="10" fillId="0" borderId="15" xfId="0" applyNumberFormat="1" applyFont="1" applyFill="1" applyBorder="1" applyAlignment="1" applyProtection="1">
      <alignment horizontal="left"/>
    </xf>
    <xf numFmtId="0" fontId="10" fillId="0" borderId="16" xfId="0" applyNumberFormat="1" applyFont="1" applyFill="1" applyBorder="1" applyAlignment="1" applyProtection="1">
      <alignment horizontal="left"/>
    </xf>
    <xf numFmtId="0" fontId="10" fillId="0" borderId="13" xfId="0" applyNumberFormat="1" applyFont="1" applyFill="1" applyBorder="1" applyAlignment="1" applyProtection="1">
      <alignment horizontal="left"/>
    </xf>
  </cellXfs>
  <cellStyles count="2">
    <cellStyle name="Euro" xfId="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66260</xdr:colOff>
      <xdr:row>0</xdr:row>
      <xdr:rowOff>0</xdr:rowOff>
    </xdr:from>
    <xdr:to>
      <xdr:col>1</xdr:col>
      <xdr:colOff>1101172</xdr:colOff>
      <xdr:row>4</xdr:row>
      <xdr:rowOff>419100</xdr:rowOff>
    </xdr:to>
    <xdr:pic>
      <xdr:nvPicPr>
        <xdr:cNvPr id="1073" name="Imag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260" y="0"/>
          <a:ext cx="1647825" cy="11314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23%20MMS\Martial%20HELIN\Lyc&#233;es%20IDF\S%20T\Ritme\LYCEE+prix%20renouvellemen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ide"/>
      <sheetName val="Tarif Ker'Indus"/>
      <sheetName val="decomposition"/>
      <sheetName val="Devis Abbée grégoire"/>
      <sheetName val="Devis St Jacques"/>
      <sheetName val="Option grégoire"/>
      <sheetName val="Option St Jacques"/>
    </sheetNames>
    <sheetDataSet>
      <sheetData sheetId="0" refreshError="1"/>
      <sheetData sheetId="1" refreshError="1"/>
      <sheetData sheetId="2" refreshError="1">
        <row r="5">
          <cell r="E5">
            <v>1.05</v>
          </cell>
        </row>
      </sheetData>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2"/>
  <sheetViews>
    <sheetView showGridLines="0" tabSelected="1" zoomScale="115" zoomScaleNormal="115" workbookViewId="0">
      <selection activeCell="J8" sqref="J8"/>
    </sheetView>
  </sheetViews>
  <sheetFormatPr baseColWidth="10" defaultColWidth="10.83203125" defaultRowHeight="12.75" x14ac:dyDescent="0.2"/>
  <cols>
    <col min="1" max="1" width="10.6640625" style="1" customWidth="1"/>
    <col min="2" max="2" width="90.6640625" style="1" customWidth="1"/>
    <col min="3" max="3" width="3.6640625" style="1" customWidth="1"/>
    <col min="4" max="4" width="5.5" style="1" customWidth="1"/>
    <col min="5" max="5" width="9.1640625" style="1" customWidth="1"/>
    <col min="6" max="6" width="8.6640625" style="1" customWidth="1"/>
    <col min="7" max="16384" width="10.83203125" style="1"/>
  </cols>
  <sheetData>
    <row r="1" spans="1:6" ht="12.75" customHeight="1" x14ac:dyDescent="0.2">
      <c r="A1" s="160" t="s">
        <v>32</v>
      </c>
      <c r="B1" s="161"/>
      <c r="C1" s="166" t="s">
        <v>46</v>
      </c>
      <c r="D1" s="167"/>
      <c r="E1" s="167"/>
      <c r="F1" s="168"/>
    </row>
    <row r="2" spans="1:6" ht="18" customHeight="1" x14ac:dyDescent="0.2">
      <c r="A2" s="162"/>
      <c r="B2" s="163"/>
      <c r="C2" s="169"/>
      <c r="D2" s="170"/>
      <c r="E2" s="170"/>
      <c r="F2" s="171"/>
    </row>
    <row r="3" spans="1:6" ht="12.75" customHeight="1" x14ac:dyDescent="0.2">
      <c r="A3" s="162"/>
      <c r="B3" s="163"/>
      <c r="C3" s="169"/>
      <c r="D3" s="170"/>
      <c r="E3" s="170"/>
      <c r="F3" s="171"/>
    </row>
    <row r="4" spans="1:6" ht="12" customHeight="1" x14ac:dyDescent="0.2">
      <c r="A4" s="162"/>
      <c r="B4" s="163"/>
      <c r="C4" s="169"/>
      <c r="D4" s="170"/>
      <c r="E4" s="170"/>
      <c r="F4" s="171"/>
    </row>
    <row r="5" spans="1:6" ht="46.5" customHeight="1" thickBot="1" x14ac:dyDescent="0.25">
      <c r="A5" s="164"/>
      <c r="B5" s="165"/>
      <c r="C5" s="172"/>
      <c r="D5" s="173"/>
      <c r="E5" s="173"/>
      <c r="F5" s="174"/>
    </row>
    <row r="6" spans="1:6" ht="33" customHeight="1" thickBot="1" x14ac:dyDescent="0.25">
      <c r="A6" s="2" t="s">
        <v>7</v>
      </c>
      <c r="B6" s="3" t="s">
        <v>3</v>
      </c>
      <c r="C6" s="4" t="s">
        <v>4</v>
      </c>
      <c r="D6" s="4" t="s">
        <v>5</v>
      </c>
      <c r="E6" s="105" t="s">
        <v>18</v>
      </c>
      <c r="F6" s="106" t="s">
        <v>19</v>
      </c>
    </row>
    <row r="7" spans="1:6" x14ac:dyDescent="0.2">
      <c r="A7" s="179" t="s">
        <v>6</v>
      </c>
      <c r="B7" s="180"/>
      <c r="C7" s="5"/>
      <c r="D7" s="5"/>
      <c r="E7" s="6"/>
      <c r="F7" s="7"/>
    </row>
    <row r="8" spans="1:6" x14ac:dyDescent="0.2">
      <c r="A8" s="181"/>
      <c r="B8" s="182"/>
      <c r="C8" s="8"/>
      <c r="D8" s="8"/>
      <c r="E8" s="9"/>
      <c r="F8" s="10"/>
    </row>
    <row r="9" spans="1:6" ht="12.75" customHeight="1" x14ac:dyDescent="0.2">
      <c r="A9" s="175" t="s">
        <v>38</v>
      </c>
      <c r="B9" s="176"/>
      <c r="C9" s="8"/>
      <c r="D9" s="8"/>
      <c r="E9" s="9"/>
      <c r="F9" s="10"/>
    </row>
    <row r="10" spans="1:6" ht="204.75" customHeight="1" x14ac:dyDescent="0.2">
      <c r="A10" s="177"/>
      <c r="B10" s="178"/>
      <c r="C10" s="8"/>
      <c r="D10" s="8"/>
      <c r="E10" s="9"/>
      <c r="F10" s="10"/>
    </row>
    <row r="11" spans="1:6" ht="23.25" customHeight="1" x14ac:dyDescent="0.2">
      <c r="A11" s="11" t="s">
        <v>22</v>
      </c>
      <c r="B11" s="107" t="s">
        <v>20</v>
      </c>
      <c r="C11" s="108"/>
      <c r="D11" s="108"/>
      <c r="E11" s="109"/>
      <c r="F11" s="110"/>
    </row>
    <row r="12" spans="1:6" ht="15" x14ac:dyDescent="0.25">
      <c r="A12" s="12" t="s">
        <v>8</v>
      </c>
      <c r="B12" s="13" t="s">
        <v>36</v>
      </c>
      <c r="C12" s="111"/>
      <c r="D12" s="111"/>
      <c r="E12" s="112"/>
      <c r="F12" s="113"/>
    </row>
    <row r="13" spans="1:6" x14ac:dyDescent="0.2">
      <c r="A13" s="11"/>
      <c r="B13" s="17"/>
      <c r="C13" s="8"/>
      <c r="D13" s="8"/>
      <c r="E13" s="9"/>
      <c r="F13" s="10"/>
    </row>
    <row r="14" spans="1:6" x14ac:dyDescent="0.2">
      <c r="A14" s="11" t="s">
        <v>48</v>
      </c>
      <c r="B14" s="136" t="s">
        <v>47</v>
      </c>
      <c r="C14" s="8" t="s">
        <v>2</v>
      </c>
      <c r="D14" s="8">
        <v>1</v>
      </c>
      <c r="E14" s="109"/>
      <c r="F14" s="134">
        <f>D14*E14</f>
        <v>0</v>
      </c>
    </row>
    <row r="15" spans="1:6" ht="24" x14ac:dyDescent="0.2">
      <c r="A15" s="11" t="s">
        <v>33</v>
      </c>
      <c r="B15" s="136" t="s">
        <v>39</v>
      </c>
      <c r="C15" s="8" t="s">
        <v>2</v>
      </c>
      <c r="D15" s="8">
        <v>1</v>
      </c>
      <c r="E15" s="109"/>
      <c r="F15" s="134">
        <f>D15*E15</f>
        <v>0</v>
      </c>
    </row>
    <row r="16" spans="1:6" x14ac:dyDescent="0.2">
      <c r="A16" s="11"/>
      <c r="B16" s="18" t="s">
        <v>13</v>
      </c>
      <c r="C16" s="8"/>
      <c r="D16" s="8"/>
      <c r="E16" s="9"/>
      <c r="F16" s="19">
        <f>SUM(F14:F15)</f>
        <v>0</v>
      </c>
    </row>
    <row r="17" spans="1:6" x14ac:dyDescent="0.2">
      <c r="A17" s="20"/>
      <c r="B17" s="21"/>
      <c r="C17" s="22"/>
      <c r="D17" s="22"/>
      <c r="E17" s="23"/>
      <c r="F17" s="24"/>
    </row>
    <row r="18" spans="1:6" ht="15" x14ac:dyDescent="0.25">
      <c r="A18" s="12" t="s">
        <v>9</v>
      </c>
      <c r="B18" s="13" t="s">
        <v>23</v>
      </c>
      <c r="C18" s="14"/>
      <c r="D18" s="14"/>
      <c r="E18" s="15"/>
      <c r="F18" s="16"/>
    </row>
    <row r="19" spans="1:6" x14ac:dyDescent="0.2">
      <c r="A19" s="11"/>
      <c r="B19" s="17"/>
      <c r="C19" s="8"/>
      <c r="D19" s="8"/>
      <c r="E19" s="9"/>
      <c r="F19" s="10"/>
    </row>
    <row r="20" spans="1:6" ht="24" x14ac:dyDescent="0.2">
      <c r="A20" s="11" t="s">
        <v>33</v>
      </c>
      <c r="B20" s="136" t="s">
        <v>40</v>
      </c>
      <c r="C20" s="8" t="s">
        <v>2</v>
      </c>
      <c r="D20" s="8">
        <v>1</v>
      </c>
      <c r="E20" s="109"/>
      <c r="F20" s="134">
        <f>D20*E20</f>
        <v>0</v>
      </c>
    </row>
    <row r="21" spans="1:6" x14ac:dyDescent="0.2">
      <c r="A21" s="11"/>
      <c r="B21" s="18" t="s">
        <v>14</v>
      </c>
      <c r="C21" s="8"/>
      <c r="D21" s="8"/>
      <c r="E21" s="9"/>
      <c r="F21" s="19">
        <f>F20</f>
        <v>0</v>
      </c>
    </row>
    <row r="22" spans="1:6" x14ac:dyDescent="0.2">
      <c r="A22" s="20"/>
      <c r="B22" s="21"/>
      <c r="C22" s="22"/>
      <c r="D22" s="22"/>
      <c r="E22" s="23"/>
      <c r="F22" s="24"/>
    </row>
    <row r="23" spans="1:6" ht="15" x14ac:dyDescent="0.25">
      <c r="A23" s="114" t="s">
        <v>10</v>
      </c>
      <c r="B23" s="115" t="s">
        <v>34</v>
      </c>
      <c r="C23" s="116"/>
      <c r="D23" s="116"/>
      <c r="E23" s="117"/>
      <c r="F23" s="118"/>
    </row>
    <row r="24" spans="1:6" x14ac:dyDescent="0.2">
      <c r="A24" s="114"/>
      <c r="B24" s="119"/>
      <c r="C24" s="116"/>
      <c r="D24" s="116"/>
      <c r="E24" s="117"/>
      <c r="F24" s="118"/>
    </row>
    <row r="25" spans="1:6" ht="48" x14ac:dyDescent="0.2">
      <c r="A25" s="11" t="s">
        <v>48</v>
      </c>
      <c r="B25" s="136" t="s">
        <v>41</v>
      </c>
      <c r="C25" s="8" t="s">
        <v>2</v>
      </c>
      <c r="D25" s="133">
        <v>1</v>
      </c>
      <c r="E25" s="152"/>
      <c r="F25" s="134">
        <f>D25*E25</f>
        <v>0</v>
      </c>
    </row>
    <row r="26" spans="1:6" x14ac:dyDescent="0.2">
      <c r="A26" s="120"/>
      <c r="B26" s="119"/>
      <c r="C26" s="121"/>
      <c r="D26" s="116"/>
      <c r="E26" s="117"/>
      <c r="F26" s="118" t="s">
        <v>7</v>
      </c>
    </row>
    <row r="27" spans="1:6" x14ac:dyDescent="0.2">
      <c r="A27" s="114"/>
      <c r="B27" s="122" t="s">
        <v>15</v>
      </c>
      <c r="C27" s="123"/>
      <c r="D27" s="124"/>
      <c r="E27" s="125"/>
      <c r="F27" s="126">
        <f>F25</f>
        <v>0</v>
      </c>
    </row>
    <row r="28" spans="1:6" x14ac:dyDescent="0.2">
      <c r="A28" s="127"/>
      <c r="B28" s="128"/>
      <c r="C28" s="129"/>
      <c r="D28" s="130"/>
      <c r="E28" s="131"/>
      <c r="F28" s="132"/>
    </row>
    <row r="29" spans="1:6" ht="15" x14ac:dyDescent="0.25">
      <c r="A29" s="114" t="s">
        <v>11</v>
      </c>
      <c r="B29" s="115" t="s">
        <v>35</v>
      </c>
      <c r="C29" s="116"/>
      <c r="D29" s="116"/>
      <c r="E29" s="117"/>
      <c r="F29" s="118"/>
    </row>
    <row r="30" spans="1:6" x14ac:dyDescent="0.2">
      <c r="A30" s="114"/>
      <c r="B30" s="119"/>
      <c r="C30" s="116"/>
      <c r="D30" s="116"/>
      <c r="E30" s="117"/>
      <c r="F30" s="118"/>
    </row>
    <row r="31" spans="1:6" s="135" customFormat="1" ht="50.25" customHeight="1" x14ac:dyDescent="0.2">
      <c r="A31" s="11" t="s">
        <v>48</v>
      </c>
      <c r="B31" s="136" t="s">
        <v>44</v>
      </c>
      <c r="C31" s="8" t="s">
        <v>2</v>
      </c>
      <c r="D31" s="133">
        <v>1</v>
      </c>
      <c r="E31" s="153"/>
      <c r="F31" s="134">
        <f>D31*E31</f>
        <v>0</v>
      </c>
    </row>
    <row r="32" spans="1:6" ht="50.25" customHeight="1" x14ac:dyDescent="0.2">
      <c r="A32" s="11" t="s">
        <v>48</v>
      </c>
      <c r="B32" s="136" t="s">
        <v>42</v>
      </c>
      <c r="C32" s="8" t="s">
        <v>2</v>
      </c>
      <c r="D32" s="133">
        <v>1</v>
      </c>
      <c r="E32" s="153"/>
      <c r="F32" s="134">
        <f>D32*E32</f>
        <v>0</v>
      </c>
    </row>
    <row r="33" spans="1:6" ht="50.25" customHeight="1" x14ac:dyDescent="0.2">
      <c r="A33" s="11" t="s">
        <v>48</v>
      </c>
      <c r="B33" s="136" t="s">
        <v>43</v>
      </c>
      <c r="C33" s="8" t="s">
        <v>2</v>
      </c>
      <c r="D33" s="133">
        <v>1</v>
      </c>
      <c r="E33" s="153"/>
      <c r="F33" s="134">
        <f>D33*E33</f>
        <v>0</v>
      </c>
    </row>
    <row r="34" spans="1:6" s="137" customFormat="1" x14ac:dyDescent="0.2">
      <c r="A34" s="114"/>
      <c r="B34" s="122" t="s">
        <v>16</v>
      </c>
      <c r="C34" s="123"/>
      <c r="D34" s="124"/>
      <c r="E34" s="125"/>
      <c r="F34" s="126">
        <f>SUM(F31:F33)</f>
        <v>0</v>
      </c>
    </row>
    <row r="35" spans="1:6" x14ac:dyDescent="0.2">
      <c r="A35" s="127"/>
      <c r="B35" s="128"/>
      <c r="C35" s="129"/>
      <c r="D35" s="130"/>
      <c r="E35" s="131"/>
      <c r="F35" s="132"/>
    </row>
    <row r="36" spans="1:6" ht="15" x14ac:dyDescent="0.25">
      <c r="A36" s="141" t="s">
        <v>24</v>
      </c>
      <c r="B36" s="142" t="s">
        <v>37</v>
      </c>
      <c r="C36" s="143"/>
      <c r="D36" s="143"/>
      <c r="E36" s="144"/>
      <c r="F36" s="145"/>
    </row>
    <row r="37" spans="1:6" x14ac:dyDescent="0.2">
      <c r="A37" s="146"/>
      <c r="B37" s="28"/>
      <c r="C37" s="25"/>
      <c r="D37" s="25"/>
      <c r="E37" s="26"/>
      <c r="F37" s="27"/>
    </row>
    <row r="38" spans="1:6" ht="65.25" customHeight="1" x14ac:dyDescent="0.2">
      <c r="A38" s="146" t="s">
        <v>21</v>
      </c>
      <c r="B38" s="155" t="s">
        <v>50</v>
      </c>
      <c r="C38" s="25" t="s">
        <v>2</v>
      </c>
      <c r="D38" s="25">
        <v>1</v>
      </c>
      <c r="E38" s="154"/>
      <c r="F38" s="151">
        <f>D38*E38</f>
        <v>0</v>
      </c>
    </row>
    <row r="39" spans="1:6" x14ac:dyDescent="0.2">
      <c r="A39" s="146"/>
      <c r="B39" s="33"/>
      <c r="C39" s="25"/>
      <c r="D39" s="25"/>
      <c r="E39" s="26"/>
      <c r="F39" s="27"/>
    </row>
    <row r="40" spans="1:6" x14ac:dyDescent="0.2">
      <c r="A40" s="146"/>
      <c r="B40" s="29" t="s">
        <v>25</v>
      </c>
      <c r="C40" s="30"/>
      <c r="D40" s="30"/>
      <c r="E40" s="31"/>
      <c r="F40" s="32">
        <f>F38</f>
        <v>0</v>
      </c>
    </row>
    <row r="41" spans="1:6" ht="13.5" thickBot="1" x14ac:dyDescent="0.25">
      <c r="A41" s="147"/>
      <c r="B41" s="156" t="s">
        <v>49</v>
      </c>
      <c r="C41" s="148"/>
      <c r="D41" s="148"/>
      <c r="E41" s="149"/>
      <c r="F41" s="150"/>
    </row>
    <row r="42" spans="1:6" s="38" customFormat="1" x14ac:dyDescent="0.2">
      <c r="A42" s="35"/>
      <c r="B42" s="39"/>
      <c r="C42" s="36"/>
      <c r="D42" s="36"/>
      <c r="E42" s="37"/>
      <c r="F42" s="40"/>
    </row>
    <row r="43" spans="1:6" x14ac:dyDescent="0.2">
      <c r="A43" s="159" t="s">
        <v>45</v>
      </c>
      <c r="B43" s="159"/>
      <c r="C43" s="159"/>
      <c r="D43" s="159"/>
      <c r="E43" s="159"/>
      <c r="F43" s="159"/>
    </row>
    <row r="44" spans="1:6" ht="13.5" thickBot="1" x14ac:dyDescent="0.25">
      <c r="A44" s="35"/>
      <c r="B44" s="39"/>
      <c r="C44" s="36"/>
      <c r="D44" s="36"/>
      <c r="E44" s="37"/>
      <c r="F44" s="40"/>
    </row>
    <row r="45" spans="1:6" x14ac:dyDescent="0.2">
      <c r="A45" s="41">
        <v>1</v>
      </c>
      <c r="B45" s="42" t="s">
        <v>29</v>
      </c>
      <c r="C45" s="43"/>
      <c r="D45" s="43"/>
      <c r="E45" s="44"/>
      <c r="F45" s="138">
        <f>SUM(F16+F21+F27+F34)</f>
        <v>0</v>
      </c>
    </row>
    <row r="46" spans="1:6" x14ac:dyDescent="0.2">
      <c r="A46" s="45"/>
      <c r="B46" s="46"/>
      <c r="C46" s="47"/>
      <c r="D46" s="47"/>
      <c r="E46" s="48"/>
      <c r="F46" s="139"/>
    </row>
    <row r="47" spans="1:6" x14ac:dyDescent="0.2">
      <c r="A47" s="45"/>
      <c r="B47" s="49" t="s">
        <v>0</v>
      </c>
      <c r="C47" s="47"/>
      <c r="D47" s="47"/>
      <c r="E47" s="48"/>
      <c r="F47" s="139">
        <f>SUM(F45*0.2)</f>
        <v>0</v>
      </c>
    </row>
    <row r="48" spans="1:6" x14ac:dyDescent="0.2">
      <c r="A48" s="45"/>
      <c r="B48" s="49"/>
      <c r="C48" s="47"/>
      <c r="D48" s="47"/>
      <c r="E48" s="48"/>
      <c r="F48" s="139"/>
    </row>
    <row r="49" spans="1:6" ht="13.5" thickBot="1" x14ac:dyDescent="0.25">
      <c r="A49" s="50"/>
      <c r="B49" s="51" t="s">
        <v>26</v>
      </c>
      <c r="C49" s="52"/>
      <c r="D49" s="52"/>
      <c r="E49" s="53"/>
      <c r="F49" s="140">
        <f>SUM(F45+F47)</f>
        <v>0</v>
      </c>
    </row>
    <row r="50" spans="1:6" ht="13.5" thickBot="1" x14ac:dyDescent="0.25">
      <c r="A50" s="54"/>
      <c r="B50" s="55"/>
      <c r="C50" s="54"/>
      <c r="D50" s="54"/>
      <c r="E50" s="56"/>
      <c r="F50" s="56"/>
    </row>
    <row r="51" spans="1:6" x14ac:dyDescent="0.2">
      <c r="A51" s="57">
        <v>2</v>
      </c>
      <c r="B51" s="58" t="s">
        <v>27</v>
      </c>
      <c r="C51" s="59"/>
      <c r="D51" s="59"/>
      <c r="E51" s="60"/>
      <c r="F51" s="61">
        <f>F40</f>
        <v>0</v>
      </c>
    </row>
    <row r="52" spans="1:6" x14ac:dyDescent="0.2">
      <c r="A52" s="62"/>
      <c r="B52" s="63"/>
      <c r="C52" s="64"/>
      <c r="D52" s="64"/>
      <c r="E52" s="65"/>
      <c r="F52" s="66"/>
    </row>
    <row r="53" spans="1:6" x14ac:dyDescent="0.2">
      <c r="A53" s="62"/>
      <c r="B53" s="67" t="s">
        <v>0</v>
      </c>
      <c r="C53" s="64"/>
      <c r="D53" s="64"/>
      <c r="E53" s="65"/>
      <c r="F53" s="66">
        <f>SUM(F51*0.2)</f>
        <v>0</v>
      </c>
    </row>
    <row r="54" spans="1:6" x14ac:dyDescent="0.2">
      <c r="A54" s="62"/>
      <c r="B54" s="67"/>
      <c r="C54" s="64"/>
      <c r="D54" s="64"/>
      <c r="E54" s="65"/>
      <c r="F54" s="66"/>
    </row>
    <row r="55" spans="1:6" ht="13.5" thickBot="1" x14ac:dyDescent="0.25">
      <c r="A55" s="68"/>
      <c r="B55" s="69" t="s">
        <v>28</v>
      </c>
      <c r="C55" s="70"/>
      <c r="D55" s="70"/>
      <c r="E55" s="71"/>
      <c r="F55" s="72">
        <f>SUM(F51+F53)</f>
        <v>0</v>
      </c>
    </row>
    <row r="56" spans="1:6" s="34" customFormat="1" ht="13.5" thickBot="1" x14ac:dyDescent="0.25">
      <c r="A56" s="54"/>
      <c r="B56" s="55"/>
      <c r="C56" s="54"/>
      <c r="D56" s="54"/>
      <c r="E56" s="56"/>
      <c r="F56" s="56"/>
    </row>
    <row r="57" spans="1:6" x14ac:dyDescent="0.2">
      <c r="A57" s="73">
        <v>3</v>
      </c>
      <c r="B57" s="74" t="s">
        <v>30</v>
      </c>
      <c r="C57" s="75"/>
      <c r="D57" s="75"/>
      <c r="E57" s="76"/>
      <c r="F57" s="77">
        <f>SUM(F45+F51)</f>
        <v>0</v>
      </c>
    </row>
    <row r="58" spans="1:6" x14ac:dyDescent="0.2">
      <c r="A58" s="78"/>
      <c r="B58" s="79"/>
      <c r="C58" s="80"/>
      <c r="D58" s="80"/>
      <c r="E58" s="81"/>
      <c r="F58" s="82"/>
    </row>
    <row r="59" spans="1:6" x14ac:dyDescent="0.2">
      <c r="A59" s="78"/>
      <c r="B59" s="83" t="s">
        <v>0</v>
      </c>
      <c r="C59" s="80"/>
      <c r="D59" s="80"/>
      <c r="E59" s="81"/>
      <c r="F59" s="82">
        <f>SUM(F57*0.2)</f>
        <v>0</v>
      </c>
    </row>
    <row r="60" spans="1:6" x14ac:dyDescent="0.2">
      <c r="A60" s="78"/>
      <c r="B60" s="83"/>
      <c r="C60" s="80"/>
      <c r="D60" s="80"/>
      <c r="E60" s="81"/>
      <c r="F60" s="82"/>
    </row>
    <row r="61" spans="1:6" ht="13.5" thickBot="1" x14ac:dyDescent="0.25">
      <c r="A61" s="84"/>
      <c r="B61" s="85" t="s">
        <v>1</v>
      </c>
      <c r="C61" s="86"/>
      <c r="D61" s="86"/>
      <c r="E61" s="87"/>
      <c r="F61" s="88">
        <f>SUM(F57+F59)</f>
        <v>0</v>
      </c>
    </row>
    <row r="62" spans="1:6" s="34" customFormat="1" x14ac:dyDescent="0.2">
      <c r="A62" s="89"/>
      <c r="B62" s="90"/>
      <c r="C62" s="89"/>
      <c r="D62" s="89"/>
      <c r="E62" s="91"/>
      <c r="F62" s="91"/>
    </row>
    <row r="63" spans="1:6" ht="29.25" customHeight="1" x14ac:dyDescent="0.2">
      <c r="A63" s="158" t="s">
        <v>53</v>
      </c>
      <c r="B63" s="158"/>
      <c r="C63" s="158"/>
      <c r="D63" s="158"/>
      <c r="E63" s="158"/>
      <c r="F63" s="158"/>
    </row>
    <row r="64" spans="1:6" ht="27" customHeight="1" x14ac:dyDescent="0.2">
      <c r="A64" s="157" t="s">
        <v>52</v>
      </c>
      <c r="B64" s="157"/>
      <c r="C64" s="157"/>
      <c r="D64" s="157"/>
    </row>
    <row r="65" spans="1:6" ht="27" customHeight="1" x14ac:dyDescent="0.2">
      <c r="A65" s="157" t="s">
        <v>51</v>
      </c>
      <c r="B65" s="157"/>
      <c r="C65" s="157"/>
      <c r="D65" s="157"/>
      <c r="E65" s="157"/>
    </row>
    <row r="66" spans="1:6" ht="15.75" thickBot="1" x14ac:dyDescent="0.3">
      <c r="A66" s="92" t="s">
        <v>31</v>
      </c>
      <c r="B66" s="93"/>
    </row>
    <row r="67" spans="1:6" ht="20.100000000000001" customHeight="1" x14ac:dyDescent="0.25">
      <c r="A67" s="94" t="s">
        <v>12</v>
      </c>
      <c r="B67" s="95"/>
      <c r="C67" s="95"/>
      <c r="D67" s="95"/>
      <c r="E67" s="95"/>
      <c r="F67" s="96"/>
    </row>
    <row r="68" spans="1:6" ht="20.100000000000001" customHeight="1" x14ac:dyDescent="0.25">
      <c r="A68" s="97"/>
      <c r="B68" s="98"/>
      <c r="C68" s="98"/>
      <c r="D68" s="98"/>
      <c r="E68" s="98"/>
      <c r="F68" s="99"/>
    </row>
    <row r="69" spans="1:6" ht="20.100000000000001" customHeight="1" x14ac:dyDescent="0.25">
      <c r="A69" s="97" t="s">
        <v>17</v>
      </c>
      <c r="B69" s="98"/>
      <c r="C69" s="98"/>
      <c r="D69" s="98"/>
      <c r="E69" s="98"/>
      <c r="F69" s="99"/>
    </row>
    <row r="70" spans="1:6" x14ac:dyDescent="0.2">
      <c r="A70" s="100"/>
      <c r="B70" s="38"/>
      <c r="C70" s="38"/>
      <c r="D70" s="38"/>
      <c r="E70" s="38"/>
      <c r="F70" s="101"/>
    </row>
    <row r="71" spans="1:6" x14ac:dyDescent="0.2">
      <c r="A71" s="100"/>
      <c r="B71" s="38"/>
      <c r="C71" s="38"/>
      <c r="D71" s="38"/>
      <c r="E71" s="38"/>
      <c r="F71" s="101"/>
    </row>
    <row r="72" spans="1:6" ht="13.5" thickBot="1" x14ac:dyDescent="0.25">
      <c r="A72" s="102"/>
      <c r="B72" s="103"/>
      <c r="C72" s="103"/>
      <c r="D72" s="103"/>
      <c r="E72" s="103"/>
      <c r="F72" s="104"/>
    </row>
  </sheetData>
  <protectedRanges>
    <protectedRange sqref="E12:E41" name="Plage2"/>
    <protectedRange sqref="E12:E41" name="Plage1"/>
  </protectedRanges>
  <mergeCells count="8">
    <mergeCell ref="A65:E65"/>
    <mergeCell ref="A64:D64"/>
    <mergeCell ref="A63:F63"/>
    <mergeCell ref="A43:F43"/>
    <mergeCell ref="A1:B5"/>
    <mergeCell ref="C1:F5"/>
    <mergeCell ref="A9:B10"/>
    <mergeCell ref="A7:B8"/>
  </mergeCells>
  <phoneticPr fontId="8" type="noConversion"/>
  <pageMargins left="0.31496062992125984" right="0.31496062992125984" top="0.55118110236220474" bottom="0.55118110236220474" header="0.31496062992125984" footer="0.31496062992125984"/>
  <pageSetup paperSize="9" scale="84" orientation="portrait" r:id="rId1"/>
  <rowBreaks count="1" manualBreakCount="1">
    <brk id="31" max="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 DPGF Frontignan</vt:lpstr>
      <vt:lpstr>Feuil1</vt:lpstr>
      <vt:lpstr>' DPGF Frontignan'!Zone_d_impression</vt:lpstr>
    </vt:vector>
  </TitlesOfParts>
  <Company>B-TELEC CONSULTING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JEAN ZAY</dc:title>
  <dc:subject>Poste HTA</dc:subject>
  <dc:creator>Didier BUZONIE</dc:creator>
  <cp:lastModifiedBy>MARCAILLOZ PIERRETTE (CPAM HERAULT)</cp:lastModifiedBy>
  <cp:lastPrinted>2024-12-02T14:36:40Z</cp:lastPrinted>
  <dcterms:created xsi:type="dcterms:W3CDTF">2003-11-21T10:05:42Z</dcterms:created>
  <dcterms:modified xsi:type="dcterms:W3CDTF">2024-12-03T13:51:48Z</dcterms:modified>
  <cp:category>MAPA</cp:category>
</cp:coreProperties>
</file>