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- CCIE-24-011 A 24-019\03 - DPGF\"/>
    </mc:Choice>
  </mc:AlternateContent>
  <xr:revisionPtr revIDLastSave="0" documentId="13_ncr:1_{1C84653A-6A77-49AE-80A1-C489DB46790A}" xr6:coauthVersionLast="47" xr6:coauthVersionMax="47" xr10:uidLastSave="{00000000-0000-0000-0000-000000000000}"/>
  <bookViews>
    <workbookView xWindow="2304" yWindow="1344" windowWidth="20340" windowHeight="11616" xr2:uid="{5927B958-682E-40CE-80FA-404BF792FCEC}"/>
  </bookViews>
  <sheets>
    <sheet name="LOT 08 - ELE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0" i="1" l="1"/>
  <c r="F61" i="1"/>
  <c r="F53" i="1"/>
  <c r="F52" i="1"/>
  <c r="F54" i="1"/>
  <c r="F51" i="1"/>
  <c r="F50" i="1"/>
  <c r="F49" i="1"/>
  <c r="F48" i="1"/>
  <c r="F47" i="1"/>
  <c r="F46" i="1"/>
  <c r="F246" i="1"/>
  <c r="F71" i="1"/>
  <c r="F70" i="1"/>
  <c r="B283" i="1"/>
  <c r="F22" i="1"/>
  <c r="F283" i="1" s="1"/>
  <c r="F24" i="1" l="1"/>
  <c r="F249" i="1"/>
  <c r="F248" i="1"/>
  <c r="F244" i="1"/>
  <c r="F243" i="1"/>
  <c r="F38" i="1"/>
  <c r="F111" i="1"/>
  <c r="F251" i="1" l="1"/>
  <c r="F299" i="1" s="1"/>
  <c r="B299" i="1"/>
  <c r="B297" i="1"/>
  <c r="F238" i="1"/>
  <c r="F237" i="1"/>
  <c r="F235" i="1"/>
  <c r="F240" i="1" l="1"/>
  <c r="F297" i="1" s="1"/>
  <c r="F229" i="1" l="1"/>
  <c r="F227" i="1"/>
  <c r="F226" i="1"/>
  <c r="F225" i="1"/>
  <c r="F224" i="1"/>
  <c r="F223" i="1"/>
  <c r="F221" i="1"/>
  <c r="F220" i="1"/>
  <c r="F218" i="1"/>
  <c r="F217" i="1"/>
  <c r="F216" i="1"/>
  <c r="F215" i="1"/>
  <c r="F214" i="1"/>
  <c r="F213" i="1"/>
  <c r="F231" i="1" l="1"/>
  <c r="F295" i="1" s="1"/>
  <c r="F33" i="1"/>
  <c r="B295" i="1"/>
  <c r="F272" i="1"/>
  <c r="F271" i="1"/>
  <c r="B304" i="1" l="1"/>
  <c r="B303" i="1"/>
  <c r="B302" i="1"/>
  <c r="B301" i="1"/>
  <c r="F274" i="1"/>
  <c r="F273" i="1"/>
  <c r="F270" i="1"/>
  <c r="F265" i="1"/>
  <c r="F264" i="1"/>
  <c r="F263" i="1"/>
  <c r="F258" i="1"/>
  <c r="F257" i="1"/>
  <c r="F256" i="1"/>
  <c r="F69" i="1"/>
  <c r="F68" i="1"/>
  <c r="F135" i="1"/>
  <c r="F134" i="1"/>
  <c r="F93" i="1"/>
  <c r="F123" i="1"/>
  <c r="F133" i="1"/>
  <c r="F92" i="1"/>
  <c r="F205" i="1"/>
  <c r="F182" i="1"/>
  <c r="F159" i="1"/>
  <c r="F208" i="1"/>
  <c r="F207" i="1"/>
  <c r="F204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B293" i="1"/>
  <c r="F185" i="1"/>
  <c r="F184" i="1"/>
  <c r="F181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B292" i="1"/>
  <c r="B291" i="1"/>
  <c r="B290" i="1"/>
  <c r="F162" i="1"/>
  <c r="F161" i="1"/>
  <c r="F158" i="1"/>
  <c r="F156" i="1"/>
  <c r="F155" i="1"/>
  <c r="F152" i="1"/>
  <c r="F151" i="1"/>
  <c r="F150" i="1"/>
  <c r="F149" i="1"/>
  <c r="F148" i="1"/>
  <c r="F147" i="1"/>
  <c r="F146" i="1"/>
  <c r="F154" i="1"/>
  <c r="F153" i="1"/>
  <c r="F145" i="1"/>
  <c r="F122" i="1"/>
  <c r="F121" i="1"/>
  <c r="F119" i="1"/>
  <c r="F132" i="1"/>
  <c r="F131" i="1"/>
  <c r="F130" i="1"/>
  <c r="F129" i="1"/>
  <c r="F128" i="1"/>
  <c r="F127" i="1"/>
  <c r="F126" i="1"/>
  <c r="F125" i="1"/>
  <c r="F120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4" i="1"/>
  <c r="F276" i="1" l="1"/>
  <c r="F304" i="1" s="1"/>
  <c r="F267" i="1"/>
  <c r="F303" i="1" s="1"/>
  <c r="F260" i="1"/>
  <c r="F302" i="1" s="1"/>
  <c r="F164" i="1"/>
  <c r="F291" i="1" s="1"/>
  <c r="F210" i="1"/>
  <c r="F293" i="1" s="1"/>
  <c r="F187" i="1"/>
  <c r="F292" i="1" s="1"/>
  <c r="F91" i="1" l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66" i="1"/>
  <c r="F62" i="1"/>
  <c r="F31" i="1" l="1"/>
  <c r="F32" i="1"/>
  <c r="F34" i="1"/>
  <c r="F35" i="1"/>
  <c r="F36" i="1"/>
  <c r="F37" i="1"/>
  <c r="F39" i="1"/>
  <c r="F40" i="1"/>
  <c r="F41" i="1"/>
  <c r="F42" i="1"/>
  <c r="F43" i="1"/>
  <c r="F44" i="1"/>
  <c r="F55" i="1"/>
  <c r="F56" i="1"/>
  <c r="F57" i="1"/>
  <c r="F58" i="1"/>
  <c r="F59" i="1"/>
  <c r="F63" i="1"/>
  <c r="F64" i="1"/>
  <c r="F65" i="1"/>
  <c r="F67" i="1"/>
  <c r="F30" i="1"/>
  <c r="B288" i="1" l="1"/>
  <c r="B287" i="1"/>
  <c r="B286" i="1"/>
  <c r="B285" i="1"/>
  <c r="B280" i="1"/>
  <c r="F140" i="1"/>
  <c r="F288" i="1" s="1"/>
  <c r="F101" i="1"/>
  <c r="F287" i="1" s="1"/>
  <c r="F73" i="1"/>
  <c r="F286" i="1" s="1"/>
  <c r="F18" i="1" l="1"/>
  <c r="F20" i="1" s="1"/>
  <c r="F281" i="1" s="1"/>
  <c r="F312" i="1" s="1"/>
  <c r="F314" i="1" s="1"/>
  <c r="F316" i="1" s="1"/>
</calcChain>
</file>

<file path=xl/sharedStrings.xml><?xml version="1.0" encoding="utf-8"?>
<sst xmlns="http://schemas.openxmlformats.org/spreadsheetml/2006/main" count="423" uniqueCount="133">
  <si>
    <t>Rénovation de la CCI Essonne</t>
  </si>
  <si>
    <t>N/Référence : DCM-010-2024 – Indice A</t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</si>
  <si>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</si>
  <si>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</si>
  <si>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</si>
  <si>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</si>
  <si>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</si>
  <si>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m² = mètre carré</t>
  </si>
  <si>
    <t>m3 = mètre cube</t>
  </si>
  <si>
    <t>Poste</t>
  </si>
  <si>
    <t>Désignation</t>
  </si>
  <si>
    <t>Unité</t>
  </si>
  <si>
    <t>Quantité estimée MOE</t>
  </si>
  <si>
    <t>Prix unitaire
(euros HT)</t>
  </si>
  <si>
    <t>Prix total
(euros HT)</t>
  </si>
  <si>
    <t>DESCRIPTIF DES INSTALLATIONS DE CHANTIER</t>
  </si>
  <si>
    <t>Travaux préparatoires</t>
  </si>
  <si>
    <t>Mission EXE - Plans PAC</t>
  </si>
  <si>
    <t>Ens</t>
  </si>
  <si>
    <t xml:space="preserve">Sous total </t>
  </si>
  <si>
    <t>Z1</t>
  </si>
  <si>
    <t>Aménagement RDC</t>
  </si>
  <si>
    <t>Z2</t>
  </si>
  <si>
    <t>Aménagement Espace Ficus</t>
  </si>
  <si>
    <t>Z3</t>
  </si>
  <si>
    <t>Aménagement R+4</t>
  </si>
  <si>
    <t>REP</t>
  </si>
  <si>
    <r>
      <t xml:space="preserve">PRIX  TOTAL   en </t>
    </r>
    <r>
      <rPr>
        <b/>
        <sz val="10"/>
        <rFont val="Times New Roman"/>
        <family val="1"/>
      </rPr>
      <t>€</t>
    </r>
  </si>
  <si>
    <t>TOTAL GENERAL HT</t>
  </si>
  <si>
    <t>TVA au taux de 20  %</t>
  </si>
  <si>
    <t>TOTAL GENERAL TTC</t>
  </si>
  <si>
    <t>DESCRIPTIF DES TRAVAUX DE COURANT FORT</t>
  </si>
  <si>
    <t>Travaux de dépose</t>
  </si>
  <si>
    <t>Reseau de terre et des masses</t>
  </si>
  <si>
    <t>TD</t>
  </si>
  <si>
    <t>Parafoudre</t>
  </si>
  <si>
    <t>Chemin de cables CFO</t>
  </si>
  <si>
    <t>Chemin de cables CFA</t>
  </si>
  <si>
    <t>Goulotte 3 compartiment</t>
  </si>
  <si>
    <t>PC</t>
  </si>
  <si>
    <t>Bouton poussoir gradable</t>
  </si>
  <si>
    <t>Détecteur de présence</t>
  </si>
  <si>
    <t>Inter étanche</t>
  </si>
  <si>
    <t>PC étanche</t>
  </si>
  <si>
    <t>Simple allumage</t>
  </si>
  <si>
    <t>Type 1</t>
  </si>
  <si>
    <t>Type 3</t>
  </si>
  <si>
    <t>Type 8</t>
  </si>
  <si>
    <t>Type 9</t>
  </si>
  <si>
    <t>Type 10</t>
  </si>
  <si>
    <t xml:space="preserve">Baes </t>
  </si>
  <si>
    <t>Baes type drapeau</t>
  </si>
  <si>
    <t>Télécommande</t>
  </si>
  <si>
    <t>ml</t>
  </si>
  <si>
    <t>U</t>
  </si>
  <si>
    <t>Ensemble des canalisations et câblages de l'éclairage suivant CCTP</t>
  </si>
  <si>
    <t>Ensemble des canalisations et câblages de l'éclairage de sécurité suivant CCTP</t>
  </si>
  <si>
    <t>Boite de sol</t>
  </si>
  <si>
    <t>Type 2</t>
  </si>
  <si>
    <t>Type 4</t>
  </si>
  <si>
    <t>Type 5</t>
  </si>
  <si>
    <t>Type 6</t>
  </si>
  <si>
    <t>Type 7</t>
  </si>
  <si>
    <t>Baie de brassage 42 u 19 "</t>
  </si>
  <si>
    <t>Noyau RJ 45</t>
  </si>
  <si>
    <t>Cables capillaires</t>
  </si>
  <si>
    <t>Panneau de brassage 24 U</t>
  </si>
  <si>
    <t>Passe cordon</t>
  </si>
  <si>
    <t>Passe câble horizontaux</t>
  </si>
  <si>
    <t>Passe câbles verticaux</t>
  </si>
  <si>
    <t>Cordons de brassage</t>
  </si>
  <si>
    <t>Botier 9 prises secteur avec inter</t>
  </si>
  <si>
    <t>Panneau de raccordement fibre</t>
  </si>
  <si>
    <t>Rocades Fibres optiques</t>
  </si>
  <si>
    <t>Test Fibre</t>
  </si>
  <si>
    <t>Prises RJ 45 Terminales</t>
  </si>
  <si>
    <t>Essai et contrôle de l'installation</t>
  </si>
  <si>
    <t>Formation</t>
  </si>
  <si>
    <t>Prises HDMI</t>
  </si>
  <si>
    <t>Attente élec Cassette</t>
  </si>
  <si>
    <t>Attente élec ventilo convecteurs</t>
  </si>
  <si>
    <t>Attente élec CTA FICUS</t>
  </si>
  <si>
    <t>Attente élec CTA EST</t>
  </si>
  <si>
    <t>Attente élec CTA OUEST</t>
  </si>
  <si>
    <t>DESCRIPTIF DES TRAVAUX SSI</t>
  </si>
  <si>
    <t>Remaniement des installations existantes</t>
  </si>
  <si>
    <t xml:space="preserve">Ensemble des canalisations et câblages </t>
  </si>
  <si>
    <t>Liason entre le SSI et les ventouses</t>
  </si>
  <si>
    <t>TRE RP ADDRES 4</t>
  </si>
  <si>
    <t>Alimentation TD</t>
  </si>
  <si>
    <t>Disque dur 4 TB</t>
  </si>
  <si>
    <t>Switch 16 ports  Gigabit PoE</t>
  </si>
  <si>
    <t>Onduleur</t>
  </si>
  <si>
    <t>Caméra intérieur</t>
  </si>
  <si>
    <t>Support base pour dôme</t>
  </si>
  <si>
    <t>Caméra extérieur</t>
  </si>
  <si>
    <t>Boite de jonction pour caméra extérieure</t>
  </si>
  <si>
    <t>Armoire rack jusqu'à 9U rack de 19 pouces</t>
  </si>
  <si>
    <t>Cordon de brassage 30 cm CAT6 U/UTP CAT 6</t>
  </si>
  <si>
    <t>Panneau RJ 45 Cat6 24 ports</t>
  </si>
  <si>
    <t>Connecteur RJ 45 cat 6</t>
  </si>
  <si>
    <t>Câbles UTP CAT6 23 AWG rigide</t>
  </si>
  <si>
    <t xml:space="preserve">Programmation, essais, mise en service et formation </t>
  </si>
  <si>
    <t>Enregistreur vidéo 32 canaux</t>
  </si>
  <si>
    <t>DESCRIPTIF DES TRAVAUX DE COURANT FAIBLE INFORMATIQUE</t>
  </si>
  <si>
    <t>DESCRIPTIF DES TRAVAUX DE COURANT FAIBLE VIDEO SURVEILLANCE</t>
  </si>
  <si>
    <t>DESCRIPTIF DES TRAVAUX DE COURANT FAIBLE INTRUSION</t>
  </si>
  <si>
    <t>Radar anti-intrusion</t>
  </si>
  <si>
    <t>DESCRIPTIF DES TRAVAUX DE COURANT FAIBLE CONTRÔLE D'ACCES</t>
  </si>
  <si>
    <t>Collonne de distributions</t>
  </si>
  <si>
    <t>Serrure autonome intélligente</t>
  </si>
  <si>
    <t>Lecteur de badge pour tripode</t>
  </si>
  <si>
    <t>Ensemble des canalisations et câblages</t>
  </si>
  <si>
    <t>Installation de chantier</t>
  </si>
  <si>
    <t>Misson EXE plan PAC</t>
  </si>
  <si>
    <t>Attente ELEC Tripode</t>
  </si>
  <si>
    <t>Attente ELEC Accés PMR</t>
  </si>
  <si>
    <t>Bouton poussoir</t>
  </si>
  <si>
    <t>Colonnette mobile</t>
  </si>
  <si>
    <t xml:space="preserve">Colonnette </t>
  </si>
  <si>
    <t>Kit roulette</t>
  </si>
  <si>
    <t>RJ 45</t>
  </si>
  <si>
    <t>Switch 5 ports</t>
  </si>
  <si>
    <t>câble HO7RN-F cuivre 3 G2.5 mm²</t>
  </si>
  <si>
    <t>Fiche mâle 2P+T</t>
  </si>
  <si>
    <t>Câble catégorie 6A</t>
  </si>
  <si>
    <t>Fiche male RJ45</t>
  </si>
  <si>
    <t>Type 11</t>
  </si>
  <si>
    <t>Type 12</t>
  </si>
  <si>
    <t>Le 30/09/2024</t>
  </si>
  <si>
    <t>DECOMPOSITION DU PRIX GLOBAL ET FORFAITAIRE (D.P.G.F.)</t>
  </si>
  <si>
    <t>Lot 08 CFO-CFA-SSI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</si>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</sst>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11"/>
      <name val="Aptos Narrow"/>
      <family val="2"/>
      <scheme val="minor"/>
    </font>
    <font>
      <b/>
      <sz val="10"/>
      <name val="Arial"/>
      <family val="2"/>
    </font>
    <font>
      <u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u/>
      <sz val="12"/>
      <name val="Arial"/>
      <family val="2"/>
    </font>
    <font>
      <b/>
      <i/>
      <sz val="10"/>
      <name val="Arial"/>
      <family val="2"/>
    </font>
    <font>
      <sz val="8"/>
      <color rgb="FF000080"/>
      <name val="Calibri"/>
      <family val="1"/>
    </font>
    <font>
      <b/>
      <u/>
      <sz val="10"/>
      <name val="Arial"/>
      <family val="2"/>
    </font>
    <font>
      <b/>
      <sz val="10"/>
      <name val="Times New Roman"/>
      <family val="1"/>
    </font>
    <font>
      <b/>
      <sz val="11"/>
      <name val="Arial"/>
      <family val="2"/>
    </font>
    <font>
      <b/>
      <i/>
      <sz val="10"/>
      <color rgb="FFFFFF00"/>
      <name val="Arial"/>
      <family val="2"/>
    </font>
    <font>
      <sz val="8"/>
      <name val="Aptos Narrow"/>
      <family val="2"/>
      <scheme val="minor"/>
    </font>
    <font>
      <sz val="10"/>
      <name val="Aptos Narrow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49" fontId="12" fillId="0" borderId="0" applyFill="0">
      <alignment horizontal="left" vertical="top" wrapText="1"/>
    </xf>
    <xf numFmtId="0" fontId="2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22">
    <xf numFmtId="0" fontId="0" fillId="0" borderId="0" xfId="0"/>
    <xf numFmtId="0" fontId="2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vertical="center"/>
    </xf>
    <xf numFmtId="2" fontId="4" fillId="0" borderId="2" xfId="2" applyNumberFormat="1" applyFont="1" applyBorder="1" applyAlignment="1">
      <alignment wrapText="1"/>
    </xf>
    <xf numFmtId="164" fontId="4" fillId="0" borderId="2" xfId="1" applyNumberFormat="1" applyFont="1" applyBorder="1" applyAlignment="1">
      <alignment horizontal="center" wrapText="1"/>
    </xf>
    <xf numFmtId="164" fontId="4" fillId="0" borderId="3" xfId="2" applyNumberFormat="1" applyFont="1" applyBorder="1" applyAlignment="1">
      <alignment horizontal="center" wrapText="1"/>
    </xf>
    <xf numFmtId="0" fontId="2" fillId="0" borderId="4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wrapText="1"/>
    </xf>
    <xf numFmtId="2" fontId="4" fillId="0" borderId="7" xfId="2" applyNumberFormat="1" applyFont="1" applyBorder="1" applyAlignment="1">
      <alignment wrapText="1"/>
    </xf>
    <xf numFmtId="164" fontId="4" fillId="0" borderId="7" xfId="1" applyNumberFormat="1" applyFont="1" applyBorder="1" applyAlignment="1">
      <alignment horizontal="center" wrapText="1"/>
    </xf>
    <xf numFmtId="164" fontId="4" fillId="0" borderId="8" xfId="2" applyNumberFormat="1" applyFont="1" applyBorder="1" applyAlignment="1">
      <alignment horizontal="center" wrapText="1"/>
    </xf>
    <xf numFmtId="0" fontId="7" fillId="0" borderId="4" xfId="2" applyFont="1" applyBorder="1" applyAlignment="1">
      <alignment horizontal="center" vertical="center"/>
    </xf>
    <xf numFmtId="0" fontId="5" fillId="0" borderId="12" xfId="2" applyFont="1" applyBorder="1" applyAlignment="1">
      <alignment horizontal="center" vertical="center" wrapText="1"/>
    </xf>
    <xf numFmtId="0" fontId="5" fillId="0" borderId="12" xfId="2" applyFont="1" applyBorder="1" applyAlignment="1">
      <alignment horizontal="center" vertical="center" textRotation="90" wrapText="1"/>
    </xf>
    <xf numFmtId="2" fontId="5" fillId="0" borderId="12" xfId="2" applyNumberFormat="1" applyFont="1" applyBorder="1" applyAlignment="1">
      <alignment horizontal="center" vertical="center" textRotation="90" wrapText="1"/>
    </xf>
    <xf numFmtId="164" fontId="5" fillId="0" borderId="12" xfId="1" applyNumberFormat="1" applyFont="1" applyBorder="1" applyAlignment="1">
      <alignment horizontal="center" vertical="center" wrapText="1"/>
    </xf>
    <xf numFmtId="164" fontId="5" fillId="0" borderId="12" xfId="2" applyNumberFormat="1" applyFont="1" applyBorder="1" applyAlignment="1">
      <alignment horizontal="center" vertical="center" wrapText="1"/>
    </xf>
    <xf numFmtId="0" fontId="2" fillId="0" borderId="13" xfId="3" applyBorder="1" applyAlignment="1">
      <alignment horizontal="center"/>
    </xf>
    <xf numFmtId="0" fontId="9" fillId="0" borderId="14" xfId="3" applyFont="1" applyBorder="1" applyAlignment="1">
      <alignment vertical="center" wrapText="1"/>
    </xf>
    <xf numFmtId="0" fontId="2" fillId="0" borderId="4" xfId="3" applyBorder="1" applyAlignment="1">
      <alignment horizontal="center" vertical="center"/>
    </xf>
    <xf numFmtId="0" fontId="2" fillId="0" borderId="13" xfId="3" applyBorder="1" applyAlignment="1">
      <alignment horizontal="center" vertical="center"/>
    </xf>
    <xf numFmtId="164" fontId="2" fillId="0" borderId="13" xfId="1" applyNumberFormat="1" applyFont="1" applyBorder="1" applyAlignment="1">
      <alignment horizontal="center" vertical="center"/>
    </xf>
    <xf numFmtId="164" fontId="2" fillId="0" borderId="14" xfId="3" applyNumberFormat="1" applyBorder="1" applyAlignment="1">
      <alignment horizontal="center" vertical="center"/>
    </xf>
    <xf numFmtId="0" fontId="10" fillId="0" borderId="13" xfId="3" applyFont="1" applyBorder="1" applyAlignment="1">
      <alignment horizontal="center" vertical="center"/>
    </xf>
    <xf numFmtId="1" fontId="9" fillId="0" borderId="13" xfId="3" applyNumberFormat="1" applyFont="1" applyBorder="1" applyAlignment="1">
      <alignment horizontal="center" vertical="center"/>
    </xf>
    <xf numFmtId="164" fontId="9" fillId="0" borderId="13" xfId="1" applyNumberFormat="1" applyFont="1" applyBorder="1" applyAlignment="1">
      <alignment horizontal="center" vertical="center"/>
    </xf>
    <xf numFmtId="164" fontId="11" fillId="0" borderId="13" xfId="3" applyNumberFormat="1" applyFont="1" applyBorder="1" applyAlignment="1">
      <alignment horizontal="center" vertical="center"/>
    </xf>
    <xf numFmtId="49" fontId="5" fillId="0" borderId="13" xfId="3" applyNumberFormat="1" applyFont="1" applyBorder="1" applyAlignment="1">
      <alignment horizontal="center" vertical="center"/>
    </xf>
    <xf numFmtId="0" fontId="11" fillId="0" borderId="13" xfId="3" applyFont="1" applyBorder="1" applyAlignment="1">
      <alignment horizontal="right"/>
    </xf>
    <xf numFmtId="1" fontId="2" fillId="0" borderId="13" xfId="3" applyNumberFormat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164" fontId="5" fillId="0" borderId="13" xfId="3" applyNumberFormat="1" applyFont="1" applyBorder="1" applyAlignment="1">
      <alignment horizontal="center" vertical="center"/>
    </xf>
    <xf numFmtId="0" fontId="13" fillId="0" borderId="13" xfId="4" applyNumberFormat="1" applyFont="1" applyFill="1" applyBorder="1" applyAlignment="1">
      <alignment horizontal="center" vertical="center" wrapText="1"/>
    </xf>
    <xf numFmtId="0" fontId="13" fillId="0" borderId="13" xfId="4" applyNumberFormat="1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164" fontId="9" fillId="0" borderId="13" xfId="1" applyNumberFormat="1" applyFont="1" applyFill="1" applyBorder="1" applyAlignment="1">
      <alignment horizontal="center" vertical="center"/>
    </xf>
    <xf numFmtId="164" fontId="2" fillId="0" borderId="13" xfId="3" applyNumberFormat="1" applyBorder="1" applyAlignment="1">
      <alignment horizontal="center" vertical="center"/>
    </xf>
    <xf numFmtId="0" fontId="2" fillId="0" borderId="13" xfId="4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 indent="2"/>
    </xf>
    <xf numFmtId="0" fontId="2" fillId="0" borderId="13" xfId="0" applyFont="1" applyBorder="1" applyAlignment="1">
      <alignment horizontal="center" vertical="center"/>
    </xf>
    <xf numFmtId="44" fontId="1" fillId="0" borderId="13" xfId="1" applyFont="1" applyFill="1" applyBorder="1" applyAlignment="1">
      <alignment vertical="center"/>
    </xf>
    <xf numFmtId="49" fontId="5" fillId="0" borderId="4" xfId="3" applyNumberFormat="1" applyFont="1" applyBorder="1" applyAlignment="1">
      <alignment horizontal="center" vertical="center"/>
    </xf>
    <xf numFmtId="0" fontId="2" fillId="0" borderId="13" xfId="2" applyFont="1" applyBorder="1" applyAlignment="1">
      <alignment horizontal="left" vertical="center" wrapText="1" indent="1"/>
    </xf>
    <xf numFmtId="0" fontId="9" fillId="0" borderId="13" xfId="3" applyFont="1" applyBorder="1" applyAlignment="1">
      <alignment horizontal="center" vertical="center"/>
    </xf>
    <xf numFmtId="0" fontId="5" fillId="0" borderId="13" xfId="3" applyFont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center" vertical="center"/>
    </xf>
    <xf numFmtId="164" fontId="5" fillId="0" borderId="15" xfId="3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center" vertical="top" wrapText="1"/>
    </xf>
    <xf numFmtId="0" fontId="13" fillId="0" borderId="13" xfId="3" applyFont="1" applyBorder="1" applyAlignment="1">
      <alignment vertical="center"/>
    </xf>
    <xf numFmtId="0" fontId="2" fillId="0" borderId="13" xfId="5" applyBorder="1" applyAlignment="1">
      <alignment horizontal="left" vertical="top" wrapText="1"/>
    </xf>
    <xf numFmtId="0" fontId="2" fillId="0" borderId="13" xfId="5" applyBorder="1" applyAlignment="1">
      <alignment horizontal="center" vertical="center"/>
    </xf>
    <xf numFmtId="1" fontId="2" fillId="0" borderId="13" xfId="5" applyNumberFormat="1" applyBorder="1" applyAlignment="1">
      <alignment horizontal="center" vertical="center"/>
    </xf>
    <xf numFmtId="44" fontId="2" fillId="0" borderId="13" xfId="5" applyNumberFormat="1" applyBorder="1" applyAlignment="1">
      <alignment horizontal="center" vertical="center"/>
    </xf>
    <xf numFmtId="0" fontId="2" fillId="0" borderId="16" xfId="3" applyBorder="1" applyAlignment="1">
      <alignment vertical="center"/>
    </xf>
    <xf numFmtId="0" fontId="5" fillId="0" borderId="12" xfId="3" applyFont="1" applyBorder="1" applyAlignment="1">
      <alignment horizontal="center" vertical="center"/>
    </xf>
    <xf numFmtId="49" fontId="2" fillId="0" borderId="12" xfId="3" applyNumberFormat="1" applyBorder="1" applyAlignment="1">
      <alignment horizontal="right" vertical="center" wrapText="1"/>
    </xf>
    <xf numFmtId="0" fontId="2" fillId="0" borderId="12" xfId="3" applyBorder="1" applyAlignment="1">
      <alignment horizontal="center" vertical="center"/>
    </xf>
    <xf numFmtId="164" fontId="2" fillId="0" borderId="12" xfId="1" applyNumberFormat="1" applyFont="1" applyBorder="1" applyAlignment="1">
      <alignment horizontal="center" vertical="center" wrapText="1"/>
    </xf>
    <xf numFmtId="164" fontId="5" fillId="0" borderId="12" xfId="3" applyNumberFormat="1" applyFont="1" applyBorder="1" applyAlignment="1">
      <alignment horizontal="center" vertical="center" wrapText="1"/>
    </xf>
    <xf numFmtId="0" fontId="5" fillId="0" borderId="13" xfId="3" applyFont="1" applyBorder="1" applyAlignment="1">
      <alignment horizontal="center"/>
    </xf>
    <xf numFmtId="0" fontId="5" fillId="2" borderId="13" xfId="3" applyFont="1" applyFill="1" applyBorder="1" applyAlignment="1">
      <alignment wrapText="1"/>
    </xf>
    <xf numFmtId="164" fontId="2" fillId="0" borderId="13" xfId="1" applyNumberFormat="1" applyFont="1" applyBorder="1" applyAlignment="1">
      <alignment horizontal="center"/>
    </xf>
    <xf numFmtId="164" fontId="2" fillId="0" borderId="13" xfId="3" applyNumberFormat="1" applyBorder="1" applyAlignment="1">
      <alignment horizontal="center"/>
    </xf>
    <xf numFmtId="0" fontId="2" fillId="0" borderId="13" xfId="3" applyBorder="1" applyAlignment="1">
      <alignment wrapText="1"/>
    </xf>
    <xf numFmtId="164" fontId="2" fillId="0" borderId="13" xfId="4" applyNumberFormat="1" applyFont="1" applyBorder="1" applyAlignment="1">
      <alignment horizontal="center" vertical="center" wrapText="1"/>
    </xf>
    <xf numFmtId="49" fontId="5" fillId="0" borderId="13" xfId="3" applyNumberFormat="1" applyFont="1" applyBorder="1" applyAlignment="1">
      <alignment horizontal="center"/>
    </xf>
    <xf numFmtId="0" fontId="2" fillId="0" borderId="14" xfId="3" applyBorder="1" applyAlignment="1">
      <alignment horizontal="center" vertical="center"/>
    </xf>
    <xf numFmtId="0" fontId="2" fillId="0" borderId="14" xfId="3" applyBorder="1" applyAlignment="1">
      <alignment horizontal="left" vertical="center"/>
    </xf>
    <xf numFmtId="0" fontId="2" fillId="0" borderId="1" xfId="3" applyBorder="1" applyAlignment="1">
      <alignment horizontal="center" vertical="center"/>
    </xf>
    <xf numFmtId="0" fontId="2" fillId="0" borderId="14" xfId="3" applyBorder="1" applyAlignment="1">
      <alignment horizontal="center"/>
    </xf>
    <xf numFmtId="164" fontId="2" fillId="0" borderId="14" xfId="1" applyNumberFormat="1" applyFont="1" applyBorder="1" applyAlignment="1">
      <alignment horizontal="center"/>
    </xf>
    <xf numFmtId="164" fontId="2" fillId="0" borderId="14" xfId="3" applyNumberFormat="1" applyBorder="1" applyAlignment="1">
      <alignment horizontal="center"/>
    </xf>
    <xf numFmtId="49" fontId="2" fillId="0" borderId="13" xfId="3" applyNumberFormat="1" applyBorder="1" applyAlignment="1">
      <alignment horizontal="center" vertical="center"/>
    </xf>
    <xf numFmtId="49" fontId="15" fillId="0" borderId="17" xfId="3" applyNumberFormat="1" applyFont="1" applyBorder="1" applyAlignment="1">
      <alignment horizontal="center"/>
    </xf>
    <xf numFmtId="164" fontId="15" fillId="0" borderId="17" xfId="1" applyNumberFormat="1" applyFont="1" applyBorder="1" applyAlignment="1">
      <alignment horizontal="center"/>
    </xf>
    <xf numFmtId="164" fontId="15" fillId="0" borderId="17" xfId="3" applyNumberFormat="1" applyFont="1" applyBorder="1" applyAlignment="1">
      <alignment horizontal="center"/>
    </xf>
    <xf numFmtId="0" fontId="13" fillId="0" borderId="13" xfId="3" applyFont="1" applyBorder="1" applyAlignment="1">
      <alignment horizontal="center"/>
    </xf>
    <xf numFmtId="0" fontId="5" fillId="0" borderId="13" xfId="2" applyFont="1" applyBorder="1" applyAlignment="1">
      <alignment horizontal="right" vertical="top" wrapText="1"/>
    </xf>
    <xf numFmtId="164" fontId="5" fillId="0" borderId="13" xfId="3" applyNumberFormat="1" applyFont="1" applyBorder="1" applyAlignment="1">
      <alignment horizontal="center" vertical="top"/>
    </xf>
    <xf numFmtId="49" fontId="15" fillId="0" borderId="13" xfId="3" applyNumberFormat="1" applyFont="1" applyBorder="1" applyAlignment="1">
      <alignment horizontal="center"/>
    </xf>
    <xf numFmtId="49" fontId="5" fillId="0" borderId="17" xfId="3" applyNumberFormat="1" applyFont="1" applyBorder="1" applyAlignment="1">
      <alignment horizontal="center"/>
    </xf>
    <xf numFmtId="49" fontId="2" fillId="0" borderId="17" xfId="3" applyNumberFormat="1" applyBorder="1" applyAlignment="1">
      <alignment horizontal="center"/>
    </xf>
    <xf numFmtId="164" fontId="2" fillId="0" borderId="17" xfId="1" applyNumberFormat="1" applyFont="1" applyBorder="1" applyAlignment="1">
      <alignment horizontal="center"/>
    </xf>
    <xf numFmtId="0" fontId="16" fillId="0" borderId="13" xfId="3" applyFont="1" applyBorder="1" applyAlignment="1">
      <alignment horizontal="right"/>
    </xf>
    <xf numFmtId="0" fontId="18" fillId="0" borderId="13" xfId="0" applyFont="1" applyBorder="1" applyAlignment="1">
      <alignment horizontal="center"/>
    </xf>
    <xf numFmtId="164" fontId="5" fillId="0" borderId="5" xfId="3" applyNumberFormat="1" applyFont="1" applyBorder="1" applyAlignment="1">
      <alignment horizontal="center" vertical="center"/>
    </xf>
    <xf numFmtId="0" fontId="19" fillId="0" borderId="13" xfId="3" applyFont="1" applyBorder="1" applyAlignment="1">
      <alignment wrapText="1"/>
    </xf>
    <xf numFmtId="0" fontId="19" fillId="0" borderId="13" xfId="3" applyFont="1" applyBorder="1" applyAlignment="1">
      <alignment horizontal="center"/>
    </xf>
    <xf numFmtId="49" fontId="5" fillId="0" borderId="0" xfId="3" applyNumberFormat="1" applyFont="1" applyAlignment="1">
      <alignment horizontal="center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0" fontId="6" fillId="0" borderId="0" xfId="2" applyFont="1" applyAlignment="1">
      <alignment horizontal="left" vertical="center" wrapText="1"/>
    </xf>
    <xf numFmtId="0" fontId="2" fillId="0" borderId="0" xfId="2" applyFont="1" applyAlignment="1">
      <alignment horizontal="left" vertical="center" wrapText="1" indent="2"/>
    </xf>
    <xf numFmtId="0" fontId="2" fillId="0" borderId="0" xfId="2" applyFont="1" applyAlignment="1">
      <alignment horizontal="left" vertical="center" indent="2"/>
    </xf>
    <xf numFmtId="164" fontId="19" fillId="0" borderId="13" xfId="6" applyNumberFormat="1" applyFont="1" applyFill="1" applyBorder="1" applyAlignment="1">
      <alignment horizontal="center"/>
    </xf>
    <xf numFmtId="164" fontId="19" fillId="0" borderId="13" xfId="1" applyNumberFormat="1" applyFont="1" applyBorder="1" applyAlignment="1">
      <alignment horizontal="center"/>
    </xf>
    <xf numFmtId="44" fontId="19" fillId="0" borderId="13" xfId="1" applyFont="1" applyBorder="1" applyAlignment="1">
      <alignment horizontal="center"/>
    </xf>
    <xf numFmtId="44" fontId="2" fillId="0" borderId="13" xfId="1" applyFont="1" applyBorder="1" applyAlignment="1">
      <alignment horizontal="center" vertical="center"/>
    </xf>
    <xf numFmtId="0" fontId="19" fillId="0" borderId="13" xfId="3" applyFont="1" applyBorder="1" applyAlignment="1">
      <alignment horizontal="left" vertical="center" wrapText="1"/>
    </xf>
    <xf numFmtId="0" fontId="19" fillId="0" borderId="13" xfId="3" applyFont="1" applyBorder="1" applyAlignment="1">
      <alignment horizontal="center" vertical="center"/>
    </xf>
    <xf numFmtId="0" fontId="3" fillId="0" borderId="13" xfId="3" applyFont="1" applyBorder="1" applyAlignment="1">
      <alignment horizontal="right" vertical="center" wrapText="1"/>
    </xf>
    <xf numFmtId="164" fontId="19" fillId="0" borderId="13" xfId="6" applyNumberFormat="1" applyFont="1" applyFill="1" applyBorder="1" applyAlignment="1">
      <alignment horizontal="center" vertical="center"/>
    </xf>
    <xf numFmtId="164" fontId="19" fillId="0" borderId="13" xfId="3" applyNumberFormat="1" applyFont="1" applyBorder="1" applyAlignment="1">
      <alignment horizontal="center"/>
    </xf>
    <xf numFmtId="0" fontId="10" fillId="0" borderId="13" xfId="3" applyFont="1" applyBorder="1" applyAlignment="1">
      <alignment horizontal="center" vertical="center" wrapText="1"/>
    </xf>
    <xf numFmtId="2" fontId="19" fillId="0" borderId="13" xfId="3" applyNumberFormat="1" applyFont="1" applyBorder="1" applyAlignment="1">
      <alignment horizontal="center" vertical="center"/>
    </xf>
    <xf numFmtId="164" fontId="19" fillId="0" borderId="5" xfId="6" applyNumberFormat="1" applyFont="1" applyFill="1" applyBorder="1" applyAlignment="1">
      <alignment horizontal="center" vertical="center"/>
    </xf>
    <xf numFmtId="164" fontId="19" fillId="0" borderId="5" xfId="1" applyNumberFormat="1" applyFont="1" applyBorder="1" applyAlignment="1">
      <alignment horizontal="center"/>
    </xf>
    <xf numFmtId="0" fontId="5" fillId="0" borderId="13" xfId="5" applyFont="1" applyBorder="1" applyAlignment="1">
      <alignment horizontal="left" vertical="top" wrapText="1"/>
    </xf>
    <xf numFmtId="0" fontId="8" fillId="0" borderId="0" xfId="2" applyFont="1" applyAlignment="1">
      <alignment horizontal="center" vertical="top" wrapText="1"/>
    </xf>
    <xf numFmtId="0" fontId="8" fillId="0" borderId="5" xfId="2" applyFont="1" applyBorder="1" applyAlignment="1">
      <alignment horizontal="center" vertical="top" wrapText="1"/>
    </xf>
    <xf numFmtId="0" fontId="5" fillId="0" borderId="0" xfId="2" applyFont="1" applyAlignment="1">
      <alignment horizontal="right" vertical="center"/>
    </xf>
    <xf numFmtId="0" fontId="5" fillId="0" borderId="5" xfId="2" applyFont="1" applyBorder="1" applyAlignment="1">
      <alignment horizontal="right" vertical="center"/>
    </xf>
    <xf numFmtId="0" fontId="5" fillId="0" borderId="9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3" fillId="0" borderId="0" xfId="2" applyFont="1" applyAlignment="1">
      <alignment horizontal="center" vertical="top" wrapText="1"/>
    </xf>
    <xf numFmtId="0" fontId="3" fillId="0" borderId="5" xfId="2" applyFont="1" applyBorder="1" applyAlignment="1">
      <alignment horizontal="center" vertical="top" wrapText="1"/>
    </xf>
    <xf numFmtId="0" fontId="2" fillId="0" borderId="0" xfId="2" applyFont="1" applyAlignment="1">
      <alignment horizontal="left" vertical="top" wrapText="1"/>
    </xf>
    <xf numFmtId="0" fontId="2" fillId="0" borderId="5" xfId="2" applyFont="1" applyBorder="1" applyAlignment="1">
      <alignment horizontal="left" vertical="top" wrapText="1"/>
    </xf>
  </cellXfs>
  <cellStyles count="8">
    <cellStyle name="ChapTitre3" xfId="4" xr:uid="{9DA7E039-9977-432B-AE67-1C724131AC4F}"/>
    <cellStyle name="Monétaire" xfId="1" builtinId="4"/>
    <cellStyle name="Monétaire 2" xfId="6" xr:uid="{CFA5081E-8F81-455F-8445-471C15749F8D}"/>
    <cellStyle name="Monétaire 2 2" xfId="7" xr:uid="{A96A4359-3C0D-4387-A6F1-35514395DB49}"/>
    <cellStyle name="Normal" xfId="0" builtinId="0"/>
    <cellStyle name="Normal 2" xfId="3" xr:uid="{64D1DC4E-FD3D-4DA4-92F5-EE876E8E7719}"/>
    <cellStyle name="Normal 2 2" xfId="5" xr:uid="{B518E330-AF9B-483A-BFC4-2F647540452B}"/>
    <cellStyle name="Normal 5" xfId="2" xr:uid="{EDC36D3F-EDF4-4863-B2DA-115A8CA24C9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74355</xdr:colOff>
      <xdr:row>0</xdr:row>
      <xdr:rowOff>57150</xdr:rowOff>
    </xdr:from>
    <xdr:to>
      <xdr:col>1</xdr:col>
      <xdr:colOff>201543</xdr:colOff>
      <xdr:row>3</xdr:row>
      <xdr:rowOff>101600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B5F47A64-1F78-4833-A9DD-8FD415E310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55" y="57150"/>
          <a:ext cx="857438" cy="596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ABE24-8709-4449-822F-D7BDB4BE68CD}">
  <sheetPr>
    <tabColor theme="5"/>
  </sheetPr>
  <dimension ref="A1:F317"/>
  <sheetViews>
    <sheetView tabSelected="1" workbookViewId="0">
      <selection activeCell="B7" sqref="B7"/>
    </sheetView>
  </sheetViews>
  <sheetFormatPr baseColWidth="10" defaultRowHeight="14.4" x14ac:dyDescent="0.3"/>
  <cols>
    <col min="1" max="1" width="10.44140625" customWidth="1"/>
    <col min="2" max="2" width="74.44140625" customWidth="1"/>
    <col min="3" max="3" width="7.5546875" customWidth="1"/>
    <col min="4" max="4" width="7" customWidth="1"/>
    <col min="5" max="5" width="13" customWidth="1"/>
    <col min="6" max="6" width="15.6640625" customWidth="1"/>
  </cols>
  <sheetData>
    <row r="1" spans="1:6" x14ac:dyDescent="0.3">
      <c r="A1" s="1"/>
      <c r="B1" s="2" t="s">
        <v>132</v>
      </c>
      <c r="C1" s="3"/>
      <c r="D1" s="4"/>
      <c r="E1" s="5"/>
      <c r="F1" s="6"/>
    </row>
    <row r="2" spans="1:6" x14ac:dyDescent="0.3">
      <c r="A2" s="7"/>
      <c r="B2" s="92" t="s">
        <v>0</v>
      </c>
      <c r="C2" s="93"/>
      <c r="D2" s="113" t="s">
        <v>1</v>
      </c>
      <c r="E2" s="113"/>
      <c r="F2" s="114"/>
    </row>
    <row r="3" spans="1:6" x14ac:dyDescent="0.3">
      <c r="A3" s="7"/>
      <c r="B3" s="92" t="s">
        <v>131</v>
      </c>
      <c r="C3" s="93"/>
      <c r="D3" s="113" t="s">
        <v>129</v>
      </c>
      <c r="E3" s="113"/>
      <c r="F3" s="114"/>
    </row>
    <row r="4" spans="1:6" x14ac:dyDescent="0.3">
      <c r="A4" s="8"/>
      <c r="B4" s="9"/>
      <c r="C4" s="9"/>
      <c r="D4" s="10"/>
      <c r="E4" s="11"/>
      <c r="F4" s="12"/>
    </row>
    <row r="5" spans="1:6" x14ac:dyDescent="0.3">
      <c r="A5" s="115" t="s">
        <v>130</v>
      </c>
      <c r="B5" s="116"/>
      <c r="C5" s="116"/>
      <c r="D5" s="116"/>
      <c r="E5" s="116"/>
      <c r="F5" s="117"/>
    </row>
    <row r="6" spans="1:6" x14ac:dyDescent="0.3">
      <c r="A6" s="7"/>
      <c r="B6" s="94" t="s">
        <v>2</v>
      </c>
      <c r="C6" s="118"/>
      <c r="D6" s="118"/>
      <c r="E6" s="118"/>
      <c r="F6" s="119"/>
    </row>
    <row r="7" spans="1:6" x14ac:dyDescent="0.3">
      <c r="A7" s="13"/>
      <c r="B7" s="95" t="s">
        <v>3</v>
      </c>
      <c r="C7" s="120"/>
      <c r="D7" s="120"/>
      <c r="E7" s="120"/>
      <c r="F7" s="121"/>
    </row>
    <row r="8" spans="1:6" x14ac:dyDescent="0.3">
      <c r="A8" s="13"/>
      <c r="B8" s="95" t="s">
        <v>4</v>
      </c>
      <c r="C8" s="111"/>
      <c r="D8" s="111"/>
      <c r="E8" s="111"/>
      <c r="F8" s="112"/>
    </row>
    <row r="9" spans="1:6" x14ac:dyDescent="0.3">
      <c r="A9" s="13"/>
      <c r="B9" s="95" t="s">
        <v>5</v>
      </c>
      <c r="C9" s="111"/>
      <c r="D9" s="111"/>
      <c r="E9" s="111"/>
      <c r="F9" s="112"/>
    </row>
    <row r="10" spans="1:6" x14ac:dyDescent="0.3">
      <c r="A10" s="13"/>
      <c r="B10" s="95" t="s">
        <v>6</v>
      </c>
      <c r="C10" s="111"/>
      <c r="D10" s="111"/>
      <c r="E10" s="111"/>
      <c r="F10" s="112"/>
    </row>
    <row r="11" spans="1:6" x14ac:dyDescent="0.3">
      <c r="A11" s="13"/>
      <c r="B11" s="96" t="s">
        <v>7</v>
      </c>
      <c r="C11" s="111"/>
      <c r="D11" s="111"/>
      <c r="E11" s="111"/>
      <c r="F11" s="112"/>
    </row>
    <row r="12" spans="1:6" x14ac:dyDescent="0.3">
      <c r="A12" s="13"/>
      <c r="B12" s="96" t="s">
        <v>8</v>
      </c>
      <c r="C12" s="111"/>
      <c r="D12" s="111"/>
      <c r="E12" s="111"/>
      <c r="F12" s="112"/>
    </row>
    <row r="13" spans="1:6" ht="70.8" customHeight="1" x14ac:dyDescent="0.3">
      <c r="A13" s="14" t="s">
        <v>9</v>
      </c>
      <c r="B13" s="14" t="s">
        <v>10</v>
      </c>
      <c r="C13" s="15" t="s">
        <v>11</v>
      </c>
      <c r="D13" s="16" t="s">
        <v>12</v>
      </c>
      <c r="E13" s="17" t="s">
        <v>13</v>
      </c>
      <c r="F13" s="18" t="s">
        <v>14</v>
      </c>
    </row>
    <row r="14" spans="1:6" x14ac:dyDescent="0.3">
      <c r="A14" s="19"/>
      <c r="B14" s="20"/>
      <c r="C14" s="21"/>
      <c r="D14" s="22"/>
      <c r="E14" s="23"/>
      <c r="F14" s="24"/>
    </row>
    <row r="15" spans="1:6" ht="15.6" x14ac:dyDescent="0.3">
      <c r="A15" s="25"/>
      <c r="B15" s="106" t="s">
        <v>15</v>
      </c>
      <c r="C15" s="21"/>
      <c r="D15" s="26"/>
      <c r="E15" s="27"/>
      <c r="F15" s="28"/>
    </row>
    <row r="16" spans="1:6" x14ac:dyDescent="0.3">
      <c r="A16" s="29"/>
      <c r="B16" s="30"/>
      <c r="C16" s="22"/>
      <c r="D16" s="31"/>
      <c r="E16" s="32"/>
      <c r="F16" s="33"/>
    </row>
    <row r="17" spans="1:6" x14ac:dyDescent="0.3">
      <c r="A17" s="34"/>
      <c r="B17" s="35" t="s">
        <v>16</v>
      </c>
      <c r="C17" s="36"/>
      <c r="D17" s="26"/>
      <c r="E17" s="37"/>
      <c r="F17" s="38"/>
    </row>
    <row r="18" spans="1:6" x14ac:dyDescent="0.3">
      <c r="A18" s="39"/>
      <c r="B18" s="40" t="s">
        <v>17</v>
      </c>
      <c r="C18" s="41" t="s">
        <v>18</v>
      </c>
      <c r="D18" s="41"/>
      <c r="E18" s="37"/>
      <c r="F18" s="42">
        <f>SUM(F22:F276)/2*3%</f>
        <v>0</v>
      </c>
    </row>
    <row r="19" spans="1:6" ht="15" thickBot="1" x14ac:dyDescent="0.35">
      <c r="A19" s="43"/>
      <c r="B19" s="44"/>
      <c r="C19" s="45"/>
      <c r="D19" s="41"/>
      <c r="E19" s="37"/>
      <c r="F19" s="38"/>
    </row>
    <row r="20" spans="1:6" ht="15" thickBot="1" x14ac:dyDescent="0.35">
      <c r="A20" s="43"/>
      <c r="B20" s="46" t="s">
        <v>19</v>
      </c>
      <c r="C20" s="22"/>
      <c r="D20" s="31"/>
      <c r="E20" s="47"/>
      <c r="F20" s="48">
        <f>SUM(F18:F19)</f>
        <v>0</v>
      </c>
    </row>
    <row r="21" spans="1:6" x14ac:dyDescent="0.3">
      <c r="A21" s="43"/>
      <c r="B21" s="46"/>
      <c r="C21" s="22"/>
      <c r="D21" s="31"/>
      <c r="E21" s="31"/>
      <c r="F21" s="88"/>
    </row>
    <row r="22" spans="1:6" x14ac:dyDescent="0.3">
      <c r="A22" s="43"/>
      <c r="B22" s="35" t="s">
        <v>113</v>
      </c>
      <c r="C22" s="41" t="s">
        <v>18</v>
      </c>
      <c r="D22" s="53"/>
      <c r="E22" s="55"/>
      <c r="F22" s="42">
        <f t="shared" ref="F22" si="0">D22*E22</f>
        <v>0</v>
      </c>
    </row>
    <row r="23" spans="1:6" ht="15" thickBot="1" x14ac:dyDescent="0.35">
      <c r="A23" s="43"/>
      <c r="B23" s="46"/>
      <c r="C23" s="22"/>
      <c r="D23" s="31"/>
      <c r="E23" s="31"/>
      <c r="F23" s="88"/>
    </row>
    <row r="24" spans="1:6" ht="15" thickBot="1" x14ac:dyDescent="0.35">
      <c r="A24" s="43"/>
      <c r="B24" s="46" t="s">
        <v>19</v>
      </c>
      <c r="C24" s="22"/>
      <c r="D24" s="31"/>
      <c r="E24" s="47"/>
      <c r="F24" s="48">
        <f>SUM(F22:F23)</f>
        <v>0</v>
      </c>
    </row>
    <row r="25" spans="1:6" x14ac:dyDescent="0.3">
      <c r="A25" s="43"/>
      <c r="B25" s="46"/>
      <c r="C25" s="22"/>
      <c r="D25" s="31"/>
      <c r="E25" s="31"/>
      <c r="F25" s="88"/>
    </row>
    <row r="26" spans="1:6" x14ac:dyDescent="0.3">
      <c r="A26" s="29"/>
      <c r="B26" s="49"/>
      <c r="C26" s="22"/>
      <c r="D26" s="31"/>
      <c r="E26" s="31"/>
      <c r="F26" s="50"/>
    </row>
    <row r="27" spans="1:6" ht="15.6" x14ac:dyDescent="0.3">
      <c r="A27" s="25"/>
      <c r="B27" s="106" t="s">
        <v>31</v>
      </c>
      <c r="C27" s="21"/>
      <c r="D27" s="26"/>
      <c r="E27" s="27"/>
      <c r="F27" s="28"/>
    </row>
    <row r="28" spans="1:6" x14ac:dyDescent="0.3">
      <c r="A28" s="29"/>
      <c r="B28" s="30"/>
      <c r="C28" s="22"/>
      <c r="D28" s="31"/>
      <c r="E28" s="32"/>
      <c r="F28" s="33"/>
    </row>
    <row r="29" spans="1:6" x14ac:dyDescent="0.3">
      <c r="A29" s="29" t="s">
        <v>20</v>
      </c>
      <c r="B29" s="51" t="s">
        <v>21</v>
      </c>
      <c r="C29" s="22"/>
      <c r="D29" s="31"/>
      <c r="E29" s="32"/>
      <c r="F29" s="33"/>
    </row>
    <row r="30" spans="1:6" x14ac:dyDescent="0.3">
      <c r="A30" s="29"/>
      <c r="B30" s="52" t="s">
        <v>32</v>
      </c>
      <c r="C30" s="41" t="s">
        <v>18</v>
      </c>
      <c r="D30" s="53"/>
      <c r="E30" s="55"/>
      <c r="F30" s="42">
        <f t="shared" ref="F30:F69" si="1">D30*E30</f>
        <v>0</v>
      </c>
    </row>
    <row r="31" spans="1:6" x14ac:dyDescent="0.3">
      <c r="A31" s="29"/>
      <c r="B31" s="52" t="s">
        <v>33</v>
      </c>
      <c r="C31" s="41" t="s">
        <v>18</v>
      </c>
      <c r="D31" s="53"/>
      <c r="E31" s="55"/>
      <c r="F31" s="42">
        <f t="shared" si="1"/>
        <v>0</v>
      </c>
    </row>
    <row r="32" spans="1:6" x14ac:dyDescent="0.3">
      <c r="A32" s="29"/>
      <c r="B32" s="52" t="s">
        <v>34</v>
      </c>
      <c r="C32" s="41" t="s">
        <v>18</v>
      </c>
      <c r="D32" s="53"/>
      <c r="E32" s="55"/>
      <c r="F32" s="42">
        <f t="shared" si="1"/>
        <v>0</v>
      </c>
    </row>
    <row r="33" spans="1:6" x14ac:dyDescent="0.3">
      <c r="A33" s="29"/>
      <c r="B33" s="52" t="s">
        <v>89</v>
      </c>
      <c r="C33" s="41" t="s">
        <v>18</v>
      </c>
      <c r="D33" s="53"/>
      <c r="E33" s="55"/>
      <c r="F33" s="42">
        <f t="shared" ref="F33" si="2">D33*E33</f>
        <v>0</v>
      </c>
    </row>
    <row r="34" spans="1:6" x14ac:dyDescent="0.3">
      <c r="A34" s="29"/>
      <c r="B34" s="52" t="s">
        <v>35</v>
      </c>
      <c r="C34" s="41" t="s">
        <v>18</v>
      </c>
      <c r="D34" s="53"/>
      <c r="E34" s="55"/>
      <c r="F34" s="42">
        <f t="shared" si="1"/>
        <v>0</v>
      </c>
    </row>
    <row r="35" spans="1:6" x14ac:dyDescent="0.3">
      <c r="A35" s="29"/>
      <c r="B35" s="52" t="s">
        <v>36</v>
      </c>
      <c r="C35" s="41" t="s">
        <v>53</v>
      </c>
      <c r="D35" s="53"/>
      <c r="E35" s="55"/>
      <c r="F35" s="42">
        <f t="shared" si="1"/>
        <v>0</v>
      </c>
    </row>
    <row r="36" spans="1:6" x14ac:dyDescent="0.3">
      <c r="A36" s="39"/>
      <c r="B36" s="52" t="s">
        <v>37</v>
      </c>
      <c r="C36" s="41" t="s">
        <v>53</v>
      </c>
      <c r="D36" s="53"/>
      <c r="E36" s="55"/>
      <c r="F36" s="42">
        <f t="shared" si="1"/>
        <v>0</v>
      </c>
    </row>
    <row r="37" spans="1:6" x14ac:dyDescent="0.3">
      <c r="A37" s="39"/>
      <c r="B37" s="52" t="s">
        <v>38</v>
      </c>
      <c r="C37" s="41" t="s">
        <v>53</v>
      </c>
      <c r="D37" s="53"/>
      <c r="E37" s="55"/>
      <c r="F37" s="42">
        <f t="shared" si="1"/>
        <v>0</v>
      </c>
    </row>
    <row r="38" spans="1:6" x14ac:dyDescent="0.3">
      <c r="A38" s="39"/>
      <c r="B38" s="52" t="s">
        <v>109</v>
      </c>
      <c r="C38" s="41" t="s">
        <v>54</v>
      </c>
      <c r="D38" s="53"/>
      <c r="E38" s="55"/>
      <c r="F38" s="42">
        <f>E38*D38</f>
        <v>0</v>
      </c>
    </row>
    <row r="39" spans="1:6" x14ac:dyDescent="0.3">
      <c r="A39" s="39"/>
      <c r="B39" s="52" t="s">
        <v>39</v>
      </c>
      <c r="C39" s="41" t="s">
        <v>54</v>
      </c>
      <c r="D39" s="53"/>
      <c r="E39" s="55"/>
      <c r="F39" s="42">
        <f t="shared" si="1"/>
        <v>0</v>
      </c>
    </row>
    <row r="40" spans="1:6" x14ac:dyDescent="0.3">
      <c r="A40" s="39"/>
      <c r="B40" s="52" t="s">
        <v>40</v>
      </c>
      <c r="C40" s="41" t="s">
        <v>54</v>
      </c>
      <c r="D40" s="53"/>
      <c r="E40" s="55"/>
      <c r="F40" s="42">
        <f t="shared" si="1"/>
        <v>0</v>
      </c>
    </row>
    <row r="41" spans="1:6" x14ac:dyDescent="0.3">
      <c r="A41" s="39"/>
      <c r="B41" s="52" t="s">
        <v>44</v>
      </c>
      <c r="C41" s="41" t="s">
        <v>54</v>
      </c>
      <c r="D41" s="53"/>
      <c r="E41" s="55"/>
      <c r="F41" s="42">
        <f t="shared" si="1"/>
        <v>0</v>
      </c>
    </row>
    <row r="42" spans="1:6" x14ac:dyDescent="0.3">
      <c r="A42" s="39"/>
      <c r="B42" s="52" t="s">
        <v>41</v>
      </c>
      <c r="C42" s="41" t="s">
        <v>54</v>
      </c>
      <c r="D42" s="53"/>
      <c r="E42" s="55"/>
      <c r="F42" s="42">
        <f t="shared" si="1"/>
        <v>0</v>
      </c>
    </row>
    <row r="43" spans="1:6" x14ac:dyDescent="0.3">
      <c r="A43" s="39"/>
      <c r="B43" s="52" t="s">
        <v>42</v>
      </c>
      <c r="C43" s="41" t="s">
        <v>54</v>
      </c>
      <c r="D43" s="53"/>
      <c r="E43" s="55"/>
      <c r="F43" s="42">
        <f t="shared" si="1"/>
        <v>0</v>
      </c>
    </row>
    <row r="44" spans="1:6" x14ac:dyDescent="0.3">
      <c r="A44" s="39"/>
      <c r="B44" s="52" t="s">
        <v>43</v>
      </c>
      <c r="C44" s="41" t="s">
        <v>54</v>
      </c>
      <c r="D44" s="53"/>
      <c r="E44" s="55"/>
      <c r="F44" s="42">
        <f t="shared" si="1"/>
        <v>0</v>
      </c>
    </row>
    <row r="45" spans="1:6" x14ac:dyDescent="0.3">
      <c r="A45" s="39"/>
      <c r="B45" s="110" t="s">
        <v>118</v>
      </c>
      <c r="C45" s="41"/>
      <c r="D45" s="53"/>
      <c r="E45" s="55"/>
      <c r="F45" s="42"/>
    </row>
    <row r="46" spans="1:6" x14ac:dyDescent="0.3">
      <c r="A46" s="39"/>
      <c r="B46" s="52" t="s">
        <v>119</v>
      </c>
      <c r="C46" s="41" t="s">
        <v>54</v>
      </c>
      <c r="D46" s="53"/>
      <c r="E46" s="55"/>
      <c r="F46" s="42">
        <f t="shared" ref="F46:F54" si="3">D46*E46</f>
        <v>0</v>
      </c>
    </row>
    <row r="47" spans="1:6" x14ac:dyDescent="0.3">
      <c r="A47" s="39"/>
      <c r="B47" s="52" t="s">
        <v>120</v>
      </c>
      <c r="C47" s="41" t="s">
        <v>54</v>
      </c>
      <c r="D47" s="53"/>
      <c r="E47" s="55"/>
      <c r="F47" s="42">
        <f t="shared" si="3"/>
        <v>0</v>
      </c>
    </row>
    <row r="48" spans="1:6" x14ac:dyDescent="0.3">
      <c r="A48" s="39"/>
      <c r="B48" s="52" t="s">
        <v>39</v>
      </c>
      <c r="C48" s="41" t="s">
        <v>54</v>
      </c>
      <c r="D48" s="53"/>
      <c r="E48" s="55"/>
      <c r="F48" s="42">
        <f t="shared" si="3"/>
        <v>0</v>
      </c>
    </row>
    <row r="49" spans="1:6" x14ac:dyDescent="0.3">
      <c r="A49" s="39"/>
      <c r="B49" s="52" t="s">
        <v>121</v>
      </c>
      <c r="C49" s="41" t="s">
        <v>54</v>
      </c>
      <c r="D49" s="53"/>
      <c r="E49" s="55"/>
      <c r="F49" s="42">
        <f t="shared" si="3"/>
        <v>0</v>
      </c>
    </row>
    <row r="50" spans="1:6" x14ac:dyDescent="0.3">
      <c r="A50" s="39"/>
      <c r="B50" s="52" t="s">
        <v>122</v>
      </c>
      <c r="C50" s="41" t="s">
        <v>54</v>
      </c>
      <c r="D50" s="53"/>
      <c r="E50" s="55"/>
      <c r="F50" s="42">
        <f t="shared" si="3"/>
        <v>0</v>
      </c>
    </row>
    <row r="51" spans="1:6" x14ac:dyDescent="0.3">
      <c r="A51" s="39"/>
      <c r="B51" s="52" t="s">
        <v>123</v>
      </c>
      <c r="C51" s="41" t="s">
        <v>53</v>
      </c>
      <c r="D51" s="53"/>
      <c r="E51" s="55"/>
      <c r="F51" s="42">
        <f t="shared" si="3"/>
        <v>0</v>
      </c>
    </row>
    <row r="52" spans="1:6" x14ac:dyDescent="0.3">
      <c r="A52" s="39"/>
      <c r="B52" s="52" t="s">
        <v>124</v>
      </c>
      <c r="C52" s="41" t="s">
        <v>54</v>
      </c>
      <c r="D52" s="53"/>
      <c r="E52" s="55"/>
      <c r="F52" s="42">
        <f t="shared" ref="F52:F53" si="4">D52*E52</f>
        <v>0</v>
      </c>
    </row>
    <row r="53" spans="1:6" x14ac:dyDescent="0.3">
      <c r="A53" s="39"/>
      <c r="B53" s="52" t="s">
        <v>125</v>
      </c>
      <c r="C53" s="41" t="s">
        <v>53</v>
      </c>
      <c r="D53" s="53"/>
      <c r="E53" s="55"/>
      <c r="F53" s="42">
        <f t="shared" si="4"/>
        <v>0</v>
      </c>
    </row>
    <row r="54" spans="1:6" x14ac:dyDescent="0.3">
      <c r="A54" s="39"/>
      <c r="B54" s="52" t="s">
        <v>126</v>
      </c>
      <c r="C54" s="41" t="s">
        <v>54</v>
      </c>
      <c r="D54" s="53"/>
      <c r="E54" s="55"/>
      <c r="F54" s="42">
        <f t="shared" si="3"/>
        <v>0</v>
      </c>
    </row>
    <row r="55" spans="1:6" x14ac:dyDescent="0.3">
      <c r="A55" s="39"/>
      <c r="B55" s="52" t="s">
        <v>45</v>
      </c>
      <c r="C55" s="41" t="s">
        <v>54</v>
      </c>
      <c r="D55" s="53"/>
      <c r="E55" s="55"/>
      <c r="F55" s="42">
        <f t="shared" si="1"/>
        <v>0</v>
      </c>
    </row>
    <row r="56" spans="1:6" x14ac:dyDescent="0.3">
      <c r="A56" s="39"/>
      <c r="B56" s="52" t="s">
        <v>46</v>
      </c>
      <c r="C56" s="41" t="s">
        <v>54</v>
      </c>
      <c r="D56" s="53"/>
      <c r="E56" s="55"/>
      <c r="F56" s="42">
        <f t="shared" si="1"/>
        <v>0</v>
      </c>
    </row>
    <row r="57" spans="1:6" x14ac:dyDescent="0.3">
      <c r="A57" s="39"/>
      <c r="B57" s="52" t="s">
        <v>47</v>
      </c>
      <c r="C57" s="41" t="s">
        <v>54</v>
      </c>
      <c r="D57" s="53"/>
      <c r="E57" s="55"/>
      <c r="F57" s="42">
        <f t="shared" si="1"/>
        <v>0</v>
      </c>
    </row>
    <row r="58" spans="1:6" x14ac:dyDescent="0.3">
      <c r="A58" s="39"/>
      <c r="B58" s="52" t="s">
        <v>48</v>
      </c>
      <c r="C58" s="41" t="s">
        <v>54</v>
      </c>
      <c r="D58" s="53"/>
      <c r="E58" s="55"/>
      <c r="F58" s="42">
        <f t="shared" si="1"/>
        <v>0</v>
      </c>
    </row>
    <row r="59" spans="1:6" x14ac:dyDescent="0.3">
      <c r="A59" s="39"/>
      <c r="B59" s="52" t="s">
        <v>49</v>
      </c>
      <c r="C59" s="41" t="s">
        <v>54</v>
      </c>
      <c r="D59" s="53"/>
      <c r="E59" s="55"/>
      <c r="F59" s="42">
        <f t="shared" si="1"/>
        <v>0</v>
      </c>
    </row>
    <row r="60" spans="1:6" x14ac:dyDescent="0.3">
      <c r="A60" s="39"/>
      <c r="B60" s="52" t="s">
        <v>127</v>
      </c>
      <c r="C60" s="41" t="s">
        <v>54</v>
      </c>
      <c r="D60" s="53"/>
      <c r="E60" s="55"/>
      <c r="F60" s="42">
        <f t="shared" ref="F60:F61" si="5">D60*E60</f>
        <v>0</v>
      </c>
    </row>
    <row r="61" spans="1:6" x14ac:dyDescent="0.3">
      <c r="A61" s="39"/>
      <c r="B61" s="52" t="s">
        <v>128</v>
      </c>
      <c r="C61" s="41" t="s">
        <v>54</v>
      </c>
      <c r="D61" s="53"/>
      <c r="E61" s="55"/>
      <c r="F61" s="42">
        <f t="shared" si="5"/>
        <v>0</v>
      </c>
    </row>
    <row r="62" spans="1:6" x14ac:dyDescent="0.3">
      <c r="A62" s="39"/>
      <c r="B62" s="52" t="s">
        <v>55</v>
      </c>
      <c r="C62" s="41" t="s">
        <v>18</v>
      </c>
      <c r="D62" s="87"/>
      <c r="E62" s="55"/>
      <c r="F62" s="42">
        <f t="shared" si="1"/>
        <v>0</v>
      </c>
    </row>
    <row r="63" spans="1:6" x14ac:dyDescent="0.3">
      <c r="A63" s="39"/>
      <c r="B63" s="52" t="s">
        <v>50</v>
      </c>
      <c r="C63" s="41" t="s">
        <v>54</v>
      </c>
      <c r="D63" s="53"/>
      <c r="E63" s="55"/>
      <c r="F63" s="42">
        <f t="shared" si="1"/>
        <v>0</v>
      </c>
    </row>
    <row r="64" spans="1:6" x14ac:dyDescent="0.3">
      <c r="A64" s="39"/>
      <c r="B64" s="52" t="s">
        <v>51</v>
      </c>
      <c r="C64" s="41" t="s">
        <v>54</v>
      </c>
      <c r="D64" s="53"/>
      <c r="E64" s="55"/>
      <c r="F64" s="42">
        <f t="shared" si="1"/>
        <v>0</v>
      </c>
    </row>
    <row r="65" spans="1:6" x14ac:dyDescent="0.3">
      <c r="A65" s="39"/>
      <c r="B65" s="52" t="s">
        <v>52</v>
      </c>
      <c r="C65" s="41" t="s">
        <v>54</v>
      </c>
      <c r="D65" s="53"/>
      <c r="E65" s="55"/>
      <c r="F65" s="42">
        <f t="shared" si="1"/>
        <v>0</v>
      </c>
    </row>
    <row r="66" spans="1:6" x14ac:dyDescent="0.3">
      <c r="A66" s="39"/>
      <c r="B66" s="52" t="s">
        <v>56</v>
      </c>
      <c r="C66" s="41" t="s">
        <v>18</v>
      </c>
      <c r="D66" s="87"/>
      <c r="E66" s="55"/>
      <c r="F66" s="42">
        <f t="shared" si="1"/>
        <v>0</v>
      </c>
    </row>
    <row r="67" spans="1:6" x14ac:dyDescent="0.3">
      <c r="A67" s="39"/>
      <c r="B67" s="52" t="s">
        <v>79</v>
      </c>
      <c r="C67" s="53" t="s">
        <v>53</v>
      </c>
      <c r="D67" s="54"/>
      <c r="E67" s="55"/>
      <c r="F67" s="42">
        <f t="shared" si="1"/>
        <v>0</v>
      </c>
    </row>
    <row r="68" spans="1:6" x14ac:dyDescent="0.3">
      <c r="A68" s="39"/>
      <c r="B68" s="52" t="s">
        <v>82</v>
      </c>
      <c r="C68" s="53" t="s">
        <v>53</v>
      </c>
      <c r="D68" s="54"/>
      <c r="E68" s="55"/>
      <c r="F68" s="42">
        <f t="shared" si="1"/>
        <v>0</v>
      </c>
    </row>
    <row r="69" spans="1:6" x14ac:dyDescent="0.3">
      <c r="A69" s="39"/>
      <c r="B69" s="52" t="s">
        <v>83</v>
      </c>
      <c r="C69" s="53" t="s">
        <v>53</v>
      </c>
      <c r="D69" s="54"/>
      <c r="E69" s="55"/>
      <c r="F69" s="42">
        <f t="shared" si="1"/>
        <v>0</v>
      </c>
    </row>
    <row r="70" spans="1:6" x14ac:dyDescent="0.3">
      <c r="A70" s="39"/>
      <c r="B70" s="52" t="s">
        <v>115</v>
      </c>
      <c r="C70" s="41" t="s">
        <v>18</v>
      </c>
      <c r="D70" s="87"/>
      <c r="E70" s="55"/>
      <c r="F70" s="42">
        <f t="shared" ref="F70" si="6">D70*E70</f>
        <v>0</v>
      </c>
    </row>
    <row r="71" spans="1:6" x14ac:dyDescent="0.3">
      <c r="A71" s="39"/>
      <c r="B71" s="52" t="s">
        <v>116</v>
      </c>
      <c r="C71" s="41" t="s">
        <v>18</v>
      </c>
      <c r="D71" s="87"/>
      <c r="E71" s="55"/>
      <c r="F71" s="42">
        <f t="shared" ref="F71" si="7">D71*E71</f>
        <v>0</v>
      </c>
    </row>
    <row r="72" spans="1:6" ht="15" thickBot="1" x14ac:dyDescent="0.35">
      <c r="A72" s="29"/>
      <c r="B72" s="30"/>
      <c r="C72" s="22"/>
      <c r="D72" s="54"/>
      <c r="E72" s="32"/>
      <c r="F72" s="33"/>
    </row>
    <row r="73" spans="1:6" ht="15" thickBot="1" x14ac:dyDescent="0.35">
      <c r="A73" s="29"/>
      <c r="B73" s="46" t="s">
        <v>19</v>
      </c>
      <c r="C73" s="22"/>
      <c r="D73" s="54"/>
      <c r="E73" s="47"/>
      <c r="F73" s="48">
        <f>SUM(F29:F72)</f>
        <v>0</v>
      </c>
    </row>
    <row r="74" spans="1:6" x14ac:dyDescent="0.3">
      <c r="A74" s="29"/>
      <c r="B74" s="30"/>
      <c r="C74" s="22"/>
      <c r="D74" s="54"/>
      <c r="E74" s="32"/>
      <c r="F74" s="33"/>
    </row>
    <row r="75" spans="1:6" x14ac:dyDescent="0.3">
      <c r="A75" s="29" t="s">
        <v>22</v>
      </c>
      <c r="B75" s="51" t="s">
        <v>23</v>
      </c>
      <c r="C75" s="22"/>
      <c r="D75" s="54"/>
      <c r="E75" s="32"/>
      <c r="F75" s="33"/>
    </row>
    <row r="76" spans="1:6" x14ac:dyDescent="0.3">
      <c r="A76" s="29"/>
      <c r="B76" s="52" t="s">
        <v>32</v>
      </c>
      <c r="C76" s="41" t="s">
        <v>18</v>
      </c>
      <c r="D76" s="53"/>
      <c r="E76" s="55"/>
      <c r="F76" s="42">
        <f t="shared" ref="F76:F92" si="8">D76*E76</f>
        <v>0</v>
      </c>
    </row>
    <row r="77" spans="1:6" x14ac:dyDescent="0.3">
      <c r="A77" s="29"/>
      <c r="B77" s="52" t="s">
        <v>33</v>
      </c>
      <c r="C77" s="41" t="s">
        <v>18</v>
      </c>
      <c r="D77" s="53"/>
      <c r="E77" s="55"/>
      <c r="F77" s="42">
        <f t="shared" si="8"/>
        <v>0</v>
      </c>
    </row>
    <row r="78" spans="1:6" x14ac:dyDescent="0.3">
      <c r="A78" s="29"/>
      <c r="B78" s="52" t="s">
        <v>34</v>
      </c>
      <c r="C78" s="41" t="s">
        <v>18</v>
      </c>
      <c r="D78" s="53"/>
      <c r="E78" s="55"/>
      <c r="F78" s="42">
        <f t="shared" si="8"/>
        <v>0</v>
      </c>
    </row>
    <row r="79" spans="1:6" x14ac:dyDescent="0.3">
      <c r="A79" s="29"/>
      <c r="B79" s="52" t="s">
        <v>35</v>
      </c>
      <c r="C79" s="41" t="s">
        <v>18</v>
      </c>
      <c r="D79" s="53"/>
      <c r="E79" s="55"/>
      <c r="F79" s="42">
        <f t="shared" si="8"/>
        <v>0</v>
      </c>
    </row>
    <row r="80" spans="1:6" x14ac:dyDescent="0.3">
      <c r="A80" s="29"/>
      <c r="B80" s="52" t="s">
        <v>36</v>
      </c>
      <c r="C80" s="41" t="s">
        <v>53</v>
      </c>
      <c r="D80" s="53"/>
      <c r="E80" s="55"/>
      <c r="F80" s="42">
        <f t="shared" si="8"/>
        <v>0</v>
      </c>
    </row>
    <row r="81" spans="1:6" x14ac:dyDescent="0.3">
      <c r="A81" s="39"/>
      <c r="B81" s="52" t="s">
        <v>37</v>
      </c>
      <c r="C81" s="41" t="s">
        <v>53</v>
      </c>
      <c r="D81" s="53"/>
      <c r="E81" s="55"/>
      <c r="F81" s="42">
        <f t="shared" si="8"/>
        <v>0</v>
      </c>
    </row>
    <row r="82" spans="1:6" x14ac:dyDescent="0.3">
      <c r="A82" s="39"/>
      <c r="B82" s="52" t="s">
        <v>57</v>
      </c>
      <c r="C82" s="41" t="s">
        <v>53</v>
      </c>
      <c r="D82" s="53"/>
      <c r="E82" s="55"/>
      <c r="F82" s="42">
        <f t="shared" si="8"/>
        <v>0</v>
      </c>
    </row>
    <row r="83" spans="1:6" x14ac:dyDescent="0.3">
      <c r="A83" s="39"/>
      <c r="B83" s="52" t="s">
        <v>39</v>
      </c>
      <c r="C83" s="41" t="s">
        <v>54</v>
      </c>
      <c r="D83" s="53"/>
      <c r="E83" s="55"/>
      <c r="F83" s="42">
        <f t="shared" si="8"/>
        <v>0</v>
      </c>
    </row>
    <row r="84" spans="1:6" x14ac:dyDescent="0.3">
      <c r="A84" s="39"/>
      <c r="B84" s="52" t="s">
        <v>40</v>
      </c>
      <c r="C84" s="41" t="s">
        <v>54</v>
      </c>
      <c r="D84" s="53"/>
      <c r="E84" s="55"/>
      <c r="F84" s="42">
        <f t="shared" si="8"/>
        <v>0</v>
      </c>
    </row>
    <row r="85" spans="1:6" x14ac:dyDescent="0.3">
      <c r="A85" s="39"/>
      <c r="B85" s="52" t="s">
        <v>44</v>
      </c>
      <c r="C85" s="41" t="s">
        <v>54</v>
      </c>
      <c r="D85" s="53"/>
      <c r="E85" s="55"/>
      <c r="F85" s="42">
        <f t="shared" si="8"/>
        <v>0</v>
      </c>
    </row>
    <row r="86" spans="1:6" x14ac:dyDescent="0.3">
      <c r="A86" s="39"/>
      <c r="B86" s="52" t="s">
        <v>47</v>
      </c>
      <c r="C86" s="41" t="s">
        <v>54</v>
      </c>
      <c r="D86" s="53"/>
      <c r="E86" s="55"/>
      <c r="F86" s="42">
        <f t="shared" si="8"/>
        <v>0</v>
      </c>
    </row>
    <row r="87" spans="1:6" x14ac:dyDescent="0.3">
      <c r="A87" s="39"/>
      <c r="B87" s="52" t="s">
        <v>48</v>
      </c>
      <c r="C87" s="41" t="s">
        <v>54</v>
      </c>
      <c r="D87" s="53"/>
      <c r="E87" s="55"/>
      <c r="F87" s="42">
        <f t="shared" si="8"/>
        <v>0</v>
      </c>
    </row>
    <row r="88" spans="1:6" x14ac:dyDescent="0.3">
      <c r="A88" s="39"/>
      <c r="B88" s="52" t="s">
        <v>55</v>
      </c>
      <c r="C88" s="41" t="s">
        <v>18</v>
      </c>
      <c r="D88" s="87"/>
      <c r="E88" s="55"/>
      <c r="F88" s="42">
        <f t="shared" si="8"/>
        <v>0</v>
      </c>
    </row>
    <row r="89" spans="1:6" x14ac:dyDescent="0.3">
      <c r="A89" s="39"/>
      <c r="B89" s="52" t="s">
        <v>50</v>
      </c>
      <c r="C89" s="41" t="s">
        <v>54</v>
      </c>
      <c r="D89" s="53"/>
      <c r="E89" s="55"/>
      <c r="F89" s="42">
        <f t="shared" si="8"/>
        <v>0</v>
      </c>
    </row>
    <row r="90" spans="1:6" x14ac:dyDescent="0.3">
      <c r="A90" s="39"/>
      <c r="B90" s="52" t="s">
        <v>52</v>
      </c>
      <c r="C90" s="41" t="s">
        <v>54</v>
      </c>
      <c r="D90" s="53"/>
      <c r="E90" s="55"/>
      <c r="F90" s="42">
        <f t="shared" si="8"/>
        <v>0</v>
      </c>
    </row>
    <row r="91" spans="1:6" x14ac:dyDescent="0.3">
      <c r="A91" s="39"/>
      <c r="B91" s="52" t="s">
        <v>56</v>
      </c>
      <c r="C91" s="41" t="s">
        <v>18</v>
      </c>
      <c r="D91" s="87"/>
      <c r="E91" s="55"/>
      <c r="F91" s="42">
        <f t="shared" si="8"/>
        <v>0</v>
      </c>
    </row>
    <row r="92" spans="1:6" x14ac:dyDescent="0.3">
      <c r="A92" s="39"/>
      <c r="B92" s="52" t="s">
        <v>80</v>
      </c>
      <c r="C92" s="53" t="s">
        <v>53</v>
      </c>
      <c r="D92" s="54"/>
      <c r="E92" s="55"/>
      <c r="F92" s="42">
        <f t="shared" si="8"/>
        <v>0</v>
      </c>
    </row>
    <row r="93" spans="1:6" x14ac:dyDescent="0.3">
      <c r="A93" s="39"/>
      <c r="B93" s="52" t="s">
        <v>81</v>
      </c>
      <c r="C93" s="53" t="s">
        <v>53</v>
      </c>
      <c r="D93" s="54"/>
      <c r="E93" s="55"/>
      <c r="F93" s="42">
        <f t="shared" ref="F93" si="9">D93*E93</f>
        <v>0</v>
      </c>
    </row>
    <row r="94" spans="1:6" x14ac:dyDescent="0.3">
      <c r="A94" s="29"/>
      <c r="B94" s="52"/>
      <c r="C94" s="53"/>
      <c r="D94" s="54"/>
      <c r="E94" s="55"/>
      <c r="F94" s="42"/>
    </row>
    <row r="95" spans="1:6" x14ac:dyDescent="0.3">
      <c r="A95" s="29"/>
      <c r="B95" s="52"/>
      <c r="C95" s="53"/>
      <c r="D95" s="54"/>
      <c r="E95" s="55"/>
      <c r="F95" s="42"/>
    </row>
    <row r="96" spans="1:6" x14ac:dyDescent="0.3">
      <c r="A96" s="29"/>
      <c r="B96" s="52"/>
      <c r="C96" s="53"/>
      <c r="D96" s="54"/>
      <c r="E96" s="55"/>
      <c r="F96" s="42"/>
    </row>
    <row r="97" spans="1:6" x14ac:dyDescent="0.3">
      <c r="A97" s="29"/>
      <c r="B97" s="52"/>
      <c r="C97" s="53"/>
      <c r="D97" s="54"/>
      <c r="E97" s="55"/>
      <c r="F97" s="42"/>
    </row>
    <row r="98" spans="1:6" x14ac:dyDescent="0.3">
      <c r="A98" s="29"/>
      <c r="B98" s="52"/>
      <c r="C98" s="53"/>
      <c r="D98" s="54"/>
      <c r="E98" s="55"/>
      <c r="F98" s="42"/>
    </row>
    <row r="99" spans="1:6" x14ac:dyDescent="0.3">
      <c r="A99" s="29"/>
      <c r="B99" s="52"/>
      <c r="C99" s="22"/>
      <c r="D99" s="54"/>
      <c r="E99" s="55"/>
      <c r="F99" s="42"/>
    </row>
    <row r="100" spans="1:6" ht="15" thickBot="1" x14ac:dyDescent="0.35">
      <c r="A100" s="29"/>
      <c r="B100" s="49"/>
      <c r="C100" s="22"/>
      <c r="D100" s="54"/>
      <c r="E100" s="32"/>
      <c r="F100" s="56"/>
    </row>
    <row r="101" spans="1:6" ht="15" thickBot="1" x14ac:dyDescent="0.35">
      <c r="A101" s="29"/>
      <c r="B101" s="46" t="s">
        <v>19</v>
      </c>
      <c r="C101" s="22"/>
      <c r="D101" s="54"/>
      <c r="E101" s="47"/>
      <c r="F101" s="48">
        <f>SUM(F75:F100)</f>
        <v>0</v>
      </c>
    </row>
    <row r="102" spans="1:6" x14ac:dyDescent="0.3">
      <c r="A102" s="29"/>
      <c r="B102" s="30"/>
      <c r="C102" s="22"/>
      <c r="D102" s="54"/>
      <c r="E102" s="32"/>
      <c r="F102" s="33"/>
    </row>
    <row r="103" spans="1:6" x14ac:dyDescent="0.3">
      <c r="A103" s="29" t="s">
        <v>24</v>
      </c>
      <c r="B103" s="51" t="s">
        <v>25</v>
      </c>
      <c r="C103" s="22"/>
      <c r="D103" s="54"/>
      <c r="E103" s="32"/>
      <c r="F103" s="33"/>
    </row>
    <row r="104" spans="1:6" x14ac:dyDescent="0.3">
      <c r="A104" s="29"/>
      <c r="B104" s="52" t="s">
        <v>32</v>
      </c>
      <c r="C104" s="41" t="s">
        <v>18</v>
      </c>
      <c r="D104" s="53"/>
      <c r="E104" s="55"/>
      <c r="F104" s="42">
        <f t="shared" ref="F104:F112" si="10">D104*E104</f>
        <v>0</v>
      </c>
    </row>
    <row r="105" spans="1:6" x14ac:dyDescent="0.3">
      <c r="A105" s="29"/>
      <c r="B105" s="52" t="s">
        <v>33</v>
      </c>
      <c r="C105" s="41" t="s">
        <v>18</v>
      </c>
      <c r="D105" s="53"/>
      <c r="E105" s="55"/>
      <c r="F105" s="42">
        <f t="shared" si="10"/>
        <v>0</v>
      </c>
    </row>
    <row r="106" spans="1:6" x14ac:dyDescent="0.3">
      <c r="A106" s="29"/>
      <c r="B106" s="52" t="s">
        <v>34</v>
      </c>
      <c r="C106" s="41" t="s">
        <v>18</v>
      </c>
      <c r="D106" s="53"/>
      <c r="E106" s="55"/>
      <c r="F106" s="42">
        <f t="shared" si="10"/>
        <v>0</v>
      </c>
    </row>
    <row r="107" spans="1:6" x14ac:dyDescent="0.3">
      <c r="A107" s="29"/>
      <c r="B107" s="52" t="s">
        <v>35</v>
      </c>
      <c r="C107" s="41" t="s">
        <v>18</v>
      </c>
      <c r="D107" s="53"/>
      <c r="E107" s="55"/>
      <c r="F107" s="42">
        <f t="shared" si="10"/>
        <v>0</v>
      </c>
    </row>
    <row r="108" spans="1:6" x14ac:dyDescent="0.3">
      <c r="A108" s="29"/>
      <c r="B108" s="52" t="s">
        <v>36</v>
      </c>
      <c r="C108" s="41" t="s">
        <v>53</v>
      </c>
      <c r="D108" s="53"/>
      <c r="E108" s="55"/>
      <c r="F108" s="42">
        <f t="shared" si="10"/>
        <v>0</v>
      </c>
    </row>
    <row r="109" spans="1:6" x14ac:dyDescent="0.3">
      <c r="A109" s="39"/>
      <c r="B109" s="52" t="s">
        <v>37</v>
      </c>
      <c r="C109" s="41" t="s">
        <v>53</v>
      </c>
      <c r="D109" s="53"/>
      <c r="E109" s="55"/>
      <c r="F109" s="42">
        <f t="shared" si="10"/>
        <v>0</v>
      </c>
    </row>
    <row r="110" spans="1:6" x14ac:dyDescent="0.3">
      <c r="A110" s="39"/>
      <c r="B110" s="52" t="s">
        <v>38</v>
      </c>
      <c r="C110" s="41" t="s">
        <v>53</v>
      </c>
      <c r="D110" s="53"/>
      <c r="E110" s="55"/>
      <c r="F110" s="42">
        <f t="shared" si="10"/>
        <v>0</v>
      </c>
    </row>
    <row r="111" spans="1:6" x14ac:dyDescent="0.3">
      <c r="A111" s="39"/>
      <c r="B111" s="52" t="s">
        <v>109</v>
      </c>
      <c r="C111" s="41" t="s">
        <v>54</v>
      </c>
      <c r="D111" s="53"/>
      <c r="E111" s="55"/>
      <c r="F111" s="42">
        <f>E111*D111</f>
        <v>0</v>
      </c>
    </row>
    <row r="112" spans="1:6" x14ac:dyDescent="0.3">
      <c r="A112" s="39"/>
      <c r="B112" s="52" t="s">
        <v>39</v>
      </c>
      <c r="C112" s="41" t="s">
        <v>54</v>
      </c>
      <c r="D112" s="53"/>
      <c r="E112" s="55"/>
      <c r="F112" s="42">
        <f t="shared" si="10"/>
        <v>0</v>
      </c>
    </row>
    <row r="113" spans="1:6" x14ac:dyDescent="0.3">
      <c r="A113" s="39"/>
      <c r="B113" s="52" t="s">
        <v>40</v>
      </c>
      <c r="C113" s="41" t="s">
        <v>54</v>
      </c>
      <c r="D113" s="53"/>
      <c r="E113" s="55"/>
      <c r="F113" s="42">
        <f t="shared" ref="F113:F123" si="11">D113*E113</f>
        <v>0</v>
      </c>
    </row>
    <row r="114" spans="1:6" x14ac:dyDescent="0.3">
      <c r="A114" s="39"/>
      <c r="B114" s="52" t="s">
        <v>44</v>
      </c>
      <c r="C114" s="41" t="s">
        <v>54</v>
      </c>
      <c r="D114" s="53"/>
      <c r="E114" s="55"/>
      <c r="F114" s="42">
        <f t="shared" si="11"/>
        <v>0</v>
      </c>
    </row>
    <row r="115" spans="1:6" x14ac:dyDescent="0.3">
      <c r="A115" s="39"/>
      <c r="B115" s="52" t="s">
        <v>41</v>
      </c>
      <c r="C115" s="41" t="s">
        <v>54</v>
      </c>
      <c r="D115" s="53"/>
      <c r="E115" s="55"/>
      <c r="F115" s="42">
        <f t="shared" si="11"/>
        <v>0</v>
      </c>
    </row>
    <row r="116" spans="1:6" x14ac:dyDescent="0.3">
      <c r="A116" s="39"/>
      <c r="B116" s="52" t="s">
        <v>42</v>
      </c>
      <c r="C116" s="41" t="s">
        <v>54</v>
      </c>
      <c r="D116" s="53"/>
      <c r="E116" s="55"/>
      <c r="F116" s="42">
        <f t="shared" si="11"/>
        <v>0</v>
      </c>
    </row>
    <row r="117" spans="1:6" x14ac:dyDescent="0.3">
      <c r="A117" s="39"/>
      <c r="B117" s="52" t="s">
        <v>43</v>
      </c>
      <c r="C117" s="41" t="s">
        <v>54</v>
      </c>
      <c r="D117" s="53"/>
      <c r="E117" s="55"/>
      <c r="F117" s="42">
        <f t="shared" si="11"/>
        <v>0</v>
      </c>
    </row>
    <row r="118" spans="1:6" x14ac:dyDescent="0.3">
      <c r="A118" s="39"/>
      <c r="B118" s="52" t="s">
        <v>45</v>
      </c>
      <c r="C118" s="41" t="s">
        <v>54</v>
      </c>
      <c r="D118" s="53"/>
      <c r="E118" s="55"/>
      <c r="F118" s="42">
        <f t="shared" si="11"/>
        <v>0</v>
      </c>
    </row>
    <row r="119" spans="1:6" x14ac:dyDescent="0.3">
      <c r="A119" s="39"/>
      <c r="B119" s="52" t="s">
        <v>58</v>
      </c>
      <c r="C119" s="41" t="s">
        <v>54</v>
      </c>
      <c r="D119" s="53"/>
      <c r="E119" s="55"/>
      <c r="F119" s="42">
        <f t="shared" si="11"/>
        <v>0</v>
      </c>
    </row>
    <row r="120" spans="1:6" x14ac:dyDescent="0.3">
      <c r="A120" s="39"/>
      <c r="B120" s="52" t="s">
        <v>46</v>
      </c>
      <c r="C120" s="41" t="s">
        <v>54</v>
      </c>
      <c r="D120" s="53"/>
      <c r="E120" s="55"/>
      <c r="F120" s="42">
        <f t="shared" si="11"/>
        <v>0</v>
      </c>
    </row>
    <row r="121" spans="1:6" x14ac:dyDescent="0.3">
      <c r="A121" s="39"/>
      <c r="B121" s="52" t="s">
        <v>59</v>
      </c>
      <c r="C121" s="41" t="s">
        <v>54</v>
      </c>
      <c r="D121" s="53"/>
      <c r="E121" s="55"/>
      <c r="F121" s="42">
        <f t="shared" si="11"/>
        <v>0</v>
      </c>
    </row>
    <row r="122" spans="1:6" x14ac:dyDescent="0.3">
      <c r="A122" s="39"/>
      <c r="B122" s="52" t="s">
        <v>60</v>
      </c>
      <c r="C122" s="41" t="s">
        <v>54</v>
      </c>
      <c r="D122" s="53"/>
      <c r="E122" s="55"/>
      <c r="F122" s="42">
        <f t="shared" si="11"/>
        <v>0</v>
      </c>
    </row>
    <row r="123" spans="1:6" x14ac:dyDescent="0.3">
      <c r="A123" s="39"/>
      <c r="B123" s="52" t="s">
        <v>61</v>
      </c>
      <c r="C123" s="41" t="s">
        <v>54</v>
      </c>
      <c r="D123" s="53"/>
      <c r="E123" s="55"/>
      <c r="F123" s="42">
        <f t="shared" si="11"/>
        <v>0</v>
      </c>
    </row>
    <row r="124" spans="1:6" x14ac:dyDescent="0.3">
      <c r="A124" s="39"/>
      <c r="B124" s="52" t="s">
        <v>62</v>
      </c>
      <c r="C124" s="41" t="s">
        <v>54</v>
      </c>
      <c r="D124" s="53"/>
      <c r="E124" s="55"/>
      <c r="F124" s="42"/>
    </row>
    <row r="125" spans="1:6" x14ac:dyDescent="0.3">
      <c r="A125" s="39"/>
      <c r="B125" s="52" t="s">
        <v>47</v>
      </c>
      <c r="C125" s="41" t="s">
        <v>54</v>
      </c>
      <c r="D125" s="53"/>
      <c r="E125" s="55"/>
      <c r="F125" s="42">
        <f t="shared" ref="F125:F135" si="12">D125*E125</f>
        <v>0</v>
      </c>
    </row>
    <row r="126" spans="1:6" x14ac:dyDescent="0.3">
      <c r="A126" s="39"/>
      <c r="B126" s="52" t="s">
        <v>48</v>
      </c>
      <c r="C126" s="41" t="s">
        <v>54</v>
      </c>
      <c r="D126" s="53"/>
      <c r="E126" s="55"/>
      <c r="F126" s="42">
        <f t="shared" si="12"/>
        <v>0</v>
      </c>
    </row>
    <row r="127" spans="1:6" x14ac:dyDescent="0.3">
      <c r="A127" s="39"/>
      <c r="B127" s="52" t="s">
        <v>49</v>
      </c>
      <c r="C127" s="41" t="s">
        <v>54</v>
      </c>
      <c r="D127" s="53"/>
      <c r="E127" s="55"/>
      <c r="F127" s="42">
        <f t="shared" si="12"/>
        <v>0</v>
      </c>
    </row>
    <row r="128" spans="1:6" x14ac:dyDescent="0.3">
      <c r="A128" s="39"/>
      <c r="B128" s="52" t="s">
        <v>55</v>
      </c>
      <c r="C128" s="41" t="s">
        <v>18</v>
      </c>
      <c r="D128" s="87"/>
      <c r="E128" s="55"/>
      <c r="F128" s="42">
        <f t="shared" si="12"/>
        <v>0</v>
      </c>
    </row>
    <row r="129" spans="1:6" x14ac:dyDescent="0.3">
      <c r="A129" s="39"/>
      <c r="B129" s="52" t="s">
        <v>50</v>
      </c>
      <c r="C129" s="41" t="s">
        <v>54</v>
      </c>
      <c r="D129" s="53"/>
      <c r="E129" s="55"/>
      <c r="F129" s="42">
        <f t="shared" si="12"/>
        <v>0</v>
      </c>
    </row>
    <row r="130" spans="1:6" x14ac:dyDescent="0.3">
      <c r="A130" s="39"/>
      <c r="B130" s="52" t="s">
        <v>51</v>
      </c>
      <c r="C130" s="41" t="s">
        <v>54</v>
      </c>
      <c r="D130" s="53"/>
      <c r="E130" s="55"/>
      <c r="F130" s="42">
        <f t="shared" si="12"/>
        <v>0</v>
      </c>
    </row>
    <row r="131" spans="1:6" x14ac:dyDescent="0.3">
      <c r="A131" s="39"/>
      <c r="B131" s="52" t="s">
        <v>52</v>
      </c>
      <c r="C131" s="41" t="s">
        <v>54</v>
      </c>
      <c r="D131" s="53"/>
      <c r="E131" s="55"/>
      <c r="F131" s="42">
        <f t="shared" si="12"/>
        <v>0</v>
      </c>
    </row>
    <row r="132" spans="1:6" x14ac:dyDescent="0.3">
      <c r="A132" s="39"/>
      <c r="B132" s="52" t="s">
        <v>56</v>
      </c>
      <c r="C132" s="41" t="s">
        <v>18</v>
      </c>
      <c r="D132" s="87"/>
      <c r="E132" s="55"/>
      <c r="F132" s="42">
        <f t="shared" si="12"/>
        <v>0</v>
      </c>
    </row>
    <row r="133" spans="1:6" x14ac:dyDescent="0.3">
      <c r="A133" s="39"/>
      <c r="B133" s="52" t="s">
        <v>79</v>
      </c>
      <c r="C133" s="53" t="s">
        <v>53</v>
      </c>
      <c r="D133" s="54"/>
      <c r="E133" s="55"/>
      <c r="F133" s="42">
        <f t="shared" si="12"/>
        <v>0</v>
      </c>
    </row>
    <row r="134" spans="1:6" x14ac:dyDescent="0.3">
      <c r="A134" s="29"/>
      <c r="B134" s="52" t="s">
        <v>82</v>
      </c>
      <c r="C134" s="53" t="s">
        <v>53</v>
      </c>
      <c r="D134" s="54"/>
      <c r="E134" s="55"/>
      <c r="F134" s="42">
        <f t="shared" si="12"/>
        <v>0</v>
      </c>
    </row>
    <row r="135" spans="1:6" x14ac:dyDescent="0.3">
      <c r="A135" s="29"/>
      <c r="B135" s="52" t="s">
        <v>83</v>
      </c>
      <c r="C135" s="53" t="s">
        <v>53</v>
      </c>
      <c r="D135" s="54"/>
      <c r="E135" s="100"/>
      <c r="F135" s="42">
        <f t="shared" si="12"/>
        <v>0</v>
      </c>
    </row>
    <row r="136" spans="1:6" x14ac:dyDescent="0.3">
      <c r="A136" s="29"/>
      <c r="B136" s="52"/>
      <c r="C136" s="53"/>
      <c r="D136" s="54"/>
      <c r="E136" s="55"/>
      <c r="F136" s="42"/>
    </row>
    <row r="137" spans="1:6" x14ac:dyDescent="0.3">
      <c r="A137" s="29"/>
      <c r="B137" s="52"/>
      <c r="C137" s="53"/>
      <c r="D137" s="54"/>
      <c r="E137" s="55"/>
      <c r="F137" s="42"/>
    </row>
    <row r="138" spans="1:6" x14ac:dyDescent="0.3">
      <c r="A138" s="29"/>
      <c r="B138" s="52"/>
      <c r="C138" s="53"/>
      <c r="D138" s="54"/>
      <c r="E138" s="55"/>
      <c r="F138" s="42"/>
    </row>
    <row r="139" spans="1:6" ht="15" thickBot="1" x14ac:dyDescent="0.35">
      <c r="A139" s="29"/>
      <c r="B139" s="51"/>
      <c r="C139" s="22"/>
      <c r="D139" s="31"/>
      <c r="E139" s="32"/>
      <c r="F139" s="33"/>
    </row>
    <row r="140" spans="1:6" ht="15" thickBot="1" x14ac:dyDescent="0.35">
      <c r="A140" s="29"/>
      <c r="B140" s="46" t="s">
        <v>19</v>
      </c>
      <c r="C140" s="22"/>
      <c r="D140" s="31"/>
      <c r="E140" s="47"/>
      <c r="F140" s="48">
        <f>SUM(F103:F139)</f>
        <v>0</v>
      </c>
    </row>
    <row r="141" spans="1:6" x14ac:dyDescent="0.3">
      <c r="A141" s="29"/>
      <c r="B141" s="46"/>
      <c r="C141" s="22"/>
      <c r="D141" s="31"/>
      <c r="E141" s="31"/>
      <c r="F141" s="88"/>
    </row>
    <row r="142" spans="1:6" ht="15.6" x14ac:dyDescent="0.3">
      <c r="A142" s="29"/>
      <c r="B142" s="106" t="s">
        <v>104</v>
      </c>
      <c r="C142" s="22"/>
      <c r="D142" s="31"/>
      <c r="E142" s="31"/>
      <c r="F142" s="88"/>
    </row>
    <row r="143" spans="1:6" x14ac:dyDescent="0.3">
      <c r="A143" s="29" t="s">
        <v>20</v>
      </c>
      <c r="B143" s="51" t="s">
        <v>21</v>
      </c>
      <c r="C143" s="22"/>
      <c r="D143" s="31"/>
      <c r="E143" s="31"/>
      <c r="F143" s="88"/>
    </row>
    <row r="144" spans="1:6" x14ac:dyDescent="0.3">
      <c r="A144" s="29"/>
      <c r="B144" s="51"/>
      <c r="C144" s="22"/>
      <c r="D144" s="31"/>
      <c r="E144" s="31"/>
      <c r="F144" s="88"/>
    </row>
    <row r="145" spans="1:6" x14ac:dyDescent="0.3">
      <c r="A145" s="29"/>
      <c r="B145" s="89" t="s">
        <v>63</v>
      </c>
      <c r="C145" s="90" t="s">
        <v>54</v>
      </c>
      <c r="D145" s="90"/>
      <c r="E145" s="100"/>
      <c r="F145" s="97">
        <f>E145*D145</f>
        <v>0</v>
      </c>
    </row>
    <row r="146" spans="1:6" x14ac:dyDescent="0.3">
      <c r="A146" s="29"/>
      <c r="B146" s="89" t="s">
        <v>66</v>
      </c>
      <c r="C146" s="90" t="s">
        <v>54</v>
      </c>
      <c r="D146" s="90"/>
      <c r="E146" s="100"/>
      <c r="F146" s="97">
        <f t="shared" ref="F146:F152" si="13">E146*D146</f>
        <v>0</v>
      </c>
    </row>
    <row r="147" spans="1:6" x14ac:dyDescent="0.3">
      <c r="A147" s="29"/>
      <c r="B147" s="89" t="s">
        <v>67</v>
      </c>
      <c r="C147" s="90" t="s">
        <v>54</v>
      </c>
      <c r="D147" s="90"/>
      <c r="E147" s="100"/>
      <c r="F147" s="97">
        <f t="shared" si="13"/>
        <v>0</v>
      </c>
    </row>
    <row r="148" spans="1:6" x14ac:dyDescent="0.3">
      <c r="A148" s="29"/>
      <c r="B148" s="89" t="s">
        <v>68</v>
      </c>
      <c r="C148" s="90" t="s">
        <v>54</v>
      </c>
      <c r="D148" s="90"/>
      <c r="E148" s="100"/>
      <c r="F148" s="97">
        <f t="shared" si="13"/>
        <v>0</v>
      </c>
    </row>
    <row r="149" spans="1:6" x14ac:dyDescent="0.3">
      <c r="A149" s="29"/>
      <c r="B149" s="89" t="s">
        <v>69</v>
      </c>
      <c r="C149" s="90" t="s">
        <v>54</v>
      </c>
      <c r="D149" s="90"/>
      <c r="E149" s="100"/>
      <c r="F149" s="97">
        <f t="shared" si="13"/>
        <v>0</v>
      </c>
    </row>
    <row r="150" spans="1:6" x14ac:dyDescent="0.3">
      <c r="A150" s="29"/>
      <c r="B150" s="89" t="s">
        <v>70</v>
      </c>
      <c r="C150" s="90" t="s">
        <v>54</v>
      </c>
      <c r="D150" s="90"/>
      <c r="E150" s="100"/>
      <c r="F150" s="97">
        <f t="shared" si="13"/>
        <v>0</v>
      </c>
    </row>
    <row r="151" spans="1:6" x14ac:dyDescent="0.3">
      <c r="A151" s="29"/>
      <c r="B151" s="89" t="s">
        <v>71</v>
      </c>
      <c r="C151" s="90" t="s">
        <v>54</v>
      </c>
      <c r="D151" s="90"/>
      <c r="E151" s="100"/>
      <c r="F151" s="97">
        <f t="shared" si="13"/>
        <v>0</v>
      </c>
    </row>
    <row r="152" spans="1:6" x14ac:dyDescent="0.3">
      <c r="A152" s="29"/>
      <c r="B152" s="89" t="s">
        <v>72</v>
      </c>
      <c r="C152" s="90" t="s">
        <v>54</v>
      </c>
      <c r="D152" s="90"/>
      <c r="E152" s="100"/>
      <c r="F152" s="97">
        <f t="shared" si="13"/>
        <v>0</v>
      </c>
    </row>
    <row r="153" spans="1:6" x14ac:dyDescent="0.3">
      <c r="A153" s="29"/>
      <c r="B153" s="89" t="s">
        <v>64</v>
      </c>
      <c r="C153" s="90" t="s">
        <v>54</v>
      </c>
      <c r="D153" s="90"/>
      <c r="E153" s="100"/>
      <c r="F153" s="97">
        <f>E153*D153</f>
        <v>0</v>
      </c>
    </row>
    <row r="154" spans="1:6" x14ac:dyDescent="0.3">
      <c r="A154" s="29"/>
      <c r="B154" s="89" t="s">
        <v>65</v>
      </c>
      <c r="C154" s="90" t="s">
        <v>53</v>
      </c>
      <c r="D154" s="90"/>
      <c r="E154" s="100"/>
      <c r="F154" s="97">
        <f>E154*D154</f>
        <v>0</v>
      </c>
    </row>
    <row r="155" spans="1:6" x14ac:dyDescent="0.3">
      <c r="A155" s="29"/>
      <c r="B155" s="89" t="s">
        <v>73</v>
      </c>
      <c r="C155" s="90" t="s">
        <v>18</v>
      </c>
      <c r="D155" s="90"/>
      <c r="E155" s="100"/>
      <c r="F155" s="98">
        <f>D155*E155</f>
        <v>0</v>
      </c>
    </row>
    <row r="156" spans="1:6" x14ac:dyDescent="0.3">
      <c r="A156" s="29"/>
      <c r="B156" s="89" t="s">
        <v>74</v>
      </c>
      <c r="C156" s="90" t="s">
        <v>18</v>
      </c>
      <c r="D156" s="90"/>
      <c r="E156" s="100"/>
      <c r="F156" s="98">
        <f>D156*E156</f>
        <v>0</v>
      </c>
    </row>
    <row r="157" spans="1:6" x14ac:dyDescent="0.3">
      <c r="A157" s="29"/>
      <c r="B157" s="51"/>
      <c r="C157" s="22"/>
      <c r="D157" s="31"/>
      <c r="E157" s="100"/>
      <c r="F157" s="88"/>
    </row>
    <row r="158" spans="1:6" x14ac:dyDescent="0.3">
      <c r="A158" s="29"/>
      <c r="B158" s="89" t="s">
        <v>75</v>
      </c>
      <c r="C158" s="90" t="s">
        <v>54</v>
      </c>
      <c r="D158" s="90"/>
      <c r="E158" s="100"/>
      <c r="F158" s="97">
        <f>E158*D158</f>
        <v>0</v>
      </c>
    </row>
    <row r="159" spans="1:6" x14ac:dyDescent="0.3">
      <c r="A159" s="29"/>
      <c r="B159" s="89" t="s">
        <v>78</v>
      </c>
      <c r="C159" s="90" t="s">
        <v>54</v>
      </c>
      <c r="D159" s="90"/>
      <c r="E159" s="100"/>
      <c r="F159" s="97">
        <f>E159*D159</f>
        <v>0</v>
      </c>
    </row>
    <row r="160" spans="1:6" x14ac:dyDescent="0.3">
      <c r="A160" s="29"/>
      <c r="B160" s="51"/>
      <c r="C160" s="22"/>
      <c r="D160" s="31"/>
      <c r="E160" s="100"/>
      <c r="F160" s="88"/>
    </row>
    <row r="161" spans="1:6" x14ac:dyDescent="0.3">
      <c r="A161" s="29"/>
      <c r="B161" s="89" t="s">
        <v>76</v>
      </c>
      <c r="C161" s="90" t="s">
        <v>18</v>
      </c>
      <c r="D161" s="90"/>
      <c r="E161" s="100"/>
      <c r="F161" s="98">
        <f>D161*E161</f>
        <v>0</v>
      </c>
    </row>
    <row r="162" spans="1:6" x14ac:dyDescent="0.3">
      <c r="A162" s="29"/>
      <c r="B162" s="89" t="s">
        <v>77</v>
      </c>
      <c r="C162" s="90" t="s">
        <v>18</v>
      </c>
      <c r="D162" s="90"/>
      <c r="E162" s="100"/>
      <c r="F162" s="98">
        <f>D162*E162</f>
        <v>0</v>
      </c>
    </row>
    <row r="163" spans="1:6" ht="15" thickBot="1" x14ac:dyDescent="0.35">
      <c r="A163" s="29"/>
      <c r="B163" s="51"/>
      <c r="C163" s="22"/>
      <c r="D163" s="31"/>
      <c r="E163" s="31"/>
      <c r="F163" s="88"/>
    </row>
    <row r="164" spans="1:6" ht="15" thickBot="1" x14ac:dyDescent="0.35">
      <c r="A164" s="29"/>
      <c r="B164" s="46" t="s">
        <v>19</v>
      </c>
      <c r="C164" s="22"/>
      <c r="D164" s="31"/>
      <c r="E164" s="47"/>
      <c r="F164" s="48">
        <f>SUM(F145:F163)</f>
        <v>0</v>
      </c>
    </row>
    <row r="165" spans="1:6" x14ac:dyDescent="0.3">
      <c r="A165" s="29"/>
      <c r="B165" s="51"/>
      <c r="C165" s="22"/>
      <c r="D165" s="31"/>
      <c r="E165" s="31"/>
      <c r="F165" s="88"/>
    </row>
    <row r="166" spans="1:6" x14ac:dyDescent="0.3">
      <c r="A166" s="29" t="s">
        <v>22</v>
      </c>
      <c r="B166" s="51" t="s">
        <v>23</v>
      </c>
      <c r="C166" s="22"/>
      <c r="D166" s="31"/>
      <c r="E166" s="31"/>
      <c r="F166" s="88"/>
    </row>
    <row r="167" spans="1:6" x14ac:dyDescent="0.3">
      <c r="A167" s="29"/>
      <c r="B167" s="51"/>
      <c r="C167" s="22"/>
      <c r="D167" s="31"/>
      <c r="E167" s="31"/>
      <c r="F167" s="88"/>
    </row>
    <row r="168" spans="1:6" x14ac:dyDescent="0.3">
      <c r="A168" s="29"/>
      <c r="B168" s="89" t="s">
        <v>63</v>
      </c>
      <c r="C168" s="90" t="s">
        <v>54</v>
      </c>
      <c r="D168" s="90"/>
      <c r="E168" s="100"/>
      <c r="F168" s="97">
        <f>E168*D168</f>
        <v>0</v>
      </c>
    </row>
    <row r="169" spans="1:6" x14ac:dyDescent="0.3">
      <c r="A169" s="29"/>
      <c r="B169" s="89" t="s">
        <v>66</v>
      </c>
      <c r="C169" s="90" t="s">
        <v>54</v>
      </c>
      <c r="D169" s="90"/>
      <c r="E169" s="100"/>
      <c r="F169" s="97">
        <f t="shared" ref="F169:F175" si="14">E169*D169</f>
        <v>0</v>
      </c>
    </row>
    <row r="170" spans="1:6" x14ac:dyDescent="0.3">
      <c r="A170" s="29"/>
      <c r="B170" s="89" t="s">
        <v>67</v>
      </c>
      <c r="C170" s="90" t="s">
        <v>54</v>
      </c>
      <c r="D170" s="90"/>
      <c r="E170" s="100"/>
      <c r="F170" s="97">
        <f t="shared" si="14"/>
        <v>0</v>
      </c>
    </row>
    <row r="171" spans="1:6" x14ac:dyDescent="0.3">
      <c r="A171" s="29"/>
      <c r="B171" s="89" t="s">
        <v>68</v>
      </c>
      <c r="C171" s="90" t="s">
        <v>54</v>
      </c>
      <c r="D171" s="90"/>
      <c r="E171" s="100"/>
      <c r="F171" s="97">
        <f t="shared" si="14"/>
        <v>0</v>
      </c>
    </row>
    <row r="172" spans="1:6" x14ac:dyDescent="0.3">
      <c r="A172" s="29"/>
      <c r="B172" s="89" t="s">
        <v>69</v>
      </c>
      <c r="C172" s="90" t="s">
        <v>54</v>
      </c>
      <c r="D172" s="90"/>
      <c r="E172" s="100"/>
      <c r="F172" s="97">
        <f t="shared" si="14"/>
        <v>0</v>
      </c>
    </row>
    <row r="173" spans="1:6" x14ac:dyDescent="0.3">
      <c r="A173" s="29"/>
      <c r="B173" s="89" t="s">
        <v>70</v>
      </c>
      <c r="C173" s="90" t="s">
        <v>54</v>
      </c>
      <c r="D173" s="90"/>
      <c r="E173" s="100"/>
      <c r="F173" s="97">
        <f t="shared" si="14"/>
        <v>0</v>
      </c>
    </row>
    <row r="174" spans="1:6" x14ac:dyDescent="0.3">
      <c r="A174" s="29"/>
      <c r="B174" s="89" t="s">
        <v>71</v>
      </c>
      <c r="C174" s="90" t="s">
        <v>54</v>
      </c>
      <c r="D174" s="90"/>
      <c r="E174" s="100"/>
      <c r="F174" s="97">
        <f t="shared" si="14"/>
        <v>0</v>
      </c>
    </row>
    <row r="175" spans="1:6" x14ac:dyDescent="0.3">
      <c r="A175" s="29"/>
      <c r="B175" s="89" t="s">
        <v>72</v>
      </c>
      <c r="C175" s="90" t="s">
        <v>54</v>
      </c>
      <c r="D175" s="90"/>
      <c r="E175" s="100"/>
      <c r="F175" s="97">
        <f t="shared" si="14"/>
        <v>0</v>
      </c>
    </row>
    <row r="176" spans="1:6" x14ac:dyDescent="0.3">
      <c r="A176" s="29"/>
      <c r="B176" s="89" t="s">
        <v>64</v>
      </c>
      <c r="C176" s="90" t="s">
        <v>54</v>
      </c>
      <c r="D176" s="90"/>
      <c r="E176" s="100"/>
      <c r="F176" s="97">
        <f>E176*D176</f>
        <v>0</v>
      </c>
    </row>
    <row r="177" spans="1:6" x14ac:dyDescent="0.3">
      <c r="A177" s="29"/>
      <c r="B177" s="89" t="s">
        <v>65</v>
      </c>
      <c r="C177" s="90" t="s">
        <v>53</v>
      </c>
      <c r="D177" s="90"/>
      <c r="E177" s="100"/>
      <c r="F177" s="97">
        <f>E177*D177</f>
        <v>0</v>
      </c>
    </row>
    <row r="178" spans="1:6" x14ac:dyDescent="0.3">
      <c r="A178" s="29"/>
      <c r="B178" s="89" t="s">
        <v>73</v>
      </c>
      <c r="C178" s="90" t="s">
        <v>18</v>
      </c>
      <c r="D178" s="90"/>
      <c r="E178" s="100"/>
      <c r="F178" s="98">
        <f>D178*E178</f>
        <v>0</v>
      </c>
    </row>
    <row r="179" spans="1:6" x14ac:dyDescent="0.3">
      <c r="A179" s="29"/>
      <c r="B179" s="89" t="s">
        <v>74</v>
      </c>
      <c r="C179" s="90" t="s">
        <v>18</v>
      </c>
      <c r="D179" s="90"/>
      <c r="E179" s="100"/>
      <c r="F179" s="98">
        <f>D179*E179</f>
        <v>0</v>
      </c>
    </row>
    <row r="180" spans="1:6" x14ac:dyDescent="0.3">
      <c r="A180" s="29"/>
      <c r="B180" s="51"/>
      <c r="C180" s="22"/>
      <c r="D180" s="31"/>
      <c r="E180" s="100"/>
      <c r="F180" s="88"/>
    </row>
    <row r="181" spans="1:6" x14ac:dyDescent="0.3">
      <c r="A181" s="29"/>
      <c r="B181" s="89" t="s">
        <v>75</v>
      </c>
      <c r="C181" s="90" t="s">
        <v>54</v>
      </c>
      <c r="D181" s="90"/>
      <c r="E181" s="100"/>
      <c r="F181" s="97">
        <f>E181*D181</f>
        <v>0</v>
      </c>
    </row>
    <row r="182" spans="1:6" x14ac:dyDescent="0.3">
      <c r="A182" s="29"/>
      <c r="B182" s="89" t="s">
        <v>78</v>
      </c>
      <c r="C182" s="90" t="s">
        <v>54</v>
      </c>
      <c r="D182" s="90"/>
      <c r="E182" s="100"/>
      <c r="F182" s="97">
        <f>E182*D182</f>
        <v>0</v>
      </c>
    </row>
    <row r="183" spans="1:6" x14ac:dyDescent="0.3">
      <c r="A183" s="29"/>
      <c r="B183" s="51"/>
      <c r="C183" s="22"/>
      <c r="D183" s="31"/>
      <c r="E183" s="100"/>
      <c r="F183" s="88"/>
    </row>
    <row r="184" spans="1:6" x14ac:dyDescent="0.3">
      <c r="A184" s="29"/>
      <c r="B184" s="89" t="s">
        <v>76</v>
      </c>
      <c r="C184" s="90" t="s">
        <v>18</v>
      </c>
      <c r="D184" s="90"/>
      <c r="E184" s="100"/>
      <c r="F184" s="98">
        <f>D184*E184</f>
        <v>0</v>
      </c>
    </row>
    <row r="185" spans="1:6" x14ac:dyDescent="0.3">
      <c r="A185" s="29"/>
      <c r="B185" s="89" t="s">
        <v>77</v>
      </c>
      <c r="C185" s="90" t="s">
        <v>18</v>
      </c>
      <c r="D185" s="90"/>
      <c r="E185" s="100"/>
      <c r="F185" s="98">
        <f>D185*E185</f>
        <v>0</v>
      </c>
    </row>
    <row r="186" spans="1:6" ht="15" thickBot="1" x14ac:dyDescent="0.35">
      <c r="A186" s="29"/>
      <c r="B186" s="51"/>
      <c r="C186" s="22"/>
      <c r="D186" s="31"/>
      <c r="E186" s="31"/>
      <c r="F186" s="88"/>
    </row>
    <row r="187" spans="1:6" ht="15" thickBot="1" x14ac:dyDescent="0.35">
      <c r="A187" s="29"/>
      <c r="B187" s="46" t="s">
        <v>19</v>
      </c>
      <c r="C187" s="22"/>
      <c r="D187" s="31"/>
      <c r="E187" s="47"/>
      <c r="F187" s="48">
        <f>SUM(F168:F186)</f>
        <v>0</v>
      </c>
    </row>
    <row r="188" spans="1:6" x14ac:dyDescent="0.3">
      <c r="A188" s="29"/>
      <c r="B188" s="51"/>
      <c r="C188" s="22"/>
      <c r="D188" s="31"/>
      <c r="E188" s="31"/>
      <c r="F188" s="88"/>
    </row>
    <row r="189" spans="1:6" x14ac:dyDescent="0.3">
      <c r="A189" s="29" t="s">
        <v>24</v>
      </c>
      <c r="B189" s="51" t="s">
        <v>25</v>
      </c>
      <c r="C189" s="22"/>
      <c r="D189" s="31"/>
      <c r="E189" s="31"/>
      <c r="F189" s="88"/>
    </row>
    <row r="190" spans="1:6" x14ac:dyDescent="0.3">
      <c r="A190" s="29"/>
      <c r="B190" s="51"/>
      <c r="C190" s="22"/>
      <c r="D190" s="31"/>
      <c r="E190" s="31"/>
      <c r="F190" s="88"/>
    </row>
    <row r="191" spans="1:6" x14ac:dyDescent="0.3">
      <c r="A191" s="29"/>
      <c r="B191" s="89" t="s">
        <v>63</v>
      </c>
      <c r="C191" s="90" t="s">
        <v>54</v>
      </c>
      <c r="D191" s="90"/>
      <c r="E191" s="100"/>
      <c r="F191" s="97">
        <f>E191*D191</f>
        <v>0</v>
      </c>
    </row>
    <row r="192" spans="1:6" x14ac:dyDescent="0.3">
      <c r="A192" s="29"/>
      <c r="B192" s="89" t="s">
        <v>66</v>
      </c>
      <c r="C192" s="90" t="s">
        <v>54</v>
      </c>
      <c r="D192" s="90"/>
      <c r="E192" s="100"/>
      <c r="F192" s="97">
        <f t="shared" ref="F192:F198" si="15">E192*D192</f>
        <v>0</v>
      </c>
    </row>
    <row r="193" spans="1:6" x14ac:dyDescent="0.3">
      <c r="A193" s="29"/>
      <c r="B193" s="89" t="s">
        <v>67</v>
      </c>
      <c r="C193" s="90" t="s">
        <v>54</v>
      </c>
      <c r="D193" s="90"/>
      <c r="E193" s="100"/>
      <c r="F193" s="97">
        <f t="shared" si="15"/>
        <v>0</v>
      </c>
    </row>
    <row r="194" spans="1:6" x14ac:dyDescent="0.3">
      <c r="A194" s="29"/>
      <c r="B194" s="89" t="s">
        <v>68</v>
      </c>
      <c r="C194" s="90" t="s">
        <v>54</v>
      </c>
      <c r="D194" s="90"/>
      <c r="E194" s="100"/>
      <c r="F194" s="97">
        <f t="shared" si="15"/>
        <v>0</v>
      </c>
    </row>
    <row r="195" spans="1:6" x14ac:dyDescent="0.3">
      <c r="A195" s="29"/>
      <c r="B195" s="89" t="s">
        <v>69</v>
      </c>
      <c r="C195" s="90" t="s">
        <v>54</v>
      </c>
      <c r="D195" s="90"/>
      <c r="E195" s="100"/>
      <c r="F195" s="97">
        <f t="shared" si="15"/>
        <v>0</v>
      </c>
    </row>
    <row r="196" spans="1:6" x14ac:dyDescent="0.3">
      <c r="A196" s="29"/>
      <c r="B196" s="89" t="s">
        <v>70</v>
      </c>
      <c r="C196" s="90" t="s">
        <v>54</v>
      </c>
      <c r="D196" s="90"/>
      <c r="E196" s="100"/>
      <c r="F196" s="97">
        <f t="shared" si="15"/>
        <v>0</v>
      </c>
    </row>
    <row r="197" spans="1:6" x14ac:dyDescent="0.3">
      <c r="A197" s="29"/>
      <c r="B197" s="89" t="s">
        <v>71</v>
      </c>
      <c r="C197" s="90" t="s">
        <v>54</v>
      </c>
      <c r="D197" s="90"/>
      <c r="E197" s="100"/>
      <c r="F197" s="97">
        <f t="shared" si="15"/>
        <v>0</v>
      </c>
    </row>
    <row r="198" spans="1:6" x14ac:dyDescent="0.3">
      <c r="A198" s="29"/>
      <c r="B198" s="89" t="s">
        <v>72</v>
      </c>
      <c r="C198" s="90" t="s">
        <v>54</v>
      </c>
      <c r="D198" s="90"/>
      <c r="E198" s="100"/>
      <c r="F198" s="97">
        <f t="shared" si="15"/>
        <v>0</v>
      </c>
    </row>
    <row r="199" spans="1:6" x14ac:dyDescent="0.3">
      <c r="A199" s="29"/>
      <c r="B199" s="89" t="s">
        <v>64</v>
      </c>
      <c r="C199" s="90" t="s">
        <v>54</v>
      </c>
      <c r="D199" s="90"/>
      <c r="E199" s="100"/>
      <c r="F199" s="97">
        <f>E199*D199</f>
        <v>0</v>
      </c>
    </row>
    <row r="200" spans="1:6" x14ac:dyDescent="0.3">
      <c r="A200" s="29"/>
      <c r="B200" s="89" t="s">
        <v>65</v>
      </c>
      <c r="C200" s="90" t="s">
        <v>53</v>
      </c>
      <c r="D200" s="90"/>
      <c r="E200" s="100"/>
      <c r="F200" s="97">
        <f>E200*D200</f>
        <v>0</v>
      </c>
    </row>
    <row r="201" spans="1:6" x14ac:dyDescent="0.3">
      <c r="A201" s="29"/>
      <c r="B201" s="89" t="s">
        <v>73</v>
      </c>
      <c r="C201" s="90" t="s">
        <v>18</v>
      </c>
      <c r="D201" s="90"/>
      <c r="E201" s="100"/>
      <c r="F201" s="98">
        <f>D201*E201</f>
        <v>0</v>
      </c>
    </row>
    <row r="202" spans="1:6" x14ac:dyDescent="0.3">
      <c r="A202" s="29"/>
      <c r="B202" s="89" t="s">
        <v>74</v>
      </c>
      <c r="C202" s="90" t="s">
        <v>18</v>
      </c>
      <c r="D202" s="90"/>
      <c r="E202" s="100"/>
      <c r="F202" s="98">
        <f>D202*E202</f>
        <v>0</v>
      </c>
    </row>
    <row r="203" spans="1:6" x14ac:dyDescent="0.3">
      <c r="A203" s="29"/>
      <c r="B203" s="51"/>
      <c r="C203" s="22"/>
      <c r="D203" s="31"/>
      <c r="E203" s="100"/>
      <c r="F203" s="88"/>
    </row>
    <row r="204" spans="1:6" x14ac:dyDescent="0.3">
      <c r="A204" s="29"/>
      <c r="B204" s="89" t="s">
        <v>75</v>
      </c>
      <c r="C204" s="90" t="s">
        <v>54</v>
      </c>
      <c r="D204" s="90"/>
      <c r="E204" s="100"/>
      <c r="F204" s="97">
        <f>E204*D204</f>
        <v>0</v>
      </c>
    </row>
    <row r="205" spans="1:6" x14ac:dyDescent="0.3">
      <c r="A205" s="29"/>
      <c r="B205" s="89" t="s">
        <v>78</v>
      </c>
      <c r="C205" s="90" t="s">
        <v>54</v>
      </c>
      <c r="D205" s="90"/>
      <c r="E205" s="100"/>
      <c r="F205" s="97">
        <f>E205*D205</f>
        <v>0</v>
      </c>
    </row>
    <row r="206" spans="1:6" x14ac:dyDescent="0.3">
      <c r="A206" s="29"/>
      <c r="B206" s="51"/>
      <c r="C206" s="22"/>
      <c r="D206" s="31"/>
      <c r="E206" s="100"/>
      <c r="F206" s="88"/>
    </row>
    <row r="207" spans="1:6" x14ac:dyDescent="0.3">
      <c r="A207" s="29"/>
      <c r="B207" s="89" t="s">
        <v>76</v>
      </c>
      <c r="C207" s="90" t="s">
        <v>18</v>
      </c>
      <c r="D207" s="90"/>
      <c r="E207" s="100"/>
      <c r="F207" s="98">
        <f>D207*E207</f>
        <v>0</v>
      </c>
    </row>
    <row r="208" spans="1:6" x14ac:dyDescent="0.3">
      <c r="A208" s="29"/>
      <c r="B208" s="89" t="s">
        <v>77</v>
      </c>
      <c r="C208" s="90" t="s">
        <v>18</v>
      </c>
      <c r="D208" s="90"/>
      <c r="E208" s="100"/>
      <c r="F208" s="98">
        <f>D208*E208</f>
        <v>0</v>
      </c>
    </row>
    <row r="209" spans="1:6" ht="15" thickBot="1" x14ac:dyDescent="0.35">
      <c r="A209" s="29"/>
      <c r="B209" s="51"/>
      <c r="C209" s="22"/>
      <c r="D209" s="31"/>
      <c r="E209" s="31"/>
      <c r="F209" s="88"/>
    </row>
    <row r="210" spans="1:6" ht="15" thickBot="1" x14ac:dyDescent="0.35">
      <c r="A210" s="29"/>
      <c r="B210" s="46" t="s">
        <v>19</v>
      </c>
      <c r="C210" s="22"/>
      <c r="D210" s="31"/>
      <c r="E210" s="47"/>
      <c r="F210" s="48">
        <f>SUM(F191:F209)</f>
        <v>0</v>
      </c>
    </row>
    <row r="211" spans="1:6" x14ac:dyDescent="0.3">
      <c r="A211" s="29"/>
      <c r="B211" s="46"/>
      <c r="C211" s="22"/>
      <c r="D211" s="31"/>
      <c r="E211" s="32"/>
      <c r="F211" s="88"/>
    </row>
    <row r="212" spans="1:6" ht="31.2" x14ac:dyDescent="0.3">
      <c r="A212" s="29"/>
      <c r="B212" s="106" t="s">
        <v>105</v>
      </c>
      <c r="C212" s="22"/>
      <c r="D212" s="31"/>
      <c r="E212" s="31"/>
      <c r="F212" s="33"/>
    </row>
    <row r="213" spans="1:6" x14ac:dyDescent="0.3">
      <c r="A213" s="29"/>
      <c r="B213" s="101" t="s">
        <v>103</v>
      </c>
      <c r="C213" s="102" t="s">
        <v>54</v>
      </c>
      <c r="D213" s="102"/>
      <c r="E213" s="102"/>
      <c r="F213" s="104">
        <f t="shared" ref="F213:F218" si="16">E213*D213</f>
        <v>0</v>
      </c>
    </row>
    <row r="214" spans="1:6" x14ac:dyDescent="0.3">
      <c r="A214" s="29"/>
      <c r="B214" s="101" t="s">
        <v>90</v>
      </c>
      <c r="C214" s="102" t="s">
        <v>54</v>
      </c>
      <c r="D214" s="102"/>
      <c r="E214" s="102"/>
      <c r="F214" s="104">
        <f t="shared" si="16"/>
        <v>0</v>
      </c>
    </row>
    <row r="215" spans="1:6" x14ac:dyDescent="0.3">
      <c r="A215" s="29"/>
      <c r="B215" s="101" t="s">
        <v>91</v>
      </c>
      <c r="C215" s="102" t="s">
        <v>54</v>
      </c>
      <c r="D215" s="102"/>
      <c r="E215" s="102"/>
      <c r="F215" s="104">
        <f t="shared" si="16"/>
        <v>0</v>
      </c>
    </row>
    <row r="216" spans="1:6" x14ac:dyDescent="0.3">
      <c r="A216" s="29"/>
      <c r="B216" s="101" t="s">
        <v>92</v>
      </c>
      <c r="C216" s="102" t="s">
        <v>54</v>
      </c>
      <c r="D216" s="102"/>
      <c r="E216" s="102"/>
      <c r="F216" s="104">
        <f t="shared" si="16"/>
        <v>0</v>
      </c>
    </row>
    <row r="217" spans="1:6" x14ac:dyDescent="0.3">
      <c r="A217" s="29"/>
      <c r="B217" s="101" t="s">
        <v>93</v>
      </c>
      <c r="C217" s="102" t="s">
        <v>54</v>
      </c>
      <c r="D217" s="102"/>
      <c r="E217" s="102"/>
      <c r="F217" s="104">
        <f t="shared" si="16"/>
        <v>0</v>
      </c>
    </row>
    <row r="218" spans="1:6" x14ac:dyDescent="0.3">
      <c r="A218" s="29"/>
      <c r="B218" s="101" t="s">
        <v>94</v>
      </c>
      <c r="C218" s="102" t="s">
        <v>54</v>
      </c>
      <c r="D218" s="102"/>
      <c r="E218" s="102"/>
      <c r="F218" s="104">
        <f t="shared" si="16"/>
        <v>0</v>
      </c>
    </row>
    <row r="219" spans="1:6" x14ac:dyDescent="0.3">
      <c r="A219" s="29"/>
      <c r="B219" s="103"/>
      <c r="C219" s="90"/>
      <c r="D219" s="90"/>
      <c r="E219" s="90"/>
      <c r="F219" s="105"/>
    </row>
    <row r="220" spans="1:6" x14ac:dyDescent="0.3">
      <c r="A220" s="29"/>
      <c r="B220" s="101" t="s">
        <v>95</v>
      </c>
      <c r="C220" s="102" t="s">
        <v>54</v>
      </c>
      <c r="D220" s="102"/>
      <c r="E220" s="102"/>
      <c r="F220" s="104">
        <f>E220*D220</f>
        <v>0</v>
      </c>
    </row>
    <row r="221" spans="1:6" x14ac:dyDescent="0.3">
      <c r="A221" s="29"/>
      <c r="B221" s="101" t="s">
        <v>96</v>
      </c>
      <c r="C221" s="102" t="s">
        <v>54</v>
      </c>
      <c r="D221" s="102"/>
      <c r="E221" s="102"/>
      <c r="F221" s="104">
        <f>E221*D221</f>
        <v>0</v>
      </c>
    </row>
    <row r="222" spans="1:6" x14ac:dyDescent="0.3">
      <c r="A222" s="29"/>
      <c r="B222" s="46"/>
      <c r="C222" s="22"/>
      <c r="D222" s="31"/>
      <c r="E222" s="31"/>
      <c r="F222" s="33"/>
    </row>
    <row r="223" spans="1:6" x14ac:dyDescent="0.3">
      <c r="A223" s="29"/>
      <c r="B223" s="101" t="s">
        <v>97</v>
      </c>
      <c r="C223" s="102" t="s">
        <v>54</v>
      </c>
      <c r="D223" s="102"/>
      <c r="E223" s="102"/>
      <c r="F223" s="104">
        <f>E223*D223</f>
        <v>0</v>
      </c>
    </row>
    <row r="224" spans="1:6" x14ac:dyDescent="0.3">
      <c r="A224" s="29"/>
      <c r="B224" s="101" t="s">
        <v>98</v>
      </c>
      <c r="C224" s="102" t="s">
        <v>54</v>
      </c>
      <c r="D224" s="102"/>
      <c r="E224" s="102"/>
      <c r="F224" s="104">
        <f>E224*D224</f>
        <v>0</v>
      </c>
    </row>
    <row r="225" spans="1:6" x14ac:dyDescent="0.3">
      <c r="A225" s="29"/>
      <c r="B225" s="101" t="s">
        <v>99</v>
      </c>
      <c r="C225" s="102" t="s">
        <v>54</v>
      </c>
      <c r="D225" s="102"/>
      <c r="E225" s="102"/>
      <c r="F225" s="104">
        <f>E225*D225</f>
        <v>0</v>
      </c>
    </row>
    <row r="226" spans="1:6" x14ac:dyDescent="0.3">
      <c r="A226" s="29"/>
      <c r="B226" s="101" t="s">
        <v>100</v>
      </c>
      <c r="C226" s="102" t="s">
        <v>54</v>
      </c>
      <c r="D226" s="102"/>
      <c r="E226" s="102"/>
      <c r="F226" s="104">
        <f>E226*D226</f>
        <v>0</v>
      </c>
    </row>
    <row r="227" spans="1:6" x14ac:dyDescent="0.3">
      <c r="A227" s="29"/>
      <c r="B227" s="101" t="s">
        <v>101</v>
      </c>
      <c r="C227" s="90" t="s">
        <v>53</v>
      </c>
      <c r="D227" s="90"/>
      <c r="E227" s="90"/>
      <c r="F227" s="97">
        <f>E227*D227</f>
        <v>0</v>
      </c>
    </row>
    <row r="228" spans="1:6" x14ac:dyDescent="0.3">
      <c r="A228" s="29"/>
      <c r="B228" s="101"/>
      <c r="C228" s="90"/>
      <c r="D228" s="90"/>
      <c r="E228" s="90"/>
      <c r="F228" s="97"/>
    </row>
    <row r="229" spans="1:6" x14ac:dyDescent="0.3">
      <c r="A229" s="29"/>
      <c r="B229" s="101" t="s">
        <v>102</v>
      </c>
      <c r="C229" s="90" t="s">
        <v>18</v>
      </c>
      <c r="D229" s="90"/>
      <c r="E229" s="90"/>
      <c r="F229" s="98">
        <f>D229*E229</f>
        <v>0</v>
      </c>
    </row>
    <row r="230" spans="1:6" ht="15" thickBot="1" x14ac:dyDescent="0.35">
      <c r="A230" s="29"/>
      <c r="B230" s="101"/>
      <c r="C230" s="90"/>
      <c r="D230" s="90"/>
      <c r="E230" s="90"/>
      <c r="F230" s="98"/>
    </row>
    <row r="231" spans="1:6" ht="15" thickBot="1" x14ac:dyDescent="0.35">
      <c r="A231" s="29"/>
      <c r="B231" s="46" t="s">
        <v>19</v>
      </c>
      <c r="C231" s="22"/>
      <c r="D231" s="31"/>
      <c r="E231" s="47"/>
      <c r="F231" s="48">
        <f>SUM(F213:F230)</f>
        <v>0</v>
      </c>
    </row>
    <row r="232" spans="1:6" x14ac:dyDescent="0.3">
      <c r="A232" s="29"/>
      <c r="B232" s="46"/>
      <c r="C232" s="22"/>
      <c r="D232" s="31"/>
      <c r="E232" s="32"/>
      <c r="F232" s="88"/>
    </row>
    <row r="233" spans="1:6" ht="15.6" x14ac:dyDescent="0.3">
      <c r="A233" s="29"/>
      <c r="B233" s="106" t="s">
        <v>106</v>
      </c>
      <c r="C233" s="22"/>
      <c r="D233" s="31"/>
      <c r="E233" s="32"/>
      <c r="F233" s="88"/>
    </row>
    <row r="234" spans="1:6" x14ac:dyDescent="0.3">
      <c r="A234" s="29"/>
      <c r="B234" s="46"/>
      <c r="C234" s="22"/>
      <c r="D234" s="31"/>
      <c r="E234" s="32"/>
      <c r="F234" s="88"/>
    </row>
    <row r="235" spans="1:6" x14ac:dyDescent="0.3">
      <c r="A235" s="29"/>
      <c r="B235" s="52" t="s">
        <v>107</v>
      </c>
      <c r="C235" s="102" t="s">
        <v>54</v>
      </c>
      <c r="D235" s="102"/>
      <c r="E235" s="102"/>
      <c r="F235" s="104">
        <f>E235*D235</f>
        <v>0</v>
      </c>
    </row>
    <row r="236" spans="1:6" x14ac:dyDescent="0.3">
      <c r="A236" s="29"/>
      <c r="B236" s="46"/>
      <c r="C236" s="22"/>
      <c r="D236" s="31"/>
      <c r="E236" s="32"/>
      <c r="F236" s="88"/>
    </row>
    <row r="237" spans="1:6" x14ac:dyDescent="0.3">
      <c r="A237" s="29"/>
      <c r="B237" s="52" t="s">
        <v>56</v>
      </c>
      <c r="C237" s="90" t="s">
        <v>18</v>
      </c>
      <c r="D237" s="90"/>
      <c r="E237" s="90"/>
      <c r="F237" s="98">
        <f t="shared" ref="F237:F238" si="17">D237*E237</f>
        <v>0</v>
      </c>
    </row>
    <row r="238" spans="1:6" x14ac:dyDescent="0.3">
      <c r="A238" s="29"/>
      <c r="B238" s="101" t="s">
        <v>102</v>
      </c>
      <c r="C238" s="90" t="s">
        <v>18</v>
      </c>
      <c r="D238" s="90"/>
      <c r="E238" s="90"/>
      <c r="F238" s="98">
        <f t="shared" si="17"/>
        <v>0</v>
      </c>
    </row>
    <row r="239" spans="1:6" ht="15" thickBot="1" x14ac:dyDescent="0.35">
      <c r="A239" s="29"/>
      <c r="B239" s="46"/>
      <c r="C239" s="22"/>
      <c r="D239" s="31"/>
      <c r="E239" s="32"/>
      <c r="F239" s="88"/>
    </row>
    <row r="240" spans="1:6" ht="15" thickBot="1" x14ac:dyDescent="0.35">
      <c r="A240" s="29"/>
      <c r="B240" s="46" t="s">
        <v>19</v>
      </c>
      <c r="C240" s="22"/>
      <c r="D240" s="31"/>
      <c r="E240" s="47"/>
      <c r="F240" s="48">
        <f>SUM(F235:F239)</f>
        <v>0</v>
      </c>
    </row>
    <row r="241" spans="1:6" x14ac:dyDescent="0.3">
      <c r="A241" s="29"/>
      <c r="B241" s="46"/>
      <c r="C241" s="22"/>
      <c r="D241" s="31"/>
      <c r="E241" s="32"/>
      <c r="F241" s="88"/>
    </row>
    <row r="242" spans="1:6" ht="31.2" x14ac:dyDescent="0.3">
      <c r="A242" s="29"/>
      <c r="B242" s="106" t="s">
        <v>108</v>
      </c>
      <c r="C242" s="22"/>
      <c r="D242" s="31"/>
      <c r="E242" s="32"/>
      <c r="F242" s="88"/>
    </row>
    <row r="243" spans="1:6" x14ac:dyDescent="0.3">
      <c r="A243" s="29"/>
      <c r="B243" s="52" t="s">
        <v>110</v>
      </c>
      <c r="C243" s="102" t="s">
        <v>54</v>
      </c>
      <c r="D243" s="102"/>
      <c r="E243" s="107"/>
      <c r="F243" s="104">
        <f>E243*D243</f>
        <v>0</v>
      </c>
    </row>
    <row r="244" spans="1:6" x14ac:dyDescent="0.3">
      <c r="A244" s="29"/>
      <c r="B244" s="52" t="s">
        <v>111</v>
      </c>
      <c r="C244" s="102" t="s">
        <v>54</v>
      </c>
      <c r="D244" s="102"/>
      <c r="E244" s="107"/>
      <c r="F244" s="104">
        <f>E244*D244</f>
        <v>0</v>
      </c>
    </row>
    <row r="245" spans="1:6" x14ac:dyDescent="0.3">
      <c r="A245" s="29"/>
      <c r="B245" s="52"/>
      <c r="C245" s="102"/>
      <c r="D245" s="102"/>
      <c r="E245" s="107"/>
      <c r="F245" s="108"/>
    </row>
    <row r="246" spans="1:6" x14ac:dyDescent="0.3">
      <c r="A246" s="29"/>
      <c r="B246" s="52" t="s">
        <v>117</v>
      </c>
      <c r="C246" s="102" t="s">
        <v>54</v>
      </c>
      <c r="D246" s="102"/>
      <c r="E246" s="107"/>
      <c r="F246" s="104">
        <f>E246*D246</f>
        <v>0</v>
      </c>
    </row>
    <row r="247" spans="1:6" x14ac:dyDescent="0.3">
      <c r="A247" s="29"/>
      <c r="B247" s="52"/>
      <c r="C247" s="102"/>
      <c r="D247" s="102"/>
      <c r="E247" s="107"/>
      <c r="F247" s="108"/>
    </row>
    <row r="248" spans="1:6" x14ac:dyDescent="0.3">
      <c r="A248" s="29"/>
      <c r="B248" s="52" t="s">
        <v>112</v>
      </c>
      <c r="C248" s="90" t="s">
        <v>18</v>
      </c>
      <c r="D248" s="90"/>
      <c r="E248" s="90"/>
      <c r="F248" s="98">
        <f t="shared" ref="F248:F249" si="18">D248*E248</f>
        <v>0</v>
      </c>
    </row>
    <row r="249" spans="1:6" x14ac:dyDescent="0.3">
      <c r="A249" s="29"/>
      <c r="B249" s="101" t="s">
        <v>102</v>
      </c>
      <c r="C249" s="90" t="s">
        <v>18</v>
      </c>
      <c r="D249" s="90"/>
      <c r="E249" s="90"/>
      <c r="F249" s="98">
        <f t="shared" si="18"/>
        <v>0</v>
      </c>
    </row>
    <row r="250" spans="1:6" ht="15" thickBot="1" x14ac:dyDescent="0.35">
      <c r="A250" s="29"/>
      <c r="B250" s="101"/>
      <c r="C250" s="90"/>
      <c r="D250" s="90"/>
      <c r="E250" s="90"/>
      <c r="F250" s="109"/>
    </row>
    <row r="251" spans="1:6" ht="15" thickBot="1" x14ac:dyDescent="0.35">
      <c r="A251" s="29"/>
      <c r="B251" s="46" t="s">
        <v>19</v>
      </c>
      <c r="C251" s="22"/>
      <c r="D251" s="31"/>
      <c r="E251" s="47"/>
      <c r="F251" s="48">
        <f>SUM(F243:F250)</f>
        <v>0</v>
      </c>
    </row>
    <row r="252" spans="1:6" x14ac:dyDescent="0.3">
      <c r="A252" s="29"/>
      <c r="B252" s="51"/>
      <c r="C252" s="22"/>
      <c r="D252" s="31"/>
      <c r="E252" s="31"/>
      <c r="F252" s="88"/>
    </row>
    <row r="253" spans="1:6" ht="15.6" x14ac:dyDescent="0.3">
      <c r="A253" s="29"/>
      <c r="B253" s="106" t="s">
        <v>84</v>
      </c>
      <c r="C253" s="22"/>
      <c r="D253" s="31"/>
      <c r="E253" s="31"/>
      <c r="F253" s="88"/>
    </row>
    <row r="254" spans="1:6" x14ac:dyDescent="0.3">
      <c r="A254" s="29"/>
      <c r="B254" s="51"/>
      <c r="C254" s="22"/>
      <c r="D254" s="31"/>
      <c r="E254" s="31"/>
      <c r="F254" s="88"/>
    </row>
    <row r="255" spans="1:6" x14ac:dyDescent="0.3">
      <c r="A255" s="29" t="s">
        <v>20</v>
      </c>
      <c r="B255" s="51" t="s">
        <v>21</v>
      </c>
      <c r="C255" s="22"/>
      <c r="D255" s="31"/>
      <c r="E255" s="31"/>
      <c r="F255" s="88"/>
    </row>
    <row r="256" spans="1:6" x14ac:dyDescent="0.3">
      <c r="A256" s="29"/>
      <c r="B256" s="89" t="s">
        <v>85</v>
      </c>
      <c r="C256" s="90" t="s">
        <v>18</v>
      </c>
      <c r="D256" s="90"/>
      <c r="E256" s="99"/>
      <c r="F256" s="98">
        <f>D256*E256</f>
        <v>0</v>
      </c>
    </row>
    <row r="257" spans="1:6" x14ac:dyDescent="0.3">
      <c r="A257" s="29"/>
      <c r="B257" s="52" t="s">
        <v>86</v>
      </c>
      <c r="C257" s="41" t="s">
        <v>18</v>
      </c>
      <c r="D257" s="87"/>
      <c r="E257" s="55"/>
      <c r="F257" s="98">
        <f t="shared" ref="F257" si="19">D257*E257</f>
        <v>0</v>
      </c>
    </row>
    <row r="258" spans="1:6" x14ac:dyDescent="0.3">
      <c r="B258" s="89" t="s">
        <v>76</v>
      </c>
      <c r="C258" s="41" t="s">
        <v>18</v>
      </c>
      <c r="D258" s="87"/>
      <c r="E258" s="55"/>
      <c r="F258" s="98">
        <f t="shared" ref="F258" si="20">D258*E258</f>
        <v>0</v>
      </c>
    </row>
    <row r="259" spans="1:6" ht="15" thickBot="1" x14ac:dyDescent="0.35">
      <c r="A259" s="62"/>
      <c r="B259" s="51"/>
      <c r="C259" s="22"/>
      <c r="D259" s="31"/>
      <c r="E259" s="31"/>
      <c r="F259" s="88"/>
    </row>
    <row r="260" spans="1:6" ht="15" thickBot="1" x14ac:dyDescent="0.35">
      <c r="A260" s="62"/>
      <c r="B260" s="46" t="s">
        <v>19</v>
      </c>
      <c r="C260" s="22"/>
      <c r="D260" s="31"/>
      <c r="E260" s="47"/>
      <c r="F260" s="48">
        <f>SUM(F256:F259)</f>
        <v>0</v>
      </c>
    </row>
    <row r="261" spans="1:6" x14ac:dyDescent="0.3">
      <c r="A261" s="62"/>
      <c r="B261" s="46"/>
      <c r="C261" s="22"/>
      <c r="D261" s="31"/>
      <c r="E261" s="31"/>
      <c r="F261" s="88"/>
    </row>
    <row r="262" spans="1:6" x14ac:dyDescent="0.3">
      <c r="A262" s="29" t="s">
        <v>22</v>
      </c>
      <c r="B262" s="51" t="s">
        <v>23</v>
      </c>
      <c r="C262" s="22"/>
      <c r="D262" s="31"/>
      <c r="E262" s="31"/>
      <c r="F262" s="88"/>
    </row>
    <row r="263" spans="1:6" x14ac:dyDescent="0.3">
      <c r="A263" s="29"/>
      <c r="B263" s="89" t="s">
        <v>85</v>
      </c>
      <c r="C263" s="90" t="s">
        <v>18</v>
      </c>
      <c r="D263" s="90"/>
      <c r="E263" s="99"/>
      <c r="F263" s="98">
        <f>D263*E263</f>
        <v>0</v>
      </c>
    </row>
    <row r="264" spans="1:6" x14ac:dyDescent="0.3">
      <c r="A264" s="29"/>
      <c r="B264" s="52" t="s">
        <v>86</v>
      </c>
      <c r="C264" s="41" t="s">
        <v>18</v>
      </c>
      <c r="D264" s="87"/>
      <c r="E264" s="55"/>
      <c r="F264" s="98">
        <f t="shared" ref="F264:F265" si="21">D264*E264</f>
        <v>0</v>
      </c>
    </row>
    <row r="265" spans="1:6" x14ac:dyDescent="0.3">
      <c r="B265" s="89" t="s">
        <v>76</v>
      </c>
      <c r="C265" s="41" t="s">
        <v>18</v>
      </c>
      <c r="D265" s="87"/>
      <c r="E265" s="55"/>
      <c r="F265" s="98">
        <f t="shared" si="21"/>
        <v>0</v>
      </c>
    </row>
    <row r="266" spans="1:6" ht="15" thickBot="1" x14ac:dyDescent="0.35">
      <c r="A266" s="62"/>
      <c r="B266" s="51"/>
      <c r="C266" s="22"/>
      <c r="D266" s="31"/>
      <c r="E266" s="31"/>
      <c r="F266" s="88"/>
    </row>
    <row r="267" spans="1:6" ht="15" thickBot="1" x14ac:dyDescent="0.35">
      <c r="A267" s="62"/>
      <c r="B267" s="46" t="s">
        <v>19</v>
      </c>
      <c r="C267" s="22"/>
      <c r="D267" s="31"/>
      <c r="E267" s="47"/>
      <c r="F267" s="48">
        <f>SUM(F263:F266)</f>
        <v>0</v>
      </c>
    </row>
    <row r="268" spans="1:6" x14ac:dyDescent="0.3">
      <c r="B268" s="46"/>
      <c r="C268" s="22"/>
      <c r="D268" s="31"/>
      <c r="E268" s="31"/>
      <c r="F268" s="88"/>
    </row>
    <row r="269" spans="1:6" x14ac:dyDescent="0.3">
      <c r="A269" s="29" t="s">
        <v>24</v>
      </c>
      <c r="B269" s="51" t="s">
        <v>25</v>
      </c>
      <c r="C269" s="22"/>
      <c r="D269" s="31"/>
      <c r="E269" s="31"/>
      <c r="F269" s="88"/>
    </row>
    <row r="270" spans="1:6" x14ac:dyDescent="0.3">
      <c r="A270" s="29"/>
      <c r="B270" s="89" t="s">
        <v>85</v>
      </c>
      <c r="C270" s="90" t="s">
        <v>18</v>
      </c>
      <c r="D270" s="90"/>
      <c r="E270" s="99"/>
      <c r="F270" s="98">
        <f>D270*E270</f>
        <v>0</v>
      </c>
    </row>
    <row r="271" spans="1:6" x14ac:dyDescent="0.3">
      <c r="A271" s="29"/>
      <c r="B271" s="89" t="s">
        <v>87</v>
      </c>
      <c r="C271" s="90" t="s">
        <v>53</v>
      </c>
      <c r="D271" s="90"/>
      <c r="E271" s="99"/>
      <c r="F271" s="97">
        <f>E271*D271</f>
        <v>0</v>
      </c>
    </row>
    <row r="272" spans="1:6" x14ac:dyDescent="0.3">
      <c r="A272" s="29"/>
      <c r="B272" s="89" t="s">
        <v>88</v>
      </c>
      <c r="C272" s="90" t="s">
        <v>54</v>
      </c>
      <c r="D272" s="90"/>
      <c r="E272" s="99"/>
      <c r="F272" s="97">
        <f>E272*D272</f>
        <v>0</v>
      </c>
    </row>
    <row r="273" spans="1:6" x14ac:dyDescent="0.3">
      <c r="A273" s="29"/>
      <c r="B273" s="52" t="s">
        <v>86</v>
      </c>
      <c r="C273" s="41" t="s">
        <v>18</v>
      </c>
      <c r="D273" s="87"/>
      <c r="E273" s="99"/>
      <c r="F273" s="98">
        <f t="shared" ref="F273:F274" si="22">D273*E273</f>
        <v>0</v>
      </c>
    </row>
    <row r="274" spans="1:6" x14ac:dyDescent="0.3">
      <c r="B274" s="89" t="s">
        <v>76</v>
      </c>
      <c r="C274" s="41" t="s">
        <v>18</v>
      </c>
      <c r="D274" s="87"/>
      <c r="E274" s="99"/>
      <c r="F274" s="98">
        <f t="shared" si="22"/>
        <v>0</v>
      </c>
    </row>
    <row r="275" spans="1:6" ht="15" thickBot="1" x14ac:dyDescent="0.35">
      <c r="A275" s="62"/>
      <c r="B275" s="51"/>
      <c r="C275" s="22"/>
      <c r="D275" s="31"/>
      <c r="E275" s="31"/>
      <c r="F275" s="88"/>
    </row>
    <row r="276" spans="1:6" ht="15" thickBot="1" x14ac:dyDescent="0.35">
      <c r="A276" s="62"/>
      <c r="B276" s="46" t="s">
        <v>19</v>
      </c>
      <c r="C276" s="22"/>
      <c r="D276" s="31"/>
      <c r="E276" s="47"/>
      <c r="F276" s="48">
        <f>SUM(F270:F275)</f>
        <v>0</v>
      </c>
    </row>
    <row r="277" spans="1:6" x14ac:dyDescent="0.3">
      <c r="B277" s="46"/>
      <c r="C277" s="22"/>
      <c r="D277" s="31"/>
      <c r="E277" s="31"/>
      <c r="F277" s="88"/>
    </row>
    <row r="278" spans="1:6" x14ac:dyDescent="0.3">
      <c r="B278" s="86"/>
      <c r="C278" s="22"/>
      <c r="D278" s="31"/>
      <c r="E278" s="32"/>
      <c r="F278" s="33"/>
    </row>
    <row r="279" spans="1:6" ht="26.4" x14ac:dyDescent="0.3">
      <c r="A279" s="57" t="s">
        <v>26</v>
      </c>
      <c r="B279" s="58"/>
      <c r="C279" s="59"/>
      <c r="D279" s="59"/>
      <c r="E279" s="60"/>
      <c r="F279" s="61" t="s">
        <v>27</v>
      </c>
    </row>
    <row r="280" spans="1:6" x14ac:dyDescent="0.3">
      <c r="A280" s="69"/>
      <c r="B280" s="63" t="str">
        <f>B15</f>
        <v>DESCRIPTIF DES INSTALLATIONS DE CHANTIER</v>
      </c>
      <c r="C280" s="21"/>
      <c r="D280" s="19"/>
      <c r="E280" s="64"/>
      <c r="F280" s="65"/>
    </row>
    <row r="281" spans="1:6" x14ac:dyDescent="0.3">
      <c r="A281" s="75"/>
      <c r="B281" s="66" t="s">
        <v>114</v>
      </c>
      <c r="C281" s="21"/>
      <c r="D281" s="19"/>
      <c r="E281" s="64"/>
      <c r="F281" s="65">
        <f>F20</f>
        <v>0</v>
      </c>
    </row>
    <row r="282" spans="1:6" x14ac:dyDescent="0.3">
      <c r="A282" s="75"/>
      <c r="B282" s="66"/>
      <c r="C282" s="21"/>
      <c r="D282" s="19"/>
      <c r="E282" s="64"/>
      <c r="F282" s="65"/>
    </row>
    <row r="283" spans="1:6" x14ac:dyDescent="0.3">
      <c r="A283" s="75"/>
      <c r="B283" s="66" t="str">
        <f>B22</f>
        <v>Installation de chantier</v>
      </c>
      <c r="C283" s="21"/>
      <c r="D283" s="19"/>
      <c r="E283" s="64"/>
      <c r="F283" s="65">
        <f>F22</f>
        <v>0</v>
      </c>
    </row>
    <row r="284" spans="1:6" x14ac:dyDescent="0.3">
      <c r="A284" s="79"/>
      <c r="B284" s="66"/>
      <c r="C284" s="21"/>
      <c r="D284" s="19"/>
      <c r="E284" s="64"/>
      <c r="F284" s="65"/>
    </row>
    <row r="285" spans="1:6" x14ac:dyDescent="0.3">
      <c r="A285" s="79"/>
      <c r="B285" s="63" t="str">
        <f>B27</f>
        <v>DESCRIPTIF DES TRAVAUX DE COURANT FORT</v>
      </c>
      <c r="C285" s="21"/>
      <c r="D285" s="19"/>
      <c r="E285" s="64"/>
      <c r="F285" s="65"/>
    </row>
    <row r="286" spans="1:6" x14ac:dyDescent="0.3">
      <c r="A286" s="68" t="s">
        <v>20</v>
      </c>
      <c r="B286" s="66" t="str">
        <f>B29</f>
        <v>Aménagement RDC</v>
      </c>
      <c r="C286" s="21"/>
      <c r="D286" s="19"/>
      <c r="E286" s="64"/>
      <c r="F286" s="65">
        <f>F73</f>
        <v>0</v>
      </c>
    </row>
    <row r="287" spans="1:6" x14ac:dyDescent="0.3">
      <c r="A287" s="68" t="s">
        <v>22</v>
      </c>
      <c r="B287" s="66" t="str">
        <f>B75</f>
        <v>Aménagement Espace Ficus</v>
      </c>
      <c r="C287" s="21"/>
      <c r="D287" s="19"/>
      <c r="E287" s="64"/>
      <c r="F287" s="67">
        <f>F101</f>
        <v>0</v>
      </c>
    </row>
    <row r="288" spans="1:6" x14ac:dyDescent="0.3">
      <c r="A288" s="68" t="s">
        <v>24</v>
      </c>
      <c r="B288" s="66" t="str">
        <f>B103</f>
        <v>Aménagement R+4</v>
      </c>
      <c r="C288" s="21"/>
      <c r="D288" s="19"/>
      <c r="E288" s="64"/>
      <c r="F288" s="65">
        <f>F140</f>
        <v>0</v>
      </c>
    </row>
    <row r="289" spans="1:6" x14ac:dyDescent="0.3">
      <c r="A289" s="91"/>
      <c r="B289" s="66"/>
      <c r="C289" s="21"/>
      <c r="D289" s="19"/>
      <c r="E289" s="64"/>
      <c r="F289" s="65"/>
    </row>
    <row r="290" spans="1:6" x14ac:dyDescent="0.3">
      <c r="A290" s="91"/>
      <c r="B290" s="63" t="str">
        <f>B142</f>
        <v>DESCRIPTIF DES TRAVAUX DE COURANT FAIBLE INFORMATIQUE</v>
      </c>
      <c r="C290" s="21"/>
      <c r="D290" s="19"/>
      <c r="E290" s="64"/>
      <c r="F290" s="65"/>
    </row>
    <row r="291" spans="1:6" x14ac:dyDescent="0.3">
      <c r="A291" s="68" t="s">
        <v>20</v>
      </c>
      <c r="B291" s="66" t="str">
        <f>B143</f>
        <v>Aménagement RDC</v>
      </c>
      <c r="C291" s="21"/>
      <c r="D291" s="19"/>
      <c r="E291" s="64"/>
      <c r="F291" s="65">
        <f>F164</f>
        <v>0</v>
      </c>
    </row>
    <row r="292" spans="1:6" x14ac:dyDescent="0.3">
      <c r="A292" s="68" t="s">
        <v>22</v>
      </c>
      <c r="B292" s="66" t="str">
        <f>B166</f>
        <v>Aménagement Espace Ficus</v>
      </c>
      <c r="C292" s="21"/>
      <c r="D292" s="19"/>
      <c r="E292" s="64"/>
      <c r="F292" s="65">
        <f>F187</f>
        <v>0</v>
      </c>
    </row>
    <row r="293" spans="1:6" x14ac:dyDescent="0.3">
      <c r="A293" s="68" t="s">
        <v>24</v>
      </c>
      <c r="B293" s="66" t="str">
        <f>B189</f>
        <v>Aménagement R+4</v>
      </c>
      <c r="C293" s="21"/>
      <c r="D293" s="19"/>
      <c r="E293" s="64"/>
      <c r="F293" s="65">
        <f>F210</f>
        <v>0</v>
      </c>
    </row>
    <row r="294" spans="1:6" x14ac:dyDescent="0.3">
      <c r="A294" s="91"/>
      <c r="B294" s="66"/>
      <c r="C294" s="21"/>
      <c r="D294" s="19"/>
      <c r="E294" s="64"/>
      <c r="F294" s="65"/>
    </row>
    <row r="295" spans="1:6" x14ac:dyDescent="0.3">
      <c r="A295" s="91"/>
      <c r="B295" s="63" t="str">
        <f>B212</f>
        <v>DESCRIPTIF DES TRAVAUX DE COURANT FAIBLE VIDEO SURVEILLANCE</v>
      </c>
      <c r="C295" s="21"/>
      <c r="D295" s="19"/>
      <c r="E295" s="64"/>
      <c r="F295" s="65">
        <f>F231</f>
        <v>0</v>
      </c>
    </row>
    <row r="296" spans="1:6" x14ac:dyDescent="0.3">
      <c r="A296" s="91"/>
      <c r="B296" s="66"/>
      <c r="C296" s="21"/>
      <c r="D296" s="19"/>
      <c r="E296" s="64"/>
      <c r="F296" s="65"/>
    </row>
    <row r="297" spans="1:6" x14ac:dyDescent="0.3">
      <c r="A297" s="91"/>
      <c r="B297" s="63" t="str">
        <f>B233</f>
        <v>DESCRIPTIF DES TRAVAUX DE COURANT FAIBLE INTRUSION</v>
      </c>
      <c r="C297" s="21"/>
      <c r="D297" s="19"/>
      <c r="E297" s="64"/>
      <c r="F297" s="65">
        <f>F240</f>
        <v>0</v>
      </c>
    </row>
    <row r="298" spans="1:6" x14ac:dyDescent="0.3">
      <c r="A298" s="91"/>
      <c r="B298" s="66"/>
      <c r="C298" s="21"/>
      <c r="D298" s="19"/>
      <c r="E298" s="64"/>
      <c r="F298" s="65"/>
    </row>
    <row r="299" spans="1:6" x14ac:dyDescent="0.3">
      <c r="A299" s="91"/>
      <c r="B299" s="63" t="str">
        <f>B242</f>
        <v>DESCRIPTIF DES TRAVAUX DE COURANT FAIBLE CONTRÔLE D'ACCES</v>
      </c>
      <c r="C299" s="21"/>
      <c r="D299" s="19"/>
      <c r="E299" s="64"/>
      <c r="F299" s="65">
        <f>F251</f>
        <v>0</v>
      </c>
    </row>
    <row r="300" spans="1:6" x14ac:dyDescent="0.3">
      <c r="A300" s="91"/>
      <c r="B300" s="66"/>
      <c r="C300" s="21"/>
      <c r="D300" s="19"/>
      <c r="E300" s="64"/>
      <c r="F300" s="65"/>
    </row>
    <row r="301" spans="1:6" x14ac:dyDescent="0.3">
      <c r="A301" s="91"/>
      <c r="B301" s="63" t="str">
        <f>B253</f>
        <v>DESCRIPTIF DES TRAVAUX SSI</v>
      </c>
      <c r="C301" s="21"/>
      <c r="D301" s="19"/>
      <c r="E301" s="64"/>
      <c r="F301" s="65"/>
    </row>
    <row r="302" spans="1:6" x14ac:dyDescent="0.3">
      <c r="A302" s="68" t="s">
        <v>20</v>
      </c>
      <c r="B302" s="66" t="str">
        <f>B255</f>
        <v>Aménagement RDC</v>
      </c>
      <c r="C302" s="21"/>
      <c r="D302" s="19"/>
      <c r="E302" s="64"/>
      <c r="F302" s="65">
        <f>F260</f>
        <v>0</v>
      </c>
    </row>
    <row r="303" spans="1:6" x14ac:dyDescent="0.3">
      <c r="A303" s="68" t="s">
        <v>22</v>
      </c>
      <c r="B303" s="66" t="str">
        <f>B262</f>
        <v>Aménagement Espace Ficus</v>
      </c>
      <c r="C303" s="21"/>
      <c r="D303" s="19"/>
      <c r="E303" s="64"/>
      <c r="F303" s="65">
        <f>F267</f>
        <v>0</v>
      </c>
    </row>
    <row r="304" spans="1:6" x14ac:dyDescent="0.3">
      <c r="A304" s="68" t="s">
        <v>24</v>
      </c>
      <c r="B304" s="66" t="str">
        <f>B269</f>
        <v>Aménagement R+4</v>
      </c>
      <c r="C304" s="21"/>
      <c r="D304" s="19"/>
      <c r="E304" s="64"/>
      <c r="F304" s="65">
        <f>F276</f>
        <v>0</v>
      </c>
    </row>
    <row r="305" spans="1:6" x14ac:dyDescent="0.3">
      <c r="A305" s="91"/>
      <c r="B305" s="66"/>
      <c r="C305" s="21"/>
      <c r="D305" s="19"/>
      <c r="E305" s="64"/>
      <c r="F305" s="65"/>
    </row>
    <row r="306" spans="1:6" x14ac:dyDescent="0.3">
      <c r="A306" s="91"/>
      <c r="B306" s="66"/>
      <c r="C306" s="21"/>
      <c r="D306" s="19"/>
      <c r="E306" s="64"/>
      <c r="F306" s="65"/>
    </row>
    <row r="307" spans="1:6" x14ac:dyDescent="0.3">
      <c r="A307" s="91"/>
      <c r="B307" s="66"/>
      <c r="C307" s="21"/>
      <c r="D307" s="19"/>
      <c r="E307" s="64"/>
      <c r="F307" s="65"/>
    </row>
    <row r="308" spans="1:6" x14ac:dyDescent="0.3">
      <c r="A308" s="91"/>
      <c r="B308" s="66"/>
      <c r="C308" s="21"/>
      <c r="D308" s="19"/>
      <c r="E308" s="64"/>
      <c r="F308" s="65"/>
    </row>
    <row r="309" spans="1:6" x14ac:dyDescent="0.3">
      <c r="A309" s="91"/>
      <c r="B309" s="66"/>
      <c r="C309" s="21"/>
      <c r="D309" s="19"/>
      <c r="E309" s="64"/>
      <c r="F309" s="65"/>
    </row>
    <row r="310" spans="1:6" x14ac:dyDescent="0.3">
      <c r="A310" s="91"/>
      <c r="B310" s="66"/>
      <c r="C310" s="21"/>
      <c r="D310" s="19"/>
      <c r="E310" s="64"/>
      <c r="F310" s="65"/>
    </row>
    <row r="311" spans="1:6" x14ac:dyDescent="0.3">
      <c r="B311" s="70"/>
      <c r="C311" s="71"/>
      <c r="D311" s="72"/>
      <c r="E311" s="73"/>
      <c r="F311" s="74"/>
    </row>
    <row r="312" spans="1:6" ht="15" thickBot="1" x14ac:dyDescent="0.35">
      <c r="B312" s="68" t="s">
        <v>28</v>
      </c>
      <c r="C312" s="76"/>
      <c r="D312" s="76"/>
      <c r="E312" s="77"/>
      <c r="F312" s="78">
        <f>SUM(F281:F305)</f>
        <v>0</v>
      </c>
    </row>
    <row r="313" spans="1:6" ht="15" thickTop="1" x14ac:dyDescent="0.3">
      <c r="B313" s="80"/>
      <c r="C313" s="21"/>
      <c r="D313" s="19"/>
      <c r="E313" s="64"/>
      <c r="F313" s="81"/>
    </row>
    <row r="314" spans="1:6" ht="15" thickBot="1" x14ac:dyDescent="0.35">
      <c r="B314" s="68" t="s">
        <v>29</v>
      </c>
      <c r="C314" s="76"/>
      <c r="D314" s="76"/>
      <c r="E314" s="77"/>
      <c r="F314" s="78">
        <f>F312*0.2</f>
        <v>0</v>
      </c>
    </row>
    <row r="315" spans="1:6" ht="15" thickTop="1" x14ac:dyDescent="0.3">
      <c r="B315" s="82"/>
      <c r="C315" s="19"/>
      <c r="D315" s="19"/>
      <c r="E315" s="64"/>
      <c r="F315" s="81"/>
    </row>
    <row r="316" spans="1:6" ht="15" thickBot="1" x14ac:dyDescent="0.35">
      <c r="B316" s="83" t="s">
        <v>30</v>
      </c>
      <c r="C316" s="84"/>
      <c r="D316" s="84"/>
      <c r="E316" s="85"/>
      <c r="F316" s="78">
        <f>F312+F314</f>
        <v>0</v>
      </c>
    </row>
    <row r="317" spans="1:6" ht="15" thickTop="1" x14ac:dyDescent="0.3"/>
  </sheetData>
  <mergeCells count="10">
    <mergeCell ref="C9:F9"/>
    <mergeCell ref="C10:F10"/>
    <mergeCell ref="C11:F11"/>
    <mergeCell ref="C12:F12"/>
    <mergeCell ref="D2:F2"/>
    <mergeCell ref="D3:F3"/>
    <mergeCell ref="A5:F5"/>
    <mergeCell ref="C6:F6"/>
    <mergeCell ref="C7:F7"/>
    <mergeCell ref="C8:F8"/>
  </mergeCells>
  <phoneticPr fontId="1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08 - ELEC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Tanguy Wojak</dc:creator>
  <cp:lastModifiedBy>COLOMBIES Celine</cp:lastModifiedBy>
  <dcterms:created xsi:type="dcterms:W3CDTF">2024-07-03T09:50:58Z</dcterms:created>
  <dcterms:modified xsi:type="dcterms:W3CDTF">2024-11-27T18:34:01Z</dcterms:modified>
</cp:coreProperties>
</file>