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Y:\00-Affaires\COMMUNES DEPARTEMENT 69\1_AFFAIRES VRD\2023_CCI_Port Fluvial Villefranche\4_DCE\DQE\"/>
    </mc:Choice>
  </mc:AlternateContent>
  <xr:revisionPtr revIDLastSave="0" documentId="13_ncr:1_{344D50C2-540E-444C-B11C-A9628306916B}" xr6:coauthVersionLast="47" xr6:coauthVersionMax="47" xr10:uidLastSave="{00000000-0000-0000-0000-000000000000}"/>
  <bookViews>
    <workbookView xWindow="-120" yWindow="-120" windowWidth="29040" windowHeight="15840" xr2:uid="{99429A69-7A32-4220-9307-B10F6ADD20E9}"/>
  </bookViews>
  <sheets>
    <sheet name="DQE_Page de Garde" sheetId="1" r:id="rId1"/>
    <sheet name="LOT 2 - Fondations" sheetId="4" r:id="rId2"/>
    <sheet name="RECAP LOT 2" sheetId="7" r:id="rId3"/>
  </sheets>
  <definedNames>
    <definedName name="_Hlk179388568" localSheetId="0">'DQE_Page de Garde'!$B$2</definedName>
    <definedName name="_xlnm.Print_Area" localSheetId="0">'DQE_Page de Garde'!$B$2:$I$36</definedName>
  </definedNames>
  <calcPr calcId="191029" refMode="R1C1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5" i="4" l="1"/>
  <c r="J24" i="4"/>
  <c r="J23" i="4"/>
  <c r="J22" i="4"/>
  <c r="J21" i="4"/>
  <c r="J20" i="4"/>
  <c r="J17" i="4"/>
  <c r="J16" i="4"/>
  <c r="J15" i="4"/>
  <c r="J14" i="4"/>
  <c r="J13" i="4"/>
  <c r="J12" i="4"/>
  <c r="J26" i="4" l="1"/>
  <c r="C10" i="7" s="1"/>
  <c r="J27" i="4"/>
  <c r="J28" i="4" s="1"/>
  <c r="J34" i="4" s="1"/>
  <c r="J35" i="4" s="1"/>
  <c r="J36" i="4" s="1"/>
  <c r="J18" i="4"/>
  <c r="C9" i="7" s="1"/>
  <c r="C11" i="7" s="1"/>
  <c r="C12" i="7" s="1"/>
</calcChain>
</file>

<file path=xl/sharedStrings.xml><?xml version="1.0" encoding="utf-8"?>
<sst xmlns="http://schemas.openxmlformats.org/spreadsheetml/2006/main" count="103" uniqueCount="89">
  <si>
    <t>Port Fluvial du Beaujolais – PK41</t>
  </si>
  <si>
    <t xml:space="preserve">                                                     </t>
  </si>
  <si>
    <t>MAITRE D’OUVRAGE PRINCIPALES</t>
  </si>
  <si>
    <t>CCI du Beaujolais</t>
  </si>
  <si>
    <t>DALLE NORD ET SUD</t>
  </si>
  <si>
    <t>MAITRE D’ŒUVRE</t>
  </si>
  <si>
    <t>ACERE</t>
  </si>
  <si>
    <t>Détail Quantitatif Estimatif</t>
  </si>
  <si>
    <t xml:space="preserve">Dossier :  </t>
  </si>
  <si>
    <t>Phase :  DCE</t>
  </si>
  <si>
    <t xml:space="preserve">Date :  </t>
  </si>
  <si>
    <t xml:space="preserve">Indice :  </t>
  </si>
  <si>
    <r>
      <t xml:space="preserve">       </t>
    </r>
    <r>
      <rPr>
        <b/>
        <sz val="10"/>
        <color rgb="FF253746"/>
        <rFont val="Muli"/>
      </rPr>
      <t>175 rue Denis Papin 
69 400 VILLEFRANCHE-SUR-SAONE</t>
    </r>
  </si>
  <si>
    <t>32 quai Perrache – CS 10015 
69286 Lyon Cedex 02 
Tél : 04.72.11.43.43</t>
  </si>
  <si>
    <t>32 quai Perrache – CS 10015 
69 286 Cedex 02 
Tél : 04.72.11.43.43</t>
  </si>
  <si>
    <t>CCI Auvergne 
Rhône-Alpes</t>
  </si>
  <si>
    <t>MODERNISATION DU PORT FLUVIAL DU 
BEAUJOLAIS</t>
  </si>
  <si>
    <t>5 Quartier de la Magdeleine 
88000 EPINAL 
contact@acere-groupe.fr 
Tél : 03.29.39.23.36</t>
  </si>
  <si>
    <t>Détails Quantitatif Estimatif</t>
  </si>
  <si>
    <t>MODERNISATION DES DALLES NORD ET SUD DU PORT DU BEAUJOLAIS</t>
  </si>
  <si>
    <t>N°</t>
  </si>
  <si>
    <t>Ref.</t>
  </si>
  <si>
    <t>Désignation</t>
  </si>
  <si>
    <t>U</t>
  </si>
  <si>
    <t>Qté</t>
  </si>
  <si>
    <t>Prix Unitaire</t>
  </si>
  <si>
    <t>Montant HT</t>
  </si>
  <si>
    <t>Ref. Env.</t>
  </si>
  <si>
    <t>TRAVAUX PREPARATOIRES</t>
  </si>
  <si>
    <t>Installation de chantier</t>
  </si>
  <si>
    <t>ft</t>
  </si>
  <si>
    <t>Etudes d'exécutions</t>
  </si>
  <si>
    <t>Signalisation</t>
  </si>
  <si>
    <t>Marquage, Piquetage des réseaux</t>
  </si>
  <si>
    <t>Constat d'huissier</t>
  </si>
  <si>
    <t>Sondage</t>
  </si>
  <si>
    <t>m³</t>
  </si>
  <si>
    <t>Sous-Total HT de TRAVAUX PREPARATOIRES</t>
  </si>
  <si>
    <t>ml</t>
  </si>
  <si>
    <t>u</t>
  </si>
  <si>
    <t>MONTANT HT - 3 - DESCRIPTIF DETAILLE DES OUVRAGES -Ferme</t>
  </si>
  <si>
    <t>MONTANT TVA - 20,00%</t>
  </si>
  <si>
    <t>MONTANT TTC - 3 - DESCRIPTIF DETAILLE DES OUVRAGES -Ferme</t>
  </si>
  <si>
    <t>TOTAL HT</t>
  </si>
  <si>
    <t>TOTAL TVA - 20,00%</t>
  </si>
  <si>
    <t>TOTAL TTC</t>
  </si>
  <si>
    <t>LOT n°2. Fondations</t>
  </si>
  <si>
    <t>FONDATIONS</t>
  </si>
  <si>
    <t>RENFORCEMENT DE SOL</t>
  </si>
  <si>
    <t>Mission G3, contrôle et dossier de recollement des travaux</t>
  </si>
  <si>
    <t>Essais préalable</t>
  </si>
  <si>
    <t>Amenée et repli du matériel d'inclusions rigides</t>
  </si>
  <si>
    <t>Mise en station pour une inclusion rigides</t>
  </si>
  <si>
    <t>Fourniture et mise en œuvre d'inclusions rigides</t>
  </si>
  <si>
    <t>Essais de control des inclusions rigides par travées</t>
  </si>
  <si>
    <t>Sous-Total HT de RENFORCEMENT DE SOL</t>
  </si>
  <si>
    <t>Sous-Total HT de FONDATIONS</t>
  </si>
  <si>
    <t>LOT 2 - Fondations</t>
  </si>
  <si>
    <t>TOTAL H.T</t>
  </si>
  <si>
    <t>D.Q.E – Phase Sud</t>
  </si>
  <si>
    <t>Phase 2 – Zone sud</t>
  </si>
  <si>
    <t>MODERNISATION DES DALLES NORD ET SUD DU PORT DU BEAUJOLAIS - PHASE 2</t>
  </si>
  <si>
    <t>2</t>
  </si>
  <si>
    <t>PHASE 2 - MODERNISATION ZONE SUD</t>
  </si>
  <si>
    <t>Sous-Total HT de PHASE 2 - MODERNISATION ZONE SUD</t>
  </si>
  <si>
    <t>MONTANT TVA - 19,6%</t>
  </si>
  <si>
    <t>2.2</t>
  </si>
  <si>
    <t>2.2.1</t>
  </si>
  <si>
    <t>2.2.1.1</t>
  </si>
  <si>
    <t>2.2.1.2</t>
  </si>
  <si>
    <t>2.2.1.3</t>
  </si>
  <si>
    <t>2.2.1.4</t>
  </si>
  <si>
    <t>2.2.1.5</t>
  </si>
  <si>
    <t>2.2.1.6</t>
  </si>
  <si>
    <t>2.2.2</t>
  </si>
  <si>
    <t>2.2.2.1</t>
  </si>
  <si>
    <t>2.2.2.2</t>
  </si>
  <si>
    <t>2.2.2.3</t>
  </si>
  <si>
    <t>2.2.2.4</t>
  </si>
  <si>
    <t>2.2.2.5</t>
  </si>
  <si>
    <t>2.2.2.6</t>
  </si>
  <si>
    <t>TOTAL T.T.C</t>
  </si>
  <si>
    <t>02.1.2</t>
  </si>
  <si>
    <t>02.1.2.1</t>
  </si>
  <si>
    <t>02.1.2.2</t>
  </si>
  <si>
    <t>Phase 2 - Zone sud</t>
  </si>
  <si>
    <t>Récapitulatif Lot n°2</t>
  </si>
  <si>
    <t>LOT 02</t>
  </si>
  <si>
    <t>Fondations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</si>
</sst>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0"/>
  </numFmts>
  <fonts count="45">
    <font>
      <sz val="11"/>
      <color theme="1"/>
      <name val="Aptos Narrow"/>
      <family val="2"/>
      <scheme val="minor"/>
    </font>
    <font>
      <b/>
      <sz val="17"/>
      <color rgb="FF253746"/>
      <name val="Muli"/>
    </font>
    <font>
      <b/>
      <sz val="14"/>
      <color rgb="FF253746"/>
      <name val="Muli"/>
    </font>
    <font>
      <sz val="10"/>
      <color theme="1"/>
      <name val="Arial"/>
      <family val="2"/>
    </font>
    <font>
      <b/>
      <u/>
      <sz val="12"/>
      <color rgb="FF4E4A4A"/>
      <name val="Candara"/>
      <family val="2"/>
    </font>
    <font>
      <b/>
      <sz val="10"/>
      <color rgb="FF253746"/>
      <name val="Muli"/>
    </font>
    <font>
      <sz val="7"/>
      <color rgb="FF253746"/>
      <name val="Times New Roman"/>
      <family val="1"/>
    </font>
    <font>
      <sz val="7"/>
      <color theme="1"/>
      <name val="Times New Roman"/>
      <family val="1"/>
    </font>
    <font>
      <b/>
      <sz val="14"/>
      <color rgb="FF4E4A4A"/>
      <name val="Candara"/>
      <family val="2"/>
    </font>
    <font>
      <b/>
      <i/>
      <sz val="22"/>
      <color rgb="FF253746"/>
      <name val="Muli"/>
    </font>
    <font>
      <b/>
      <i/>
      <sz val="18"/>
      <color rgb="FF253746"/>
      <name val="Muli"/>
    </font>
    <font>
      <sz val="10"/>
      <color theme="1"/>
      <name val="Calibri"/>
      <family val="2"/>
    </font>
    <font>
      <b/>
      <sz val="6"/>
      <color rgb="FF4E4A4A"/>
      <name val="Candara"/>
      <family val="2"/>
    </font>
    <font>
      <b/>
      <sz val="8"/>
      <color theme="1"/>
      <name val="Candara"/>
      <family val="2"/>
    </font>
    <font>
      <b/>
      <i/>
      <sz val="26"/>
      <color rgb="FF253746"/>
      <name val="Muli"/>
    </font>
    <font>
      <b/>
      <i/>
      <sz val="11"/>
      <color rgb="FF253746"/>
      <name val="Muli"/>
    </font>
    <font>
      <sz val="8"/>
      <color theme="1"/>
      <name val="Arial"/>
      <family val="2"/>
    </font>
    <font>
      <sz val="9"/>
      <color theme="1"/>
      <name val="Calibri"/>
      <family val="2"/>
    </font>
    <font>
      <sz val="12"/>
      <color theme="1"/>
      <name val="Candara"/>
      <family val="2"/>
    </font>
    <font>
      <sz val="12"/>
      <color theme="1"/>
      <name val="Calibri"/>
      <family val="2"/>
    </font>
    <font>
      <b/>
      <i/>
      <sz val="18"/>
      <color theme="1"/>
      <name val="Muli"/>
    </font>
    <font>
      <b/>
      <sz val="14"/>
      <color theme="1"/>
      <name val="Muli"/>
    </font>
    <font>
      <b/>
      <sz val="18"/>
      <color rgb="FF2F2F2C"/>
      <name val="Century Gothic"/>
      <family val="2"/>
    </font>
    <font>
      <sz val="8.25"/>
      <name val="Tahoma"/>
      <family val="2"/>
      <charset val="1"/>
    </font>
    <font>
      <b/>
      <sz val="14"/>
      <color rgb="FF2F2F2C"/>
      <name val="Century Gothic"/>
      <family val="2"/>
    </font>
    <font>
      <b/>
      <sz val="14"/>
      <color rgb="FF333333"/>
      <name val="Century Gothic"/>
      <family val="2"/>
    </font>
    <font>
      <b/>
      <sz val="12"/>
      <color rgb="FF2F2F2C"/>
      <name val="Century Gothic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rgb="FF2F2F2C"/>
      <name val="Century Gothic"/>
      <family val="2"/>
    </font>
    <font>
      <sz val="8.25"/>
      <color rgb="FF2F2F2C"/>
      <name val="Tahoma"/>
      <family val="2"/>
    </font>
    <font>
      <b/>
      <sz val="11"/>
      <color rgb="FF2F2F2C"/>
      <name val="Arial"/>
      <family val="2"/>
    </font>
    <font>
      <sz val="10"/>
      <color rgb="FF000000"/>
      <name val="Calibri"/>
      <family val="2"/>
    </font>
    <font>
      <sz val="10"/>
      <color rgb="FF354151"/>
      <name val="Arial"/>
      <family val="2"/>
    </font>
    <font>
      <b/>
      <sz val="10"/>
      <color rgb="FFF18500"/>
      <name val="Arial"/>
      <family val="2"/>
    </font>
    <font>
      <sz val="10"/>
      <color rgb="FF000000"/>
      <name val="Arial"/>
      <family val="2"/>
    </font>
    <font>
      <b/>
      <sz val="10"/>
      <color rgb="FF2F2F2C"/>
      <name val="Arial"/>
      <family val="2"/>
    </font>
    <font>
      <sz val="10"/>
      <name val="Arial"/>
      <family val="2"/>
    </font>
    <font>
      <b/>
      <sz val="18"/>
      <name val="Century Gothic"/>
      <family val="2"/>
    </font>
    <font>
      <b/>
      <sz val="14"/>
      <color rgb="FF993366"/>
      <name val="Century Gothic"/>
      <family val="2"/>
    </font>
    <font>
      <b/>
      <sz val="12"/>
      <name val="Century Gothic"/>
      <family val="2"/>
    </font>
    <font>
      <sz val="9"/>
      <name val="Calibri"/>
      <family val="2"/>
    </font>
    <font>
      <b/>
      <sz val="10"/>
      <color rgb="FF000000"/>
      <name val="Century Gothic"/>
      <family val="2"/>
    </font>
    <font>
      <b/>
      <sz val="10"/>
      <name val="Calibri"/>
      <family val="2"/>
    </font>
    <font>
      <b/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215E99"/>
        <bgColor indexed="64"/>
      </patternFill>
    </fill>
    <fill>
      <patternFill patternType="solid">
        <fgColor rgb="FFDAE9F7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  <fill>
      <patternFill patternType="solid">
        <fgColor rgb="FFA6A294"/>
        <bgColor rgb="FFA6A294"/>
      </patternFill>
    </fill>
    <fill>
      <patternFill patternType="solid">
        <fgColor rgb="FFF5F5F5"/>
        <bgColor rgb="FFF5F5F5"/>
      </patternFill>
    </fill>
    <fill>
      <patternFill patternType="solid">
        <fgColor rgb="FFFDE0AC"/>
        <bgColor rgb="FFFDE0AC"/>
      </patternFill>
    </fill>
    <fill>
      <patternFill patternType="solid">
        <fgColor rgb="FFFFF2CC"/>
        <bgColor rgb="FF000000"/>
      </patternFill>
    </fill>
    <fill>
      <patternFill patternType="solid">
        <fgColor rgb="FFFFCC99"/>
        <bgColor rgb="FF000000"/>
      </patternFill>
    </fill>
    <fill>
      <patternFill patternType="solid">
        <fgColor rgb="FFA6A294"/>
        <bgColor rgb="FF000000"/>
      </patternFill>
    </fill>
  </fills>
  <borders count="36">
    <border>
      <left/>
      <right/>
      <top/>
      <bottom/>
      <diagonal/>
    </border>
    <border>
      <left style="thick">
        <color rgb="FFC0C0C0"/>
      </left>
      <right/>
      <top/>
      <bottom/>
      <diagonal/>
    </border>
    <border>
      <left/>
      <right style="thick">
        <color rgb="FFC0C0C0"/>
      </right>
      <top/>
      <bottom/>
      <diagonal/>
    </border>
    <border>
      <left/>
      <right style="thick">
        <color rgb="FFC0C0C0"/>
      </right>
      <top style="thick">
        <color rgb="FFC0C0C0"/>
      </top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medium">
        <color rgb="FF646464"/>
      </right>
      <top style="medium">
        <color rgb="FF646464"/>
      </top>
      <bottom style="thin">
        <color rgb="FFC0C0C0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rgb="FF646464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medium">
        <color rgb="FF646464"/>
      </right>
      <top style="thin">
        <color rgb="FFC0C0C0"/>
      </top>
      <bottom style="thin">
        <color rgb="FFC0C0C0"/>
      </bottom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medium">
        <color rgb="FFCCFFFF"/>
      </left>
      <right/>
      <top style="medium">
        <color rgb="FFCCFFFF"/>
      </top>
      <bottom/>
      <diagonal/>
    </border>
    <border>
      <left/>
      <right/>
      <top style="medium">
        <color rgb="FFCCFFFF"/>
      </top>
      <bottom/>
      <diagonal/>
    </border>
    <border>
      <left style="medium">
        <color rgb="FFCCFFFF"/>
      </left>
      <right/>
      <top/>
      <bottom/>
      <diagonal/>
    </border>
    <border>
      <left style="medium">
        <color rgb="FFCCFFFF"/>
      </left>
      <right/>
      <top/>
      <bottom style="medium">
        <color rgb="FFCCFFFF"/>
      </bottom>
      <diagonal/>
    </border>
    <border>
      <left/>
      <right/>
      <top/>
      <bottom style="medium">
        <color rgb="FFCCFFFF"/>
      </bottom>
      <diagonal/>
    </border>
    <border>
      <left style="medium">
        <color rgb="FFCCFFFF"/>
      </left>
      <right/>
      <top style="medium">
        <color rgb="FFCCFFFF"/>
      </top>
      <bottom style="medium">
        <color rgb="FFCCFFFF"/>
      </bottom>
      <diagonal/>
    </border>
    <border>
      <left/>
      <right/>
      <top style="medium">
        <color rgb="FFCCFFFF"/>
      </top>
      <bottom style="medium">
        <color rgb="FFCCFFFF"/>
      </bottom>
      <diagonal/>
    </border>
    <border>
      <left style="thin">
        <color rgb="FFC0C0C0"/>
      </left>
      <right/>
      <top style="medium">
        <color rgb="FFCCFFFF"/>
      </top>
      <bottom style="medium">
        <color rgb="FFCCFFFF"/>
      </bottom>
      <diagonal/>
    </border>
    <border>
      <left style="thin">
        <color rgb="FFC0C0C0"/>
      </left>
      <right style="thin">
        <color theme="0" tint="-0.34998626667073579"/>
      </right>
      <top style="medium">
        <color rgb="FFCCFFFF"/>
      </top>
      <bottom style="medium">
        <color rgb="FFCCFFFF"/>
      </bottom>
      <diagonal/>
    </border>
    <border>
      <left style="thin">
        <color rgb="FFC0C0C0"/>
      </left>
      <right style="thin">
        <color theme="0" tint="-0.34998626667073579"/>
      </right>
      <top/>
      <bottom/>
      <diagonal/>
    </border>
    <border>
      <left style="medium">
        <color rgb="FFCCFFFF"/>
      </left>
      <right style="thin">
        <color theme="0" tint="-0.34998626667073579"/>
      </right>
      <top style="medium">
        <color rgb="FFCCFFFF"/>
      </top>
      <bottom style="medium">
        <color rgb="FFCCFFFF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16" fillId="3" borderId="0" xfId="0" applyFont="1" applyFill="1" applyAlignment="1">
      <alignment vertical="center" wrapText="1"/>
    </xf>
    <xf numFmtId="0" fontId="18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20" fillId="0" borderId="1" xfId="0" applyFont="1" applyBorder="1" applyAlignment="1">
      <alignment horizontal="left" vertical="center" wrapText="1" indent="2"/>
    </xf>
    <xf numFmtId="0" fontId="21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 wrapText="1" indent="2"/>
    </xf>
    <xf numFmtId="0" fontId="21" fillId="0" borderId="0" xfId="0" applyFont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22" fillId="0" borderId="0" xfId="0" applyFont="1" applyAlignment="1" applyProtection="1">
      <alignment horizontal="center" vertical="center" wrapText="1"/>
      <protection locked="0"/>
    </xf>
    <xf numFmtId="0" fontId="23" fillId="0" borderId="0" xfId="0" applyFont="1" applyAlignment="1" applyProtection="1">
      <alignment vertical="top"/>
      <protection locked="0"/>
    </xf>
    <xf numFmtId="0" fontId="23" fillId="4" borderId="0" xfId="0" applyFont="1" applyFill="1" applyAlignment="1" applyProtection="1">
      <alignment vertical="top"/>
      <protection locked="0"/>
    </xf>
    <xf numFmtId="0" fontId="24" fillId="4" borderId="0" xfId="0" applyFont="1" applyFill="1" applyAlignment="1" applyProtection="1">
      <alignment horizontal="center" vertical="center" wrapText="1"/>
      <protection locked="0"/>
    </xf>
    <xf numFmtId="0" fontId="25" fillId="4" borderId="0" xfId="0" applyFont="1" applyFill="1" applyAlignment="1" applyProtection="1">
      <alignment horizontal="center" vertical="center" wrapText="1"/>
      <protection locked="0"/>
    </xf>
    <xf numFmtId="0" fontId="26" fillId="4" borderId="0" xfId="0" applyFont="1" applyFill="1" applyAlignment="1" applyProtection="1">
      <alignment horizontal="center" vertical="center"/>
      <protection locked="0"/>
    </xf>
    <xf numFmtId="0" fontId="23" fillId="4" borderId="0" xfId="0" applyFont="1" applyFill="1" applyAlignment="1">
      <alignment vertical="top"/>
    </xf>
    <xf numFmtId="0" fontId="27" fillId="4" borderId="0" xfId="0" applyFont="1" applyFill="1" applyAlignment="1" applyProtection="1">
      <alignment vertical="center"/>
      <protection locked="0"/>
    </xf>
    <xf numFmtId="0" fontId="27" fillId="4" borderId="0" xfId="0" applyFont="1" applyFill="1" applyAlignment="1">
      <alignment vertical="center"/>
    </xf>
    <xf numFmtId="0" fontId="29" fillId="6" borderId="12" xfId="0" applyFont="1" applyFill="1" applyBorder="1" applyAlignment="1" applyProtection="1">
      <alignment horizontal="center" vertical="center"/>
      <protection locked="0"/>
    </xf>
    <xf numFmtId="0" fontId="29" fillId="6" borderId="13" xfId="0" applyFont="1" applyFill="1" applyBorder="1" applyAlignment="1">
      <alignment horizontal="center" vertical="center"/>
    </xf>
    <xf numFmtId="0" fontId="29" fillId="6" borderId="13" xfId="0" applyFont="1" applyFill="1" applyBorder="1" applyAlignment="1" applyProtection="1">
      <alignment horizontal="center" vertical="center"/>
      <protection locked="0"/>
    </xf>
    <xf numFmtId="0" fontId="30" fillId="6" borderId="0" xfId="0" applyFont="1" applyFill="1" applyAlignment="1" applyProtection="1">
      <alignment vertical="top"/>
      <protection locked="0"/>
    </xf>
    <xf numFmtId="0" fontId="29" fillId="6" borderId="14" xfId="0" applyFont="1" applyFill="1" applyBorder="1" applyAlignment="1" applyProtection="1">
      <alignment horizontal="center" vertical="center"/>
      <protection locked="0"/>
    </xf>
    <xf numFmtId="0" fontId="29" fillId="6" borderId="0" xfId="0" applyFont="1" applyFill="1" applyAlignment="1" applyProtection="1">
      <alignment horizontal="center" vertical="center"/>
      <protection locked="0"/>
    </xf>
    <xf numFmtId="49" fontId="31" fillId="0" borderId="15" xfId="0" applyNumberFormat="1" applyFont="1" applyBorder="1" applyAlignment="1">
      <alignment vertical="center" wrapText="1"/>
    </xf>
    <xf numFmtId="0" fontId="32" fillId="0" borderId="16" xfId="0" applyFont="1" applyBorder="1" applyAlignment="1">
      <alignment vertical="center"/>
    </xf>
    <xf numFmtId="0" fontId="31" fillId="0" borderId="17" xfId="0" applyFont="1" applyBorder="1" applyAlignment="1">
      <alignment vertical="center" wrapText="1"/>
    </xf>
    <xf numFmtId="0" fontId="33" fillId="0" borderId="17" xfId="0" applyFont="1" applyBorder="1" applyAlignment="1">
      <alignment horizontal="center" vertical="center"/>
    </xf>
    <xf numFmtId="0" fontId="32" fillId="0" borderId="17" xfId="0" applyFont="1" applyBorder="1" applyAlignment="1" applyProtection="1">
      <alignment horizontal="right" vertical="center"/>
      <protection locked="0"/>
    </xf>
    <xf numFmtId="0" fontId="33" fillId="0" borderId="17" xfId="0" applyFont="1" applyBorder="1" applyAlignment="1">
      <alignment horizontal="right" vertical="center"/>
    </xf>
    <xf numFmtId="0" fontId="33" fillId="0" borderId="8" xfId="0" applyFont="1" applyBorder="1" applyAlignment="1">
      <alignment horizontal="right" vertical="center"/>
    </xf>
    <xf numFmtId="0" fontId="31" fillId="0" borderId="15" xfId="0" applyFont="1" applyBorder="1" applyAlignment="1" applyProtection="1">
      <alignment horizontal="left" vertical="center"/>
      <protection locked="0"/>
    </xf>
    <xf numFmtId="49" fontId="34" fillId="0" borderId="15" xfId="0" applyNumberFormat="1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49" fontId="33" fillId="0" borderId="15" xfId="0" applyNumberFormat="1" applyFont="1" applyBorder="1" applyAlignment="1">
      <alignment vertical="center" wrapText="1"/>
    </xf>
    <xf numFmtId="0" fontId="33" fillId="0" borderId="17" xfId="0" applyFont="1" applyBorder="1" applyAlignment="1">
      <alignment horizontal="left" vertical="center" wrapText="1" indent="1"/>
    </xf>
    <xf numFmtId="49" fontId="35" fillId="0" borderId="15" xfId="0" applyNumberFormat="1" applyFont="1" applyBorder="1" applyAlignment="1">
      <alignment vertical="center" wrapText="1"/>
    </xf>
    <xf numFmtId="0" fontId="35" fillId="0" borderId="17" xfId="0" applyFont="1" applyBorder="1" applyAlignment="1">
      <alignment horizontal="left" vertical="center" wrapText="1" indent="1"/>
    </xf>
    <xf numFmtId="49" fontId="33" fillId="0" borderId="17" xfId="0" applyNumberFormat="1" applyFont="1" applyBorder="1" applyAlignment="1">
      <alignment horizontal="center" vertical="center" wrapText="1"/>
    </xf>
    <xf numFmtId="3" fontId="33" fillId="0" borderId="17" xfId="0" applyNumberFormat="1" applyFont="1" applyBorder="1" applyAlignment="1">
      <alignment horizontal="right" vertical="center"/>
    </xf>
    <xf numFmtId="7" fontId="33" fillId="0" borderId="17" xfId="0" applyNumberFormat="1" applyFont="1" applyBorder="1" applyAlignment="1">
      <alignment horizontal="right" vertical="center"/>
    </xf>
    <xf numFmtId="164" fontId="32" fillId="0" borderId="17" xfId="0" applyNumberFormat="1" applyFont="1" applyBorder="1" applyAlignment="1" applyProtection="1">
      <alignment horizontal="right" vertical="center"/>
      <protection locked="0"/>
    </xf>
    <xf numFmtId="7" fontId="32" fillId="0" borderId="17" xfId="0" applyNumberFormat="1" applyFont="1" applyBorder="1" applyAlignment="1" applyProtection="1">
      <alignment horizontal="right" vertical="center"/>
      <protection locked="0"/>
    </xf>
    <xf numFmtId="7" fontId="33" fillId="0" borderId="8" xfId="0" applyNumberFormat="1" applyFont="1" applyBorder="1" applyAlignment="1">
      <alignment horizontal="right" vertical="center"/>
    </xf>
    <xf numFmtId="164" fontId="33" fillId="0" borderId="17" xfId="0" applyNumberFormat="1" applyFont="1" applyBorder="1" applyAlignment="1">
      <alignment horizontal="right" vertical="center"/>
    </xf>
    <xf numFmtId="7" fontId="35" fillId="7" borderId="8" xfId="0" applyNumberFormat="1" applyFont="1" applyFill="1" applyBorder="1" applyAlignment="1">
      <alignment horizontal="right" vertical="center"/>
    </xf>
    <xf numFmtId="0" fontId="35" fillId="7" borderId="0" xfId="0" applyFont="1" applyFill="1" applyAlignment="1" applyProtection="1">
      <alignment horizontal="left" vertical="center"/>
      <protection locked="0"/>
    </xf>
    <xf numFmtId="4" fontId="33" fillId="0" borderId="17" xfId="0" applyNumberFormat="1" applyFont="1" applyBorder="1" applyAlignment="1">
      <alignment horizontal="right" vertical="center"/>
    </xf>
    <xf numFmtId="0" fontId="23" fillId="8" borderId="0" xfId="0" applyFont="1" applyFill="1" applyAlignment="1" applyProtection="1">
      <alignment vertical="top"/>
      <protection locked="0"/>
    </xf>
    <xf numFmtId="7" fontId="36" fillId="8" borderId="21" xfId="0" applyNumberFormat="1" applyFont="1" applyFill="1" applyBorder="1" applyAlignment="1">
      <alignment horizontal="right" vertical="center"/>
    </xf>
    <xf numFmtId="0" fontId="36" fillId="8" borderId="0" xfId="0" applyFont="1" applyFill="1" applyAlignment="1" applyProtection="1">
      <alignment horizontal="left" vertical="center"/>
      <protection locked="0"/>
    </xf>
    <xf numFmtId="0" fontId="23" fillId="6" borderId="0" xfId="0" applyFont="1" applyFill="1" applyAlignment="1" applyProtection="1">
      <alignment vertical="top"/>
      <protection locked="0"/>
    </xf>
    <xf numFmtId="7" fontId="35" fillId="6" borderId="6" xfId="0" applyNumberFormat="1" applyFont="1" applyFill="1" applyBorder="1" applyAlignment="1">
      <alignment horizontal="right" vertical="center"/>
    </xf>
    <xf numFmtId="0" fontId="35" fillId="6" borderId="0" xfId="0" applyFont="1" applyFill="1" applyAlignment="1" applyProtection="1">
      <alignment horizontal="left" vertical="center"/>
      <protection locked="0"/>
    </xf>
    <xf numFmtId="7" fontId="35" fillId="6" borderId="8" xfId="0" applyNumberFormat="1" applyFont="1" applyFill="1" applyBorder="1" applyAlignment="1">
      <alignment horizontal="right" vertical="center"/>
    </xf>
    <xf numFmtId="7" fontId="35" fillId="6" borderId="24" xfId="0" applyNumberFormat="1" applyFont="1" applyFill="1" applyBorder="1" applyAlignment="1">
      <alignment horizontal="right" vertical="center"/>
    </xf>
    <xf numFmtId="0" fontId="23" fillId="0" borderId="0" xfId="0" applyFont="1" applyAlignment="1">
      <alignment vertical="top"/>
    </xf>
    <xf numFmtId="0" fontId="41" fillId="0" borderId="0" xfId="0" applyFont="1" applyAlignment="1" applyProtection="1">
      <alignment vertical="center"/>
      <protection locked="0"/>
    </xf>
    <xf numFmtId="0" fontId="41" fillId="4" borderId="0" xfId="0" applyFont="1" applyFill="1" applyAlignment="1" applyProtection="1">
      <alignment vertical="center"/>
      <protection locked="0"/>
    </xf>
    <xf numFmtId="0" fontId="41" fillId="4" borderId="0" xfId="0" applyFont="1" applyFill="1" applyAlignment="1" applyProtection="1">
      <alignment vertical="top"/>
      <protection locked="0"/>
    </xf>
    <xf numFmtId="0" fontId="42" fillId="10" borderId="30" xfId="0" applyFont="1" applyFill="1" applyBorder="1" applyAlignment="1" applyProtection="1">
      <alignment horizontal="center" vertical="center"/>
      <protection locked="0"/>
    </xf>
    <xf numFmtId="0" fontId="42" fillId="10" borderId="32" xfId="0" applyFont="1" applyFill="1" applyBorder="1" applyAlignment="1" applyProtection="1">
      <alignment horizontal="center" vertical="center"/>
      <protection locked="0"/>
    </xf>
    <xf numFmtId="49" fontId="43" fillId="9" borderId="16" xfId="0" applyNumberFormat="1" applyFont="1" applyFill="1" applyBorder="1" applyAlignment="1">
      <alignment vertical="center" wrapText="1"/>
    </xf>
    <xf numFmtId="0" fontId="43" fillId="9" borderId="16" xfId="0" applyFont="1" applyFill="1" applyBorder="1" applyAlignment="1">
      <alignment vertical="center" wrapText="1"/>
    </xf>
    <xf numFmtId="49" fontId="43" fillId="0" borderId="16" xfId="0" applyNumberFormat="1" applyFont="1" applyBorder="1" applyAlignment="1">
      <alignment vertical="center" wrapText="1"/>
    </xf>
    <xf numFmtId="0" fontId="43" fillId="0" borderId="16" xfId="0" applyFont="1" applyBorder="1" applyAlignment="1">
      <alignment vertical="center" wrapText="1"/>
    </xf>
    <xf numFmtId="0" fontId="42" fillId="10" borderId="33" xfId="0" applyFont="1" applyFill="1" applyBorder="1" applyAlignment="1" applyProtection="1">
      <alignment horizontal="center" vertical="center"/>
      <protection locked="0"/>
    </xf>
    <xf numFmtId="0" fontId="43" fillId="9" borderId="34" xfId="0" applyFont="1" applyFill="1" applyBorder="1" applyAlignment="1">
      <alignment horizontal="right" vertical="center"/>
    </xf>
    <xf numFmtId="7" fontId="43" fillId="0" borderId="34" xfId="0" applyNumberFormat="1" applyFont="1" applyBorder="1" applyAlignment="1">
      <alignment horizontal="right" vertical="center"/>
    </xf>
    <xf numFmtId="7" fontId="43" fillId="11" borderId="35" xfId="0" applyNumberFormat="1" applyFont="1" applyFill="1" applyBorder="1" applyAlignment="1">
      <alignment horizontal="right" vertical="center"/>
    </xf>
    <xf numFmtId="7" fontId="23" fillId="11" borderId="35" xfId="0" applyNumberFormat="1" applyFont="1" applyFill="1" applyBorder="1" applyAlignment="1" applyProtection="1">
      <alignment horizontal="right" vertical="top"/>
      <protection locked="0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0" borderId="1" xfId="0" applyBorder="1" applyAlignment="1">
      <alignment vertical="top" wrapText="1" indent="2"/>
    </xf>
    <xf numFmtId="0" fontId="0" fillId="0" borderId="0" xfId="0" applyAlignment="1">
      <alignment vertical="top" wrapText="1" indent="2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 indent="2"/>
    </xf>
    <xf numFmtId="0" fontId="20" fillId="0" borderId="0" xfId="0" applyFont="1" applyAlignment="1">
      <alignment horizontal="left" vertical="center" wrapText="1" indent="2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2" fillId="0" borderId="4" xfId="0" applyFont="1" applyBorder="1" applyAlignment="1" applyProtection="1">
      <alignment horizontal="center" vertical="center" wrapText="1"/>
      <protection locked="0"/>
    </xf>
    <xf numFmtId="0" fontId="22" fillId="0" borderId="5" xfId="0" applyFont="1" applyBorder="1" applyAlignment="1" applyProtection="1">
      <alignment horizontal="center" vertical="center" wrapText="1"/>
      <protection locked="0"/>
    </xf>
    <xf numFmtId="0" fontId="22" fillId="0" borderId="6" xfId="0" applyFont="1" applyBorder="1" applyAlignment="1" applyProtection="1">
      <alignment horizontal="center" vertical="center" wrapText="1"/>
      <protection locked="0"/>
    </xf>
    <xf numFmtId="0" fontId="22" fillId="0" borderId="7" xfId="0" applyFont="1" applyBorder="1" applyAlignment="1" applyProtection="1">
      <alignment horizontal="center" vertical="center" wrapText="1"/>
      <protection locked="0"/>
    </xf>
    <xf numFmtId="0" fontId="22" fillId="0" borderId="0" xfId="0" applyFont="1" applyAlignment="1" applyProtection="1">
      <alignment horizontal="center" vertical="center" wrapText="1"/>
      <protection locked="0"/>
    </xf>
    <xf numFmtId="0" fontId="22" fillId="0" borderId="8" xfId="0" applyFont="1" applyBorder="1" applyAlignment="1" applyProtection="1">
      <alignment horizontal="center" vertical="center" wrapText="1"/>
      <protection locked="0"/>
    </xf>
    <xf numFmtId="0" fontId="24" fillId="4" borderId="7" xfId="0" applyFont="1" applyFill="1" applyBorder="1" applyAlignment="1">
      <alignment horizontal="center" vertical="center" wrapText="1"/>
    </xf>
    <xf numFmtId="0" fontId="24" fillId="4" borderId="0" xfId="0" applyFont="1" applyFill="1" applyAlignment="1">
      <alignment horizontal="center" vertical="center" wrapText="1"/>
    </xf>
    <xf numFmtId="0" fontId="24" fillId="4" borderId="8" xfId="0" applyFont="1" applyFill="1" applyBorder="1" applyAlignment="1">
      <alignment horizontal="center" vertical="center" wrapText="1"/>
    </xf>
    <xf numFmtId="0" fontId="26" fillId="4" borderId="9" xfId="0" applyFont="1" applyFill="1" applyBorder="1" applyAlignment="1" applyProtection="1">
      <alignment horizontal="center" vertical="center"/>
      <protection locked="0"/>
    </xf>
    <xf numFmtId="0" fontId="26" fillId="4" borderId="10" xfId="0" applyFont="1" applyFill="1" applyBorder="1" applyAlignment="1" applyProtection="1">
      <alignment horizontal="center" vertical="center"/>
      <protection locked="0"/>
    </xf>
    <xf numFmtId="0" fontId="26" fillId="4" borderId="11" xfId="0" applyFont="1" applyFill="1" applyBorder="1" applyAlignment="1" applyProtection="1">
      <alignment horizontal="center" vertical="center"/>
      <protection locked="0"/>
    </xf>
    <xf numFmtId="0" fontId="28" fillId="0" borderId="0" xfId="0" applyFont="1" applyAlignment="1" applyProtection="1">
      <alignment horizontal="center" vertical="center"/>
      <protection locked="0"/>
    </xf>
    <xf numFmtId="0" fontId="27" fillId="5" borderId="0" xfId="0" applyFont="1" applyFill="1" applyAlignment="1" applyProtection="1">
      <alignment vertical="center"/>
      <protection locked="0"/>
    </xf>
    <xf numFmtId="0" fontId="23" fillId="0" borderId="0" xfId="0" applyFont="1" applyAlignment="1" applyProtection="1">
      <alignment vertical="top"/>
      <protection locked="0"/>
    </xf>
    <xf numFmtId="49" fontId="35" fillId="7" borderId="7" xfId="0" applyNumberFormat="1" applyFont="1" applyFill="1" applyBorder="1" applyAlignment="1">
      <alignment horizontal="left" vertical="center" wrapText="1" indent="11"/>
    </xf>
    <xf numFmtId="49" fontId="35" fillId="7" borderId="0" xfId="0" applyNumberFormat="1" applyFont="1" applyFill="1" applyAlignment="1">
      <alignment horizontal="left" vertical="center" wrapText="1" indent="11"/>
    </xf>
    <xf numFmtId="49" fontId="36" fillId="8" borderId="18" xfId="0" applyNumberFormat="1" applyFont="1" applyFill="1" applyBorder="1" applyAlignment="1">
      <alignment horizontal="left" vertical="center" wrapText="1" indent="11"/>
    </xf>
    <xf numFmtId="49" fontId="36" fillId="8" borderId="19" xfId="0" applyNumberFormat="1" applyFont="1" applyFill="1" applyBorder="1" applyAlignment="1">
      <alignment horizontal="left" vertical="center" wrapText="1" indent="11"/>
    </xf>
    <xf numFmtId="49" fontId="36" fillId="8" borderId="20" xfId="0" applyNumberFormat="1" applyFont="1" applyFill="1" applyBorder="1" applyAlignment="1">
      <alignment horizontal="left" vertical="center" wrapText="1" indent="11"/>
    </xf>
    <xf numFmtId="49" fontId="37" fillId="6" borderId="4" xfId="0" applyNumberFormat="1" applyFont="1" applyFill="1" applyBorder="1" applyAlignment="1">
      <alignment horizontal="left" vertical="center" wrapText="1"/>
    </xf>
    <xf numFmtId="49" fontId="37" fillId="6" borderId="5" xfId="0" applyNumberFormat="1" applyFont="1" applyFill="1" applyBorder="1" applyAlignment="1">
      <alignment horizontal="left" vertical="center" wrapText="1"/>
    </xf>
    <xf numFmtId="49" fontId="37" fillId="6" borderId="7" xfId="0" applyNumberFormat="1" applyFont="1" applyFill="1" applyBorder="1" applyAlignment="1">
      <alignment horizontal="left" vertical="center" wrapText="1"/>
    </xf>
    <xf numFmtId="49" fontId="37" fillId="6" borderId="0" xfId="0" applyNumberFormat="1" applyFont="1" applyFill="1" applyAlignment="1">
      <alignment horizontal="left" vertical="center" wrapText="1"/>
    </xf>
    <xf numFmtId="49" fontId="37" fillId="6" borderId="22" xfId="0" applyNumberFormat="1" applyFont="1" applyFill="1" applyBorder="1" applyAlignment="1">
      <alignment horizontal="left" vertical="center" wrapText="1"/>
    </xf>
    <xf numFmtId="49" fontId="37" fillId="6" borderId="23" xfId="0" applyNumberFormat="1" applyFont="1" applyFill="1" applyBorder="1" applyAlignment="1">
      <alignment horizontal="left" vertical="center" wrapText="1"/>
    </xf>
    <xf numFmtId="49" fontId="37" fillId="6" borderId="7" xfId="0" applyNumberFormat="1" applyFont="1" applyFill="1" applyBorder="1" applyAlignment="1">
      <alignment horizontal="center" vertical="center" wrapText="1"/>
    </xf>
    <xf numFmtId="49" fontId="37" fillId="6" borderId="0" xfId="0" applyNumberFormat="1" applyFont="1" applyFill="1" applyAlignment="1">
      <alignment horizontal="center" vertical="center" wrapText="1"/>
    </xf>
    <xf numFmtId="0" fontId="38" fillId="4" borderId="25" xfId="0" applyFont="1" applyFill="1" applyBorder="1" applyAlignment="1" applyProtection="1">
      <alignment horizontal="center" vertical="center" wrapText="1"/>
      <protection locked="0"/>
    </xf>
    <xf numFmtId="0" fontId="38" fillId="4" borderId="26" xfId="0" applyFont="1" applyFill="1" applyBorder="1" applyAlignment="1" applyProtection="1">
      <alignment horizontal="center" vertical="center" wrapText="1"/>
      <protection locked="0"/>
    </xf>
    <xf numFmtId="0" fontId="38" fillId="4" borderId="27" xfId="0" applyFont="1" applyFill="1" applyBorder="1" applyAlignment="1" applyProtection="1">
      <alignment horizontal="center" vertical="center" wrapText="1"/>
      <protection locked="0"/>
    </xf>
    <xf numFmtId="0" fontId="38" fillId="4" borderId="0" xfId="0" applyFont="1" applyFill="1" applyAlignment="1" applyProtection="1">
      <alignment horizontal="center" vertical="center" wrapText="1"/>
      <protection locked="0"/>
    </xf>
    <xf numFmtId="0" fontId="39" fillId="4" borderId="27" xfId="0" applyFont="1" applyFill="1" applyBorder="1" applyAlignment="1" applyProtection="1">
      <alignment horizontal="center" vertical="center" wrapText="1"/>
      <protection locked="0"/>
    </xf>
    <xf numFmtId="0" fontId="39" fillId="4" borderId="0" xfId="0" applyFont="1" applyFill="1" applyAlignment="1" applyProtection="1">
      <alignment horizontal="center" vertical="center" wrapText="1"/>
      <protection locked="0"/>
    </xf>
    <xf numFmtId="0" fontId="39" fillId="4" borderId="28" xfId="0" applyFont="1" applyFill="1" applyBorder="1" applyAlignment="1" applyProtection="1">
      <alignment horizontal="center" vertical="center" wrapText="1"/>
      <protection locked="0"/>
    </xf>
    <xf numFmtId="0" fontId="39" fillId="4" borderId="29" xfId="0" applyFont="1" applyFill="1" applyBorder="1" applyAlignment="1" applyProtection="1">
      <alignment horizontal="center" vertical="center" wrapText="1"/>
      <protection locked="0"/>
    </xf>
    <xf numFmtId="0" fontId="40" fillId="4" borderId="30" xfId="0" applyFont="1" applyFill="1" applyBorder="1" applyAlignment="1" applyProtection="1">
      <alignment horizontal="center" vertical="center"/>
      <protection locked="0"/>
    </xf>
    <xf numFmtId="0" fontId="40" fillId="4" borderId="31" xfId="0" applyFont="1" applyFill="1" applyBorder="1" applyAlignment="1" applyProtection="1">
      <alignment horizontal="center" vertical="center"/>
      <protection locked="0"/>
    </xf>
    <xf numFmtId="49" fontId="44" fillId="6" borderId="7" xfId="0" applyNumberFormat="1" applyFont="1" applyFill="1" applyBorder="1" applyAlignment="1">
      <alignment horizontal="center" vertical="center" wrapText="1"/>
    </xf>
    <xf numFmtId="49" fontId="44" fillId="6" borderId="0" xfId="0" applyNumberFormat="1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jpeg"/><Relationship Id="rId1" Type="http://schemas.openxmlformats.org/officeDocument/2006/relationships/image" Target="../media/image8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419100</xdr:colOff>
      <xdr:row>6</xdr:row>
      <xdr:rowOff>561975</xdr:rowOff>
    </xdr:from>
    <xdr:to>
      <xdr:col>10</xdr:col>
      <xdr:colOff>66675</xdr:colOff>
      <xdr:row>7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F2C9E1C-2CE7-12FD-9FAC-6A0E31E5DA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53100" y="2447925"/>
          <a:ext cx="1933575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47625</xdr:colOff>
      <xdr:row>3</xdr:row>
      <xdr:rowOff>9525</xdr:rowOff>
    </xdr:from>
    <xdr:to>
      <xdr:col>8</xdr:col>
      <xdr:colOff>190500</xdr:colOff>
      <xdr:row>3</xdr:row>
      <xdr:rowOff>390525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E5FA4E1-35FE-A70F-468B-63B37D7CD3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34300" y="704850"/>
          <a:ext cx="11430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74082</xdr:colOff>
      <xdr:row>12</xdr:row>
      <xdr:rowOff>128056</xdr:rowOff>
    </xdr:from>
    <xdr:to>
      <xdr:col>8</xdr:col>
      <xdr:colOff>232831</xdr:colOff>
      <xdr:row>19</xdr:row>
      <xdr:rowOff>370416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E1536D01-545E-7036-9CA4-E6BFE677DF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49" y="4117973"/>
          <a:ext cx="5979582" cy="30257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104775</xdr:colOff>
      <xdr:row>3</xdr:row>
      <xdr:rowOff>104775</xdr:rowOff>
    </xdr:to>
    <xdr:pic>
      <xdr:nvPicPr>
        <xdr:cNvPr id="7" name="Image 6" descr="*">
          <a:extLst>
            <a:ext uri="{FF2B5EF4-FFF2-40B4-BE49-F238E27FC236}">
              <a16:creationId xmlns:a16="http://schemas.microsoft.com/office/drawing/2014/main" id="{E48FD738-C792-9D6C-1778-80368F6482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695325"/>
          <a:ext cx="104775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pic>
      <xdr:nvPicPr>
        <xdr:cNvPr id="8" name="Image 7" descr="*">
          <a:extLst>
            <a:ext uri="{FF2B5EF4-FFF2-40B4-BE49-F238E27FC236}">
              <a16:creationId xmlns:a16="http://schemas.microsoft.com/office/drawing/2014/main" id="{2A6470A4-A2B3-3FAC-5C5A-988AF5D2B5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695450"/>
          <a:ext cx="104775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28575</xdr:colOff>
      <xdr:row>4</xdr:row>
      <xdr:rowOff>47626</xdr:rowOff>
    </xdr:from>
    <xdr:to>
      <xdr:col>1</xdr:col>
      <xdr:colOff>2020749</xdr:colOff>
      <xdr:row>5</xdr:row>
      <xdr:rowOff>38100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E08C7969-986E-BA7B-FD6D-386BDFC057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0575" y="1143001"/>
          <a:ext cx="1992174" cy="600074"/>
        </a:xfrm>
        <a:prstGeom prst="rect">
          <a:avLst/>
        </a:prstGeom>
      </xdr:spPr>
    </xdr:pic>
    <xdr:clientData/>
  </xdr:twoCellAnchor>
  <xdr:twoCellAnchor editAs="oneCell">
    <xdr:from>
      <xdr:col>1</xdr:col>
      <xdr:colOff>428625</xdr:colOff>
      <xdr:row>13</xdr:row>
      <xdr:rowOff>67611</xdr:rowOff>
    </xdr:from>
    <xdr:to>
      <xdr:col>1</xdr:col>
      <xdr:colOff>1514475</xdr:colOff>
      <xdr:row>13</xdr:row>
      <xdr:rowOff>352424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E6A66005-2534-5C68-5260-B9DF4A1BA2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0625" y="4030011"/>
          <a:ext cx="1085850" cy="284813"/>
        </a:xfrm>
        <a:prstGeom prst="rect">
          <a:avLst/>
        </a:prstGeom>
      </xdr:spPr>
    </xdr:pic>
    <xdr:clientData/>
  </xdr:twoCellAnchor>
  <xdr:twoCellAnchor editAs="oneCell">
    <xdr:from>
      <xdr:col>1</xdr:col>
      <xdr:colOff>391583</xdr:colOff>
      <xdr:row>21</xdr:row>
      <xdr:rowOff>222249</xdr:rowOff>
    </xdr:from>
    <xdr:to>
      <xdr:col>1</xdr:col>
      <xdr:colOff>1619250</xdr:colOff>
      <xdr:row>22</xdr:row>
      <xdr:rowOff>305918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9ED0FD16-DB84-32F6-7863-B42BEAEA68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3583" y="7831666"/>
          <a:ext cx="1227667" cy="337669"/>
        </a:xfrm>
        <a:prstGeom prst="rect">
          <a:avLst/>
        </a:prstGeom>
      </xdr:spPr>
    </xdr:pic>
    <xdr:clientData/>
  </xdr:twoCellAnchor>
  <xdr:twoCellAnchor>
    <xdr:from>
      <xdr:col>1</xdr:col>
      <xdr:colOff>211667</xdr:colOff>
      <xdr:row>11</xdr:row>
      <xdr:rowOff>0</xdr:rowOff>
    </xdr:from>
    <xdr:to>
      <xdr:col>1</xdr:col>
      <xdr:colOff>1873250</xdr:colOff>
      <xdr:row>11</xdr:row>
      <xdr:rowOff>0</xdr:rowOff>
    </xdr:to>
    <xdr:cxnSp macro="">
      <xdr:nvCxnSpPr>
        <xdr:cNvPr id="16" name="Connecteur droit 15">
          <a:extLst>
            <a:ext uri="{FF2B5EF4-FFF2-40B4-BE49-F238E27FC236}">
              <a16:creationId xmlns:a16="http://schemas.microsoft.com/office/drawing/2014/main" id="{F119458B-5528-883E-2CFF-4AEA6024BF19}"/>
            </a:ext>
          </a:extLst>
        </xdr:cNvPr>
        <xdr:cNvCxnSpPr/>
      </xdr:nvCxnSpPr>
      <xdr:spPr>
        <a:xfrm>
          <a:off x="973667" y="3799417"/>
          <a:ext cx="1661583" cy="0"/>
        </a:xfrm>
        <a:prstGeom prst="line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6</xdr:col>
      <xdr:colOff>423333</xdr:colOff>
      <xdr:row>32</xdr:row>
      <xdr:rowOff>127000</xdr:rowOff>
    </xdr:from>
    <xdr:to>
      <xdr:col>8</xdr:col>
      <xdr:colOff>275166</xdr:colOff>
      <xdr:row>36</xdr:row>
      <xdr:rowOff>1194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F42640C-4D91-4D5B-94F5-9CB217F56A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17416" y="10837333"/>
          <a:ext cx="857250" cy="6996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2</xdr:col>
      <xdr:colOff>495300</xdr:colOff>
      <xdr:row>2</xdr:row>
      <xdr:rowOff>7245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9A57B81-A82D-4B63-A7A6-A797D00691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0"/>
          <a:ext cx="1314450" cy="435870"/>
        </a:xfrm>
        <a:prstGeom prst="rect">
          <a:avLst/>
        </a:prstGeom>
      </xdr:spPr>
    </xdr:pic>
    <xdr:clientData/>
  </xdr:twoCellAnchor>
  <xdr:twoCellAnchor editAs="oneCell">
    <xdr:from>
      <xdr:col>5</xdr:col>
      <xdr:colOff>1133475</xdr:colOff>
      <xdr:row>0</xdr:row>
      <xdr:rowOff>0</xdr:rowOff>
    </xdr:from>
    <xdr:to>
      <xdr:col>9</xdr:col>
      <xdr:colOff>1571625</xdr:colOff>
      <xdr:row>2</xdr:row>
      <xdr:rowOff>6269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04E5196-68B8-484C-838D-FAFF4546AF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38975" y="0"/>
          <a:ext cx="1581150" cy="43489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57151</xdr:colOff>
      <xdr:row>2</xdr:row>
      <xdr:rowOff>4929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EF7F79F-6DCF-4919-8EB3-BA3F24CFF7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819150" cy="271629"/>
        </a:xfrm>
        <a:prstGeom prst="rect">
          <a:avLst/>
        </a:prstGeom>
      </xdr:spPr>
    </xdr:pic>
    <xdr:clientData/>
  </xdr:twoCellAnchor>
  <xdr:twoCellAnchor editAs="oneCell">
    <xdr:from>
      <xdr:col>2</xdr:col>
      <xdr:colOff>1714500</xdr:colOff>
      <xdr:row>0</xdr:row>
      <xdr:rowOff>0</xdr:rowOff>
    </xdr:from>
    <xdr:to>
      <xdr:col>2</xdr:col>
      <xdr:colOff>2699854</xdr:colOff>
      <xdr:row>2</xdr:row>
      <xdr:rowOff>4321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197A690-CB17-4583-94FC-8C4714383B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500" y="0"/>
          <a:ext cx="985354" cy="2710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C127B-15F3-4234-B205-577689F45238}">
  <sheetPr>
    <pageSetUpPr fitToPage="1"/>
  </sheetPr>
  <dimension ref="B2:I54"/>
  <sheetViews>
    <sheetView tabSelected="1" zoomScale="90" zoomScaleNormal="90" workbookViewId="0">
      <selection activeCell="K30" sqref="K30"/>
    </sheetView>
  </sheetViews>
  <sheetFormatPr baseColWidth="10" defaultRowHeight="15"/>
  <cols>
    <col min="2" max="2" width="31.7109375" customWidth="1"/>
    <col min="3" max="5" width="4.42578125" customWidth="1"/>
    <col min="6" max="6" width="58.85546875" customWidth="1"/>
    <col min="7" max="7" width="10.5703125" customWidth="1"/>
    <col min="8" max="9" width="4.42578125" customWidth="1"/>
  </cols>
  <sheetData>
    <row r="2" spans="2:9" ht="21.75" customHeight="1">
      <c r="B2" s="89" t="s">
        <v>0</v>
      </c>
      <c r="C2" s="89"/>
      <c r="D2" s="89"/>
      <c r="E2" s="89"/>
      <c r="F2" s="89"/>
      <c r="G2" s="89"/>
      <c r="H2" s="89"/>
      <c r="I2" s="89"/>
    </row>
    <row r="3" spans="2:9" ht="18" customHeight="1">
      <c r="B3" s="90" t="s">
        <v>1</v>
      </c>
      <c r="C3" s="90"/>
      <c r="D3" s="90"/>
      <c r="E3" s="90"/>
      <c r="F3" s="90"/>
      <c r="G3" s="90"/>
      <c r="H3" s="90"/>
      <c r="I3" s="90"/>
    </row>
    <row r="4" spans="2:9" ht="31.5">
      <c r="B4" s="2" t="s">
        <v>2</v>
      </c>
      <c r="C4" s="91" t="s">
        <v>12</v>
      </c>
      <c r="D4" s="92"/>
      <c r="E4" s="92"/>
      <c r="F4" s="93"/>
      <c r="G4" s="7"/>
      <c r="H4" s="21"/>
      <c r="I4" s="21"/>
    </row>
    <row r="5" spans="2:9" ht="48" customHeight="1">
      <c r="B5" s="3"/>
      <c r="C5" s="6"/>
      <c r="D5" s="22"/>
      <c r="E5" s="22"/>
      <c r="F5" s="22"/>
      <c r="G5" s="21"/>
      <c r="H5" s="21"/>
      <c r="I5" s="21"/>
    </row>
    <row r="6" spans="2:9" ht="15.75" customHeight="1">
      <c r="B6" s="3"/>
      <c r="C6" s="94"/>
      <c r="D6" s="95"/>
      <c r="E6" s="95"/>
      <c r="F6" s="95"/>
      <c r="G6" s="95"/>
      <c r="H6" s="95"/>
      <c r="I6" s="95"/>
    </row>
    <row r="7" spans="2:9" ht="21" customHeight="1">
      <c r="B7" s="118" t="s">
        <v>15</v>
      </c>
      <c r="C7" s="96"/>
      <c r="D7" s="97"/>
      <c r="E7" s="97"/>
      <c r="F7" s="97"/>
      <c r="G7" s="97"/>
      <c r="H7" s="97"/>
      <c r="I7" s="97"/>
    </row>
    <row r="8" spans="2:9" ht="57.75" customHeight="1">
      <c r="B8" s="118"/>
      <c r="C8" s="114" t="s">
        <v>16</v>
      </c>
      <c r="D8" s="115"/>
      <c r="E8" s="115"/>
      <c r="F8" s="115"/>
      <c r="G8" s="115"/>
      <c r="H8" s="115"/>
      <c r="I8" s="115"/>
    </row>
    <row r="9" spans="2:9" ht="38.25" customHeight="1">
      <c r="B9" s="113" t="s">
        <v>14</v>
      </c>
      <c r="C9" s="116"/>
      <c r="D9" s="117"/>
      <c r="E9" s="117"/>
      <c r="F9" s="117"/>
      <c r="G9" s="117"/>
      <c r="H9" s="117"/>
      <c r="I9" s="117"/>
    </row>
    <row r="10" spans="2:9" ht="23.25">
      <c r="B10" s="113"/>
      <c r="C10" s="116" t="s">
        <v>4</v>
      </c>
      <c r="D10" s="117"/>
      <c r="E10" s="117"/>
      <c r="F10" s="117"/>
      <c r="G10" s="117"/>
      <c r="H10" s="117"/>
      <c r="I10" s="117"/>
    </row>
    <row r="11" spans="2:9" ht="8.25" customHeight="1">
      <c r="B11" s="5"/>
      <c r="C11" s="109"/>
      <c r="D11" s="112"/>
      <c r="E11" s="112"/>
      <c r="F11" s="112"/>
      <c r="G11" s="112"/>
      <c r="H11" s="112"/>
      <c r="I11" s="112"/>
    </row>
    <row r="12" spans="2:9">
      <c r="B12" s="5"/>
      <c r="C12" s="9"/>
      <c r="D12" s="8"/>
      <c r="E12" s="8"/>
      <c r="F12" s="8"/>
      <c r="G12" s="8"/>
      <c r="H12" s="8"/>
      <c r="I12" s="8"/>
    </row>
    <row r="13" spans="2:9" ht="18">
      <c r="B13" s="1"/>
      <c r="C13" s="10"/>
      <c r="D13" s="24"/>
      <c r="E13" s="24"/>
      <c r="F13" s="24"/>
      <c r="G13" s="24"/>
      <c r="H13" s="24"/>
      <c r="I13" s="24"/>
    </row>
    <row r="14" spans="2:9" ht="30" customHeight="1">
      <c r="B14" s="1"/>
      <c r="C14" s="100"/>
      <c r="D14" s="101"/>
      <c r="E14" s="101"/>
      <c r="F14" s="101"/>
      <c r="G14" s="101"/>
      <c r="H14" s="101"/>
      <c r="I14" s="101"/>
    </row>
    <row r="15" spans="2:9" ht="18">
      <c r="B15" s="4"/>
      <c r="C15" s="100"/>
      <c r="D15" s="101"/>
      <c r="E15" s="101"/>
      <c r="F15" s="101"/>
      <c r="G15" s="101"/>
      <c r="H15" s="101"/>
      <c r="I15" s="101"/>
    </row>
    <row r="16" spans="2:9" ht="18">
      <c r="B16" s="4" t="s">
        <v>3</v>
      </c>
      <c r="C16" s="100"/>
      <c r="D16" s="101"/>
      <c r="E16" s="101"/>
      <c r="F16" s="101"/>
      <c r="G16" s="101"/>
      <c r="H16" s="101"/>
      <c r="I16" s="101"/>
    </row>
    <row r="17" spans="2:9">
      <c r="B17" s="3"/>
      <c r="C17" s="100"/>
      <c r="D17" s="101"/>
      <c r="E17" s="101"/>
      <c r="F17" s="101"/>
      <c r="G17" s="101"/>
      <c r="H17" s="101"/>
      <c r="I17" s="101"/>
    </row>
    <row r="18" spans="2:9" ht="54" customHeight="1">
      <c r="B18" s="5" t="s">
        <v>13</v>
      </c>
      <c r="C18" s="100"/>
      <c r="D18" s="101"/>
      <c r="E18" s="101"/>
      <c r="F18" s="101"/>
      <c r="G18" s="101"/>
      <c r="H18" s="101"/>
      <c r="I18" s="101"/>
    </row>
    <row r="19" spans="2:9" ht="65.25" customHeight="1">
      <c r="B19" s="5"/>
      <c r="C19" s="100"/>
      <c r="D19" s="101"/>
      <c r="E19" s="101"/>
      <c r="F19" s="101"/>
      <c r="G19" s="101"/>
      <c r="H19" s="101"/>
      <c r="I19" s="101"/>
    </row>
    <row r="20" spans="2:9" ht="54" customHeight="1">
      <c r="B20" s="5"/>
      <c r="C20" s="9"/>
      <c r="D20" s="23"/>
      <c r="E20" s="8"/>
      <c r="F20" s="8"/>
      <c r="G20" s="8"/>
      <c r="H20" s="8"/>
      <c r="I20" s="8"/>
    </row>
    <row r="21" spans="2:9" ht="20.25" customHeight="1">
      <c r="B21" s="2" t="s">
        <v>5</v>
      </c>
      <c r="C21" s="9"/>
      <c r="D21" s="12"/>
      <c r="E21" s="13"/>
      <c r="F21" s="8"/>
      <c r="G21" s="8"/>
      <c r="H21" s="8"/>
      <c r="I21" s="8"/>
    </row>
    <row r="22" spans="2:9" ht="20.25" customHeight="1">
      <c r="B22" s="4"/>
      <c r="C22" s="9"/>
      <c r="D22" s="13"/>
      <c r="E22" s="8"/>
      <c r="F22" s="108"/>
      <c r="G22" s="108"/>
      <c r="H22" s="8"/>
      <c r="I22" s="8"/>
    </row>
    <row r="23" spans="2:9" ht="33">
      <c r="B23" s="5"/>
      <c r="C23" s="109"/>
      <c r="D23" s="110" t="s">
        <v>59</v>
      </c>
      <c r="E23" s="110"/>
      <c r="F23" s="110"/>
      <c r="G23" s="110"/>
      <c r="H23" s="110"/>
      <c r="I23" s="110"/>
    </row>
    <row r="24" spans="2:9" ht="15.75" customHeight="1">
      <c r="B24" s="118" t="s">
        <v>6</v>
      </c>
      <c r="C24" s="109"/>
      <c r="D24" s="111" t="s">
        <v>7</v>
      </c>
      <c r="E24" s="111"/>
      <c r="F24" s="111"/>
      <c r="G24" s="111"/>
      <c r="H24" s="111"/>
      <c r="I24" s="111"/>
    </row>
    <row r="25" spans="2:9" ht="20.25" customHeight="1">
      <c r="B25" s="118"/>
      <c r="C25" s="9"/>
      <c r="D25" s="8"/>
      <c r="E25" s="8"/>
      <c r="F25" s="112"/>
      <c r="G25" s="112"/>
      <c r="H25" s="8"/>
      <c r="I25" s="14"/>
    </row>
    <row r="26" spans="2:9" ht="20.25" customHeight="1">
      <c r="B26" s="3"/>
      <c r="C26" s="9"/>
      <c r="D26" s="8"/>
      <c r="E26" s="8"/>
      <c r="F26" s="112"/>
      <c r="G26" s="112"/>
      <c r="H26" s="14"/>
      <c r="I26" s="12"/>
    </row>
    <row r="27" spans="2:9" ht="14.25" customHeight="1">
      <c r="B27" s="3"/>
      <c r="C27" s="102"/>
      <c r="D27" s="103"/>
      <c r="E27" s="103"/>
      <c r="F27" s="103"/>
      <c r="G27" s="103"/>
      <c r="H27" s="103"/>
      <c r="I27" s="103"/>
    </row>
    <row r="28" spans="2:9" ht="41.25" customHeight="1">
      <c r="B28" s="113" t="s">
        <v>17</v>
      </c>
      <c r="C28" s="17"/>
      <c r="D28" s="19"/>
      <c r="E28" s="19"/>
      <c r="F28" s="19"/>
      <c r="G28" s="19"/>
      <c r="H28" s="19"/>
      <c r="I28" s="19"/>
    </row>
    <row r="29" spans="2:9" ht="23.25" customHeight="1">
      <c r="B29" s="113"/>
      <c r="C29" s="104" t="s">
        <v>87</v>
      </c>
      <c r="D29" s="105"/>
      <c r="E29" s="105"/>
      <c r="F29" s="105"/>
      <c r="G29" s="105"/>
      <c r="H29" s="105"/>
      <c r="I29" s="105"/>
    </row>
    <row r="30" spans="2:9" ht="18.75" thickBot="1">
      <c r="B30" s="113"/>
      <c r="C30" s="106" t="s">
        <v>88</v>
      </c>
      <c r="D30" s="107"/>
      <c r="E30" s="107"/>
      <c r="F30" s="107"/>
      <c r="G30" s="107"/>
      <c r="H30" s="107"/>
      <c r="I30" s="107"/>
    </row>
    <row r="31" spans="2:9" ht="9.75" customHeight="1" thickTop="1">
      <c r="B31" s="26"/>
      <c r="C31" s="18"/>
      <c r="D31" s="20"/>
      <c r="E31" s="20"/>
      <c r="F31" s="20"/>
      <c r="G31" s="20"/>
      <c r="H31" s="20"/>
      <c r="I31" s="20"/>
    </row>
    <row r="32" spans="2:9" ht="18">
      <c r="B32" s="15" t="s">
        <v>8</v>
      </c>
      <c r="C32" s="106"/>
      <c r="D32" s="107"/>
      <c r="E32" s="107"/>
      <c r="F32" s="107"/>
      <c r="G32" s="107"/>
      <c r="H32" s="107"/>
      <c r="I32" s="107"/>
    </row>
    <row r="33" spans="2:9" ht="18">
      <c r="B33" s="15" t="s">
        <v>9</v>
      </c>
      <c r="C33" s="106" t="s">
        <v>60</v>
      </c>
      <c r="D33" s="107"/>
      <c r="E33" s="107"/>
      <c r="F33" s="107"/>
      <c r="G33" s="107"/>
      <c r="H33" s="107"/>
      <c r="I33" s="107"/>
    </row>
    <row r="34" spans="2:9" ht="15.75">
      <c r="B34" s="15" t="s">
        <v>10</v>
      </c>
      <c r="C34" s="98"/>
      <c r="D34" s="99"/>
      <c r="E34" s="99"/>
      <c r="F34" s="99"/>
      <c r="G34" s="99"/>
      <c r="H34" s="99"/>
      <c r="I34" s="99"/>
    </row>
    <row r="35" spans="2:9" ht="15.75">
      <c r="B35" s="16" t="s">
        <v>11</v>
      </c>
      <c r="C35" s="98"/>
      <c r="D35" s="99"/>
      <c r="E35" s="99"/>
      <c r="F35" s="99"/>
      <c r="G35" s="99"/>
      <c r="H35" s="99"/>
      <c r="I35" s="99"/>
    </row>
    <row r="36" spans="2:9">
      <c r="B36" s="3"/>
      <c r="C36" s="98"/>
      <c r="D36" s="99"/>
      <c r="E36" s="99"/>
      <c r="F36" s="99"/>
      <c r="G36" s="99"/>
      <c r="H36" s="99"/>
      <c r="I36" s="99"/>
    </row>
    <row r="37" spans="2:9">
      <c r="B37" s="11"/>
    </row>
    <row r="38" spans="2:9">
      <c r="B38" s="11"/>
    </row>
    <row r="39" spans="2:9">
      <c r="B39" s="3"/>
    </row>
    <row r="40" spans="2:9">
      <c r="B40" s="11"/>
    </row>
    <row r="41" spans="2:9" ht="33" customHeight="1">
      <c r="B41" s="11"/>
    </row>
    <row r="42" spans="2:9">
      <c r="B42" s="11"/>
    </row>
    <row r="43" spans="2:9" ht="18">
      <c r="B43" s="4"/>
    </row>
    <row r="44" spans="2:9">
      <c r="B44" s="3"/>
    </row>
    <row r="45" spans="2:9">
      <c r="B45" s="5"/>
    </row>
    <row r="46" spans="2:9">
      <c r="B46" s="5"/>
    </row>
    <row r="47" spans="2:9">
      <c r="B47" s="5"/>
    </row>
    <row r="48" spans="2:9">
      <c r="B48" s="5"/>
    </row>
    <row r="49" spans="2:2">
      <c r="B49" s="25"/>
    </row>
    <row r="50" spans="2:2" ht="15.75">
      <c r="B50" s="15"/>
    </row>
    <row r="51" spans="2:2" ht="15.75">
      <c r="B51" s="15"/>
    </row>
    <row r="52" spans="2:2" ht="15.75">
      <c r="B52" s="15"/>
    </row>
    <row r="53" spans="2:2" ht="15.75">
      <c r="B53" s="16"/>
    </row>
    <row r="54" spans="2:2" ht="15.75">
      <c r="B54" s="15"/>
    </row>
  </sheetData>
  <mergeCells count="28">
    <mergeCell ref="B28:B30"/>
    <mergeCell ref="C8:I8"/>
    <mergeCell ref="C9:I9"/>
    <mergeCell ref="C10:I10"/>
    <mergeCell ref="C11:I11"/>
    <mergeCell ref="F26:G26"/>
    <mergeCell ref="B9:B10"/>
    <mergeCell ref="B7:B8"/>
    <mergeCell ref="B24:B25"/>
    <mergeCell ref="C36:I36"/>
    <mergeCell ref="C14:I19"/>
    <mergeCell ref="C27:I27"/>
    <mergeCell ref="C29:I29"/>
    <mergeCell ref="C30:I30"/>
    <mergeCell ref="C32:I32"/>
    <mergeCell ref="C33:I33"/>
    <mergeCell ref="C34:I34"/>
    <mergeCell ref="F22:G22"/>
    <mergeCell ref="C23:C24"/>
    <mergeCell ref="D23:I23"/>
    <mergeCell ref="D24:I24"/>
    <mergeCell ref="F25:G25"/>
    <mergeCell ref="C35:I35"/>
    <mergeCell ref="B2:I2"/>
    <mergeCell ref="B3:I3"/>
    <mergeCell ref="C4:F4"/>
    <mergeCell ref="C6:I6"/>
    <mergeCell ref="C7:I7"/>
  </mergeCells>
  <pageMargins left="0.25" right="0.25" top="0.75" bottom="0.75" header="0.3" footer="0.3"/>
  <pageSetup paperSize="9" scale="80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E9ABC-B23D-4091-BAD5-6FE68F94C55C}">
  <dimension ref="A1:K36"/>
  <sheetViews>
    <sheetView workbookViewId="0">
      <selection activeCell="T8" sqref="T8"/>
    </sheetView>
  </sheetViews>
  <sheetFormatPr baseColWidth="10" defaultColWidth="8.5703125" defaultRowHeight="10.5"/>
  <cols>
    <col min="1" max="1" width="12.85546875" style="74" customWidth="1"/>
    <col min="2" max="2" width="0" style="74" hidden="1" customWidth="1"/>
    <col min="3" max="3" width="51.42578125" style="74" customWidth="1"/>
    <col min="4" max="5" width="12.140625" style="74" customWidth="1"/>
    <col min="6" max="6" width="17.140625" style="74" customWidth="1"/>
    <col min="7" max="9" width="0" style="28" hidden="1" customWidth="1"/>
    <col min="10" max="10" width="23.85546875" style="74" customWidth="1"/>
    <col min="11" max="11" width="0" style="28" hidden="1" customWidth="1"/>
    <col min="12" max="16384" width="8.5703125" style="28"/>
  </cols>
  <sheetData>
    <row r="1" spans="1:11" ht="18.75" customHeight="1">
      <c r="A1" s="119" t="s">
        <v>18</v>
      </c>
      <c r="B1" s="120"/>
      <c r="C1" s="120"/>
      <c r="D1" s="120"/>
      <c r="E1" s="120"/>
      <c r="F1" s="120"/>
      <c r="G1" s="120"/>
      <c r="H1" s="120"/>
      <c r="I1" s="120"/>
      <c r="J1" s="121"/>
      <c r="K1" s="27"/>
    </row>
    <row r="2" spans="1:11" ht="15" customHeight="1">
      <c r="A2" s="122"/>
      <c r="B2" s="123"/>
      <c r="C2" s="123"/>
      <c r="D2" s="123"/>
      <c r="E2" s="123"/>
      <c r="F2" s="123"/>
      <c r="G2" s="123"/>
      <c r="H2" s="123"/>
      <c r="I2" s="123"/>
      <c r="J2" s="124"/>
      <c r="K2" s="29"/>
    </row>
    <row r="3" spans="1:11" ht="7.5" customHeight="1">
      <c r="A3" s="125" t="s">
        <v>61</v>
      </c>
      <c r="B3" s="126"/>
      <c r="C3" s="126"/>
      <c r="D3" s="126"/>
      <c r="E3" s="126"/>
      <c r="F3" s="126"/>
      <c r="G3" s="126"/>
      <c r="H3" s="126"/>
      <c r="I3" s="126"/>
      <c r="J3" s="127"/>
      <c r="K3" s="30"/>
    </row>
    <row r="4" spans="1:11" ht="30" customHeight="1" thickBot="1">
      <c r="A4" s="125" t="s">
        <v>19</v>
      </c>
      <c r="B4" s="126"/>
      <c r="C4" s="126"/>
      <c r="D4" s="126"/>
      <c r="E4" s="126"/>
      <c r="F4" s="126"/>
      <c r="G4" s="126"/>
      <c r="H4" s="126"/>
      <c r="I4" s="126"/>
      <c r="J4" s="127"/>
      <c r="K4" s="31"/>
    </row>
    <row r="5" spans="1:11" ht="30" customHeight="1" thickBot="1">
      <c r="A5" s="128" t="s">
        <v>46</v>
      </c>
      <c r="B5" s="129"/>
      <c r="C5" s="129"/>
      <c r="D5" s="129"/>
      <c r="E5" s="129"/>
      <c r="F5" s="129"/>
      <c r="G5" s="129"/>
      <c r="H5" s="129"/>
      <c r="I5" s="129"/>
      <c r="J5" s="130"/>
      <c r="K5" s="32"/>
    </row>
    <row r="6" spans="1:11" ht="7.5" customHeight="1">
      <c r="A6" s="29"/>
      <c r="B6" s="33"/>
      <c r="C6" s="29"/>
      <c r="D6" s="28"/>
      <c r="E6" s="28"/>
      <c r="F6" s="28"/>
      <c r="J6" s="28"/>
      <c r="K6" s="29"/>
    </row>
    <row r="7" spans="1:11" ht="11.25" customHeight="1" thickBot="1">
      <c r="A7" s="34"/>
      <c r="B7" s="35"/>
      <c r="C7" s="34"/>
      <c r="D7" s="131"/>
      <c r="E7" s="132"/>
      <c r="F7" s="132"/>
      <c r="G7" s="133"/>
      <c r="H7" s="133"/>
      <c r="I7" s="133"/>
      <c r="J7" s="132"/>
      <c r="K7" s="34"/>
    </row>
    <row r="8" spans="1:11" ht="37.5" customHeight="1">
      <c r="A8" s="36" t="s">
        <v>20</v>
      </c>
      <c r="B8" s="37" t="s">
        <v>21</v>
      </c>
      <c r="C8" s="38" t="s">
        <v>22</v>
      </c>
      <c r="D8" s="38" t="s">
        <v>23</v>
      </c>
      <c r="E8" s="38" t="s">
        <v>24</v>
      </c>
      <c r="F8" s="38" t="s">
        <v>25</v>
      </c>
      <c r="G8" s="39"/>
      <c r="H8" s="39"/>
      <c r="I8" s="39"/>
      <c r="J8" s="40" t="s">
        <v>26</v>
      </c>
      <c r="K8" s="41" t="s">
        <v>27</v>
      </c>
    </row>
    <row r="9" spans="1:11" ht="37.5" customHeight="1">
      <c r="A9" s="42" t="s">
        <v>62</v>
      </c>
      <c r="B9" s="43"/>
      <c r="C9" s="44" t="s">
        <v>63</v>
      </c>
      <c r="D9" s="45"/>
      <c r="E9" s="47"/>
      <c r="F9" s="47"/>
      <c r="G9" s="46"/>
      <c r="H9" s="46"/>
      <c r="I9" s="46"/>
      <c r="J9" s="48"/>
      <c r="K9" s="49"/>
    </row>
    <row r="10" spans="1:11" ht="26.25" customHeight="1">
      <c r="A10" s="50" t="s">
        <v>66</v>
      </c>
      <c r="B10" s="43"/>
      <c r="C10" s="51" t="s">
        <v>47</v>
      </c>
      <c r="D10" s="45"/>
      <c r="E10" s="47"/>
      <c r="F10" s="47"/>
      <c r="G10" s="46"/>
      <c r="H10" s="46"/>
      <c r="I10" s="46"/>
      <c r="J10" s="48"/>
      <c r="K10" s="49"/>
    </row>
    <row r="11" spans="1:11" ht="22.5" customHeight="1">
      <c r="A11" s="52" t="s">
        <v>67</v>
      </c>
      <c r="B11" s="43"/>
      <c r="C11" s="53" t="s">
        <v>28</v>
      </c>
      <c r="D11" s="45"/>
      <c r="E11" s="47"/>
      <c r="F11" s="47"/>
      <c r="G11" s="46"/>
      <c r="H11" s="46"/>
      <c r="I11" s="46"/>
      <c r="J11" s="48"/>
      <c r="K11" s="49"/>
    </row>
    <row r="12" spans="1:11" ht="18.75" customHeight="1">
      <c r="A12" s="54" t="s">
        <v>68</v>
      </c>
      <c r="B12" s="43"/>
      <c r="C12" s="55" t="s">
        <v>29</v>
      </c>
      <c r="D12" s="56" t="s">
        <v>30</v>
      </c>
      <c r="E12" s="57">
        <v>1</v>
      </c>
      <c r="F12" s="58"/>
      <c r="G12" s="59"/>
      <c r="H12" s="60"/>
      <c r="I12" s="60"/>
      <c r="J12" s="61">
        <f>IF(ISNUMBER($F12),IF(ISNUMBER(#REF!),ROUND($F12*#REF!,2),ROUND($F12*$E12,2)),IF(ISNUMBER(#REF!),ROUND($H12*#REF!,2),ROUND($H12*$E12,2)))</f>
        <v>0</v>
      </c>
      <c r="K12" s="49"/>
    </row>
    <row r="13" spans="1:11" ht="18.75" customHeight="1">
      <c r="A13" s="54" t="s">
        <v>69</v>
      </c>
      <c r="B13" s="43"/>
      <c r="C13" s="55" t="s">
        <v>31</v>
      </c>
      <c r="D13" s="56" t="s">
        <v>30</v>
      </c>
      <c r="E13" s="57">
        <v>1</v>
      </c>
      <c r="F13" s="58"/>
      <c r="G13" s="59"/>
      <c r="H13" s="60"/>
      <c r="I13" s="60"/>
      <c r="J13" s="61">
        <f>IF(ISNUMBER($F13),IF(ISNUMBER(#REF!),ROUND($F13*#REF!,2),ROUND($F13*$E13,2)),IF(ISNUMBER(#REF!),ROUND($H13*#REF!,2),ROUND($H13*$E13,2)))</f>
        <v>0</v>
      </c>
      <c r="K13" s="49"/>
    </row>
    <row r="14" spans="1:11" ht="18.75" customHeight="1">
      <c r="A14" s="54" t="s">
        <v>70</v>
      </c>
      <c r="B14" s="43"/>
      <c r="C14" s="55" t="s">
        <v>32</v>
      </c>
      <c r="D14" s="56" t="s">
        <v>30</v>
      </c>
      <c r="E14" s="57">
        <v>1</v>
      </c>
      <c r="F14" s="58"/>
      <c r="G14" s="59"/>
      <c r="H14" s="60"/>
      <c r="I14" s="60"/>
      <c r="J14" s="61">
        <f>IF(ISNUMBER($F14),IF(ISNUMBER(#REF!),ROUND($F14*#REF!,2),ROUND($F14*$E14,2)),IF(ISNUMBER(#REF!),ROUND($H14*#REF!,2),ROUND($H14*$E14,2)))</f>
        <v>0</v>
      </c>
      <c r="K14" s="49"/>
    </row>
    <row r="15" spans="1:11" ht="18.75" customHeight="1">
      <c r="A15" s="54" t="s">
        <v>71</v>
      </c>
      <c r="B15" s="43"/>
      <c r="C15" s="55" t="s">
        <v>33</v>
      </c>
      <c r="D15" s="56" t="s">
        <v>30</v>
      </c>
      <c r="E15" s="57">
        <v>1</v>
      </c>
      <c r="F15" s="58"/>
      <c r="G15" s="59"/>
      <c r="H15" s="60"/>
      <c r="I15" s="60"/>
      <c r="J15" s="61">
        <f>IF(ISNUMBER($F15),IF(ISNUMBER(#REF!),ROUND($F15*#REF!,2),ROUND($F15*$E15,2)),IF(ISNUMBER(#REF!),ROUND($H15*#REF!,2),ROUND($H15*$E15,2)))</f>
        <v>0</v>
      </c>
      <c r="K15" s="49"/>
    </row>
    <row r="16" spans="1:11" ht="18.75" customHeight="1">
      <c r="A16" s="54" t="s">
        <v>72</v>
      </c>
      <c r="B16" s="43"/>
      <c r="C16" s="55" t="s">
        <v>34</v>
      </c>
      <c r="D16" s="56" t="s">
        <v>30</v>
      </c>
      <c r="E16" s="57">
        <v>1</v>
      </c>
      <c r="F16" s="58"/>
      <c r="G16" s="59"/>
      <c r="H16" s="60"/>
      <c r="I16" s="60"/>
      <c r="J16" s="61">
        <f>IF(ISNUMBER($F16),IF(ISNUMBER(#REF!),ROUND($F16*#REF!,2),ROUND($F16*$E16,2)),IF(ISNUMBER(#REF!),ROUND($H16*#REF!,2),ROUND($H16*$E16,2)))</f>
        <v>0</v>
      </c>
      <c r="K16" s="49"/>
    </row>
    <row r="17" spans="1:11" ht="18.75" customHeight="1">
      <c r="A17" s="54" t="s">
        <v>73</v>
      </c>
      <c r="B17" s="43"/>
      <c r="C17" s="55" t="s">
        <v>35</v>
      </c>
      <c r="D17" s="56" t="s">
        <v>36</v>
      </c>
      <c r="E17" s="62">
        <v>100</v>
      </c>
      <c r="F17" s="58"/>
      <c r="G17" s="59"/>
      <c r="H17" s="60"/>
      <c r="I17" s="60"/>
      <c r="J17" s="61">
        <f>IF(ISNUMBER($F17),IF(ISNUMBER(#REF!),ROUND($F17*#REF!,2),ROUND($F17*$E17,2)),IF(ISNUMBER(#REF!),ROUND($H17*#REF!,2),ROUND($H17*$E17,2)))</f>
        <v>0</v>
      </c>
      <c r="K17" s="49"/>
    </row>
    <row r="18" spans="1:11" ht="15" customHeight="1">
      <c r="A18" s="134" t="s">
        <v>37</v>
      </c>
      <c r="B18" s="135"/>
      <c r="C18" s="135"/>
      <c r="D18" s="135"/>
      <c r="E18" s="135"/>
      <c r="F18" s="135"/>
      <c r="J18" s="63">
        <f>SUM(J$12:J$17)</f>
        <v>0</v>
      </c>
      <c r="K18" s="64"/>
    </row>
    <row r="19" spans="1:11" ht="22.5" customHeight="1">
      <c r="A19" s="52" t="s">
        <v>74</v>
      </c>
      <c r="B19" s="43"/>
      <c r="C19" s="53" t="s">
        <v>48</v>
      </c>
      <c r="D19" s="45"/>
      <c r="E19" s="47"/>
      <c r="F19" s="47"/>
      <c r="G19" s="46"/>
      <c r="H19" s="46"/>
      <c r="I19" s="46"/>
      <c r="J19" s="48"/>
      <c r="K19" s="49"/>
    </row>
    <row r="20" spans="1:11" ht="18.75" customHeight="1">
      <c r="A20" s="54" t="s">
        <v>75</v>
      </c>
      <c r="B20" s="43"/>
      <c r="C20" s="55" t="s">
        <v>49</v>
      </c>
      <c r="D20" s="56" t="s">
        <v>30</v>
      </c>
      <c r="E20" s="57">
        <v>1</v>
      </c>
      <c r="F20" s="58"/>
      <c r="G20" s="59"/>
      <c r="H20" s="60"/>
      <c r="I20" s="60"/>
      <c r="J20" s="61">
        <f>IF(ISNUMBER($F20),IF(ISNUMBER(#REF!),ROUND($F20*#REF!,2),ROUND($F20*$E20,2)),IF(ISNUMBER(#REF!),ROUND($H20*#REF!,2),ROUND($H20*$E20,2)))</f>
        <v>0</v>
      </c>
      <c r="K20" s="49"/>
    </row>
    <row r="21" spans="1:11" ht="18.75" customHeight="1">
      <c r="A21" s="54" t="s">
        <v>76</v>
      </c>
      <c r="B21" s="43"/>
      <c r="C21" s="55" t="s">
        <v>50</v>
      </c>
      <c r="D21" s="56" t="s">
        <v>39</v>
      </c>
      <c r="E21" s="57">
        <v>1</v>
      </c>
      <c r="F21" s="58"/>
      <c r="G21" s="59"/>
      <c r="H21" s="60"/>
      <c r="I21" s="60"/>
      <c r="J21" s="61">
        <f>IF(ISNUMBER($F21),IF(ISNUMBER(#REF!),ROUND($F21*#REF!,2),ROUND($F21*$E21,2)),IF(ISNUMBER(#REF!),ROUND($H21*#REF!,2),ROUND($H21*$E21,2)))</f>
        <v>0</v>
      </c>
      <c r="K21" s="49"/>
    </row>
    <row r="22" spans="1:11" ht="18.75" customHeight="1">
      <c r="A22" s="54" t="s">
        <v>77</v>
      </c>
      <c r="B22" s="43"/>
      <c r="C22" s="55" t="s">
        <v>51</v>
      </c>
      <c r="D22" s="56" t="s">
        <v>30</v>
      </c>
      <c r="E22" s="57">
        <v>1</v>
      </c>
      <c r="F22" s="58"/>
      <c r="G22" s="59"/>
      <c r="H22" s="60"/>
      <c r="I22" s="60"/>
      <c r="J22" s="61">
        <f>IF(ISNUMBER($F22),IF(ISNUMBER(#REF!),ROUND($F22*#REF!,2),ROUND($F22*$E22,2)),IF(ISNUMBER(#REF!),ROUND($H22*#REF!,2),ROUND($H22*$E22,2)))</f>
        <v>0</v>
      </c>
      <c r="K22" s="49"/>
    </row>
    <row r="23" spans="1:11" ht="18.75" customHeight="1">
      <c r="A23" s="54" t="s">
        <v>78</v>
      </c>
      <c r="B23" s="43"/>
      <c r="C23" s="55" t="s">
        <v>52</v>
      </c>
      <c r="D23" s="56" t="s">
        <v>39</v>
      </c>
      <c r="E23" s="57">
        <v>3053</v>
      </c>
      <c r="F23" s="58"/>
      <c r="G23" s="59"/>
      <c r="H23" s="60"/>
      <c r="I23" s="60"/>
      <c r="J23" s="61">
        <f>IF(ISNUMBER($F23),IF(ISNUMBER(#REF!),ROUND($F23*#REF!,2),ROUND($F23*$E23,2)),IF(ISNUMBER(#REF!),ROUND($H23*#REF!,2),ROUND($H23*$E23,2)))</f>
        <v>0</v>
      </c>
      <c r="K23" s="49"/>
    </row>
    <row r="24" spans="1:11" ht="18.75" customHeight="1">
      <c r="A24" s="54" t="s">
        <v>79</v>
      </c>
      <c r="B24" s="43"/>
      <c r="C24" s="55" t="s">
        <v>53</v>
      </c>
      <c r="D24" s="56" t="s">
        <v>38</v>
      </c>
      <c r="E24" s="65">
        <v>22290</v>
      </c>
      <c r="F24" s="58"/>
      <c r="G24" s="59"/>
      <c r="H24" s="60"/>
      <c r="I24" s="60"/>
      <c r="J24" s="61">
        <f>IF(ISNUMBER($F24),IF(ISNUMBER(#REF!),ROUND($F24*#REF!,2),ROUND($F24*$E24,2)),IF(ISNUMBER(#REF!),ROUND($H24*#REF!,2),ROUND($H24*$E24,2)))</f>
        <v>0</v>
      </c>
      <c r="K24" s="49"/>
    </row>
    <row r="25" spans="1:11" ht="18.75" customHeight="1">
      <c r="A25" s="54" t="s">
        <v>80</v>
      </c>
      <c r="B25" s="43"/>
      <c r="C25" s="55" t="s">
        <v>54</v>
      </c>
      <c r="D25" s="56" t="s">
        <v>30</v>
      </c>
      <c r="E25" s="57">
        <v>1</v>
      </c>
      <c r="F25" s="58"/>
      <c r="G25" s="59"/>
      <c r="H25" s="60"/>
      <c r="I25" s="60"/>
      <c r="J25" s="61">
        <f>IF(ISNUMBER($F25),IF(ISNUMBER(#REF!),ROUND($F25*#REF!,2),ROUND($F25*$E25,2)),IF(ISNUMBER(#REF!),ROUND($H25*#REF!,2),ROUND($H25*$E25,2)))</f>
        <v>0</v>
      </c>
      <c r="K25" s="49"/>
    </row>
    <row r="26" spans="1:11" ht="15" customHeight="1">
      <c r="A26" s="134" t="s">
        <v>55</v>
      </c>
      <c r="B26" s="135"/>
      <c r="C26" s="135"/>
      <c r="D26" s="135"/>
      <c r="E26" s="135"/>
      <c r="F26" s="135"/>
      <c r="J26" s="63">
        <f>SUM(J$20:J$25)</f>
        <v>0</v>
      </c>
      <c r="K26" s="64"/>
    </row>
    <row r="27" spans="1:11" ht="31.5" customHeight="1">
      <c r="A27" s="134" t="s">
        <v>56</v>
      </c>
      <c r="B27" s="135"/>
      <c r="C27" s="135"/>
      <c r="D27" s="135"/>
      <c r="E27" s="135"/>
      <c r="F27" s="135"/>
      <c r="J27" s="63">
        <f>SUM(J$12:J$17)+SUM(J$20:J$25)</f>
        <v>0</v>
      </c>
      <c r="K27" s="64"/>
    </row>
    <row r="28" spans="1:11" ht="45" customHeight="1">
      <c r="A28" s="136" t="s">
        <v>64</v>
      </c>
      <c r="B28" s="137"/>
      <c r="C28" s="137"/>
      <c r="D28" s="137"/>
      <c r="E28" s="137"/>
      <c r="F28" s="138"/>
      <c r="G28" s="66"/>
      <c r="H28" s="66"/>
      <c r="I28" s="66"/>
      <c r="J28" s="67">
        <f>J27</f>
        <v>0</v>
      </c>
      <c r="K28" s="68"/>
    </row>
    <row r="29" spans="1:11" ht="12.75" hidden="1">
      <c r="A29" s="139" t="s">
        <v>40</v>
      </c>
      <c r="B29" s="140"/>
      <c r="C29" s="140"/>
      <c r="D29" s="140"/>
      <c r="E29" s="140"/>
      <c r="F29" s="140"/>
      <c r="G29" s="69"/>
      <c r="H29" s="69"/>
      <c r="I29" s="69"/>
      <c r="J29" s="70"/>
      <c r="K29" s="71"/>
    </row>
    <row r="30" spans="1:11" ht="12.75" hidden="1">
      <c r="A30" s="141" t="s">
        <v>41</v>
      </c>
      <c r="B30" s="142"/>
      <c r="C30" s="142"/>
      <c r="D30" s="142"/>
      <c r="E30" s="142"/>
      <c r="F30" s="142"/>
      <c r="G30" s="69"/>
      <c r="H30" s="69"/>
      <c r="I30" s="69"/>
      <c r="J30" s="72"/>
      <c r="K30" s="71"/>
    </row>
    <row r="31" spans="1:11" ht="12.75" hidden="1">
      <c r="A31" s="141" t="s">
        <v>65</v>
      </c>
      <c r="B31" s="142"/>
      <c r="C31" s="142"/>
      <c r="D31" s="142"/>
      <c r="E31" s="142"/>
      <c r="F31" s="142"/>
      <c r="G31" s="69"/>
      <c r="H31" s="69"/>
      <c r="I31" s="69"/>
      <c r="J31" s="72"/>
      <c r="K31" s="71"/>
    </row>
    <row r="32" spans="1:11" ht="13.5" hidden="1" thickBot="1">
      <c r="A32" s="143" t="s">
        <v>42</v>
      </c>
      <c r="B32" s="144"/>
      <c r="C32" s="144"/>
      <c r="D32" s="144"/>
      <c r="E32" s="144"/>
      <c r="F32" s="144"/>
      <c r="G32" s="69"/>
      <c r="H32" s="69"/>
      <c r="I32" s="69"/>
      <c r="J32" s="73"/>
      <c r="K32" s="71"/>
    </row>
    <row r="33" spans="1:11" ht="11.25" thickBot="1"/>
    <row r="34" spans="1:11" ht="15" customHeight="1">
      <c r="A34" s="139" t="s">
        <v>43</v>
      </c>
      <c r="B34" s="140"/>
      <c r="C34" s="140"/>
      <c r="D34" s="140"/>
      <c r="E34" s="140"/>
      <c r="F34" s="140"/>
      <c r="G34" s="69"/>
      <c r="H34" s="69"/>
      <c r="I34" s="69"/>
      <c r="J34" s="70">
        <f>J28</f>
        <v>0</v>
      </c>
      <c r="K34" s="71"/>
    </row>
    <row r="35" spans="1:11" ht="15" customHeight="1">
      <c r="A35" s="141" t="s">
        <v>44</v>
      </c>
      <c r="B35" s="142"/>
      <c r="C35" s="142"/>
      <c r="D35" s="142"/>
      <c r="E35" s="142"/>
      <c r="F35" s="142"/>
      <c r="G35" s="69"/>
      <c r="H35" s="69"/>
      <c r="I35" s="69"/>
      <c r="J35" s="72">
        <f>J34*0.2</f>
        <v>0</v>
      </c>
      <c r="K35" s="71"/>
    </row>
    <row r="36" spans="1:11" ht="16.5" customHeight="1" thickBot="1">
      <c r="A36" s="143" t="s">
        <v>45</v>
      </c>
      <c r="B36" s="144"/>
      <c r="C36" s="144"/>
      <c r="D36" s="144"/>
      <c r="E36" s="144"/>
      <c r="F36" s="144"/>
      <c r="G36" s="69"/>
      <c r="H36" s="69"/>
      <c r="I36" s="69"/>
      <c r="J36" s="73">
        <f>J34+J35</f>
        <v>0</v>
      </c>
      <c r="K36" s="71"/>
    </row>
  </sheetData>
  <mergeCells count="15">
    <mergeCell ref="A31:F31"/>
    <mergeCell ref="A32:F32"/>
    <mergeCell ref="A34:F34"/>
    <mergeCell ref="A35:F35"/>
    <mergeCell ref="A36:F36"/>
    <mergeCell ref="A26:F26"/>
    <mergeCell ref="A27:F27"/>
    <mergeCell ref="A28:F28"/>
    <mergeCell ref="A29:F29"/>
    <mergeCell ref="A30:F30"/>
    <mergeCell ref="A1:J2"/>
    <mergeCell ref="A3:J4"/>
    <mergeCell ref="A5:J5"/>
    <mergeCell ref="D7:J7"/>
    <mergeCell ref="A18:F1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84FF1-D5AF-4867-99B3-8D3C245A9BD8}">
  <dimension ref="A1:C12"/>
  <sheetViews>
    <sheetView workbookViewId="0">
      <selection activeCell="Q10" sqref="Q10"/>
    </sheetView>
  </sheetViews>
  <sheetFormatPr baseColWidth="10" defaultColWidth="8.5703125" defaultRowHeight="10.5"/>
  <cols>
    <col min="1" max="1" width="11.42578125" style="28" customWidth="1"/>
    <col min="2" max="2" width="51.42578125" style="28" customWidth="1"/>
    <col min="3" max="3" width="41.28515625" style="28" customWidth="1"/>
    <col min="4" max="249" width="8.5703125" style="28"/>
    <col min="250" max="250" width="11.42578125" style="28" customWidth="1"/>
    <col min="251" max="251" width="51.42578125" style="28" customWidth="1"/>
    <col min="252" max="254" width="18.5703125" style="28" customWidth="1"/>
    <col min="255" max="255" width="9.7109375" style="28" customWidth="1"/>
    <col min="256" max="259" width="0" style="28" hidden="1" customWidth="1"/>
    <col min="260" max="505" width="8.5703125" style="28"/>
    <col min="506" max="506" width="11.42578125" style="28" customWidth="1"/>
    <col min="507" max="507" width="51.42578125" style="28" customWidth="1"/>
    <col min="508" max="510" width="18.5703125" style="28" customWidth="1"/>
    <col min="511" max="511" width="9.7109375" style="28" customWidth="1"/>
    <col min="512" max="515" width="0" style="28" hidden="1" customWidth="1"/>
    <col min="516" max="761" width="8.5703125" style="28"/>
    <col min="762" max="762" width="11.42578125" style="28" customWidth="1"/>
    <col min="763" max="763" width="51.42578125" style="28" customWidth="1"/>
    <col min="764" max="766" width="18.5703125" style="28" customWidth="1"/>
    <col min="767" max="767" width="9.7109375" style="28" customWidth="1"/>
    <col min="768" max="771" width="0" style="28" hidden="1" customWidth="1"/>
    <col min="772" max="1017" width="8.5703125" style="28"/>
    <col min="1018" max="1018" width="11.42578125" style="28" customWidth="1"/>
    <col min="1019" max="1019" width="51.42578125" style="28" customWidth="1"/>
    <col min="1020" max="1022" width="18.5703125" style="28" customWidth="1"/>
    <col min="1023" max="1023" width="9.7109375" style="28" customWidth="1"/>
    <col min="1024" max="1027" width="0" style="28" hidden="1" customWidth="1"/>
    <col min="1028" max="1273" width="8.5703125" style="28"/>
    <col min="1274" max="1274" width="11.42578125" style="28" customWidth="1"/>
    <col min="1275" max="1275" width="51.42578125" style="28" customWidth="1"/>
    <col min="1276" max="1278" width="18.5703125" style="28" customWidth="1"/>
    <col min="1279" max="1279" width="9.7109375" style="28" customWidth="1"/>
    <col min="1280" max="1283" width="0" style="28" hidden="1" customWidth="1"/>
    <col min="1284" max="1529" width="8.5703125" style="28"/>
    <col min="1530" max="1530" width="11.42578125" style="28" customWidth="1"/>
    <col min="1531" max="1531" width="51.42578125" style="28" customWidth="1"/>
    <col min="1532" max="1534" width="18.5703125" style="28" customWidth="1"/>
    <col min="1535" max="1535" width="9.7109375" style="28" customWidth="1"/>
    <col min="1536" max="1539" width="0" style="28" hidden="1" customWidth="1"/>
    <col min="1540" max="1785" width="8.5703125" style="28"/>
    <col min="1786" max="1786" width="11.42578125" style="28" customWidth="1"/>
    <col min="1787" max="1787" width="51.42578125" style="28" customWidth="1"/>
    <col min="1788" max="1790" width="18.5703125" style="28" customWidth="1"/>
    <col min="1791" max="1791" width="9.7109375" style="28" customWidth="1"/>
    <col min="1792" max="1795" width="0" style="28" hidden="1" customWidth="1"/>
    <col min="1796" max="2041" width="8.5703125" style="28"/>
    <col min="2042" max="2042" width="11.42578125" style="28" customWidth="1"/>
    <col min="2043" max="2043" width="51.42578125" style="28" customWidth="1"/>
    <col min="2044" max="2046" width="18.5703125" style="28" customWidth="1"/>
    <col min="2047" max="2047" width="9.7109375" style="28" customWidth="1"/>
    <col min="2048" max="2051" width="0" style="28" hidden="1" customWidth="1"/>
    <col min="2052" max="2297" width="8.5703125" style="28"/>
    <col min="2298" max="2298" width="11.42578125" style="28" customWidth="1"/>
    <col min="2299" max="2299" width="51.42578125" style="28" customWidth="1"/>
    <col min="2300" max="2302" width="18.5703125" style="28" customWidth="1"/>
    <col min="2303" max="2303" width="9.7109375" style="28" customWidth="1"/>
    <col min="2304" max="2307" width="0" style="28" hidden="1" customWidth="1"/>
    <col min="2308" max="2553" width="8.5703125" style="28"/>
    <col min="2554" max="2554" width="11.42578125" style="28" customWidth="1"/>
    <col min="2555" max="2555" width="51.42578125" style="28" customWidth="1"/>
    <col min="2556" max="2558" width="18.5703125" style="28" customWidth="1"/>
    <col min="2559" max="2559" width="9.7109375" style="28" customWidth="1"/>
    <col min="2560" max="2563" width="0" style="28" hidden="1" customWidth="1"/>
    <col min="2564" max="2809" width="8.5703125" style="28"/>
    <col min="2810" max="2810" width="11.42578125" style="28" customWidth="1"/>
    <col min="2811" max="2811" width="51.42578125" style="28" customWidth="1"/>
    <col min="2812" max="2814" width="18.5703125" style="28" customWidth="1"/>
    <col min="2815" max="2815" width="9.7109375" style="28" customWidth="1"/>
    <col min="2816" max="2819" width="0" style="28" hidden="1" customWidth="1"/>
    <col min="2820" max="3065" width="8.5703125" style="28"/>
    <col min="3066" max="3066" width="11.42578125" style="28" customWidth="1"/>
    <col min="3067" max="3067" width="51.42578125" style="28" customWidth="1"/>
    <col min="3068" max="3070" width="18.5703125" style="28" customWidth="1"/>
    <col min="3071" max="3071" width="9.7109375" style="28" customWidth="1"/>
    <col min="3072" max="3075" width="0" style="28" hidden="1" customWidth="1"/>
    <col min="3076" max="3321" width="8.5703125" style="28"/>
    <col min="3322" max="3322" width="11.42578125" style="28" customWidth="1"/>
    <col min="3323" max="3323" width="51.42578125" style="28" customWidth="1"/>
    <col min="3324" max="3326" width="18.5703125" style="28" customWidth="1"/>
    <col min="3327" max="3327" width="9.7109375" style="28" customWidth="1"/>
    <col min="3328" max="3331" width="0" style="28" hidden="1" customWidth="1"/>
    <col min="3332" max="3577" width="8.5703125" style="28"/>
    <col min="3578" max="3578" width="11.42578125" style="28" customWidth="1"/>
    <col min="3579" max="3579" width="51.42578125" style="28" customWidth="1"/>
    <col min="3580" max="3582" width="18.5703125" style="28" customWidth="1"/>
    <col min="3583" max="3583" width="9.7109375" style="28" customWidth="1"/>
    <col min="3584" max="3587" width="0" style="28" hidden="1" customWidth="1"/>
    <col min="3588" max="3833" width="8.5703125" style="28"/>
    <col min="3834" max="3834" width="11.42578125" style="28" customWidth="1"/>
    <col min="3835" max="3835" width="51.42578125" style="28" customWidth="1"/>
    <col min="3836" max="3838" width="18.5703125" style="28" customWidth="1"/>
    <col min="3839" max="3839" width="9.7109375" style="28" customWidth="1"/>
    <col min="3840" max="3843" width="0" style="28" hidden="1" customWidth="1"/>
    <col min="3844" max="4089" width="8.5703125" style="28"/>
    <col min="4090" max="4090" width="11.42578125" style="28" customWidth="1"/>
    <col min="4091" max="4091" width="51.42578125" style="28" customWidth="1"/>
    <col min="4092" max="4094" width="18.5703125" style="28" customWidth="1"/>
    <col min="4095" max="4095" width="9.7109375" style="28" customWidth="1"/>
    <col min="4096" max="4099" width="0" style="28" hidden="1" customWidth="1"/>
    <col min="4100" max="4345" width="8.5703125" style="28"/>
    <col min="4346" max="4346" width="11.42578125" style="28" customWidth="1"/>
    <col min="4347" max="4347" width="51.42578125" style="28" customWidth="1"/>
    <col min="4348" max="4350" width="18.5703125" style="28" customWidth="1"/>
    <col min="4351" max="4351" width="9.7109375" style="28" customWidth="1"/>
    <col min="4352" max="4355" width="0" style="28" hidden="1" customWidth="1"/>
    <col min="4356" max="4601" width="8.5703125" style="28"/>
    <col min="4602" max="4602" width="11.42578125" style="28" customWidth="1"/>
    <col min="4603" max="4603" width="51.42578125" style="28" customWidth="1"/>
    <col min="4604" max="4606" width="18.5703125" style="28" customWidth="1"/>
    <col min="4607" max="4607" width="9.7109375" style="28" customWidth="1"/>
    <col min="4608" max="4611" width="0" style="28" hidden="1" customWidth="1"/>
    <col min="4612" max="4857" width="8.5703125" style="28"/>
    <col min="4858" max="4858" width="11.42578125" style="28" customWidth="1"/>
    <col min="4859" max="4859" width="51.42578125" style="28" customWidth="1"/>
    <col min="4860" max="4862" width="18.5703125" style="28" customWidth="1"/>
    <col min="4863" max="4863" width="9.7109375" style="28" customWidth="1"/>
    <col min="4864" max="4867" width="0" style="28" hidden="1" customWidth="1"/>
    <col min="4868" max="5113" width="8.5703125" style="28"/>
    <col min="5114" max="5114" width="11.42578125" style="28" customWidth="1"/>
    <col min="5115" max="5115" width="51.42578125" style="28" customWidth="1"/>
    <col min="5116" max="5118" width="18.5703125" style="28" customWidth="1"/>
    <col min="5119" max="5119" width="9.7109375" style="28" customWidth="1"/>
    <col min="5120" max="5123" width="0" style="28" hidden="1" customWidth="1"/>
    <col min="5124" max="5369" width="8.5703125" style="28"/>
    <col min="5370" max="5370" width="11.42578125" style="28" customWidth="1"/>
    <col min="5371" max="5371" width="51.42578125" style="28" customWidth="1"/>
    <col min="5372" max="5374" width="18.5703125" style="28" customWidth="1"/>
    <col min="5375" max="5375" width="9.7109375" style="28" customWidth="1"/>
    <col min="5376" max="5379" width="0" style="28" hidden="1" customWidth="1"/>
    <col min="5380" max="5625" width="8.5703125" style="28"/>
    <col min="5626" max="5626" width="11.42578125" style="28" customWidth="1"/>
    <col min="5627" max="5627" width="51.42578125" style="28" customWidth="1"/>
    <col min="5628" max="5630" width="18.5703125" style="28" customWidth="1"/>
    <col min="5631" max="5631" width="9.7109375" style="28" customWidth="1"/>
    <col min="5632" max="5635" width="0" style="28" hidden="1" customWidth="1"/>
    <col min="5636" max="5881" width="8.5703125" style="28"/>
    <col min="5882" max="5882" width="11.42578125" style="28" customWidth="1"/>
    <col min="5883" max="5883" width="51.42578125" style="28" customWidth="1"/>
    <col min="5884" max="5886" width="18.5703125" style="28" customWidth="1"/>
    <col min="5887" max="5887" width="9.7109375" style="28" customWidth="1"/>
    <col min="5888" max="5891" width="0" style="28" hidden="1" customWidth="1"/>
    <col min="5892" max="6137" width="8.5703125" style="28"/>
    <col min="6138" max="6138" width="11.42578125" style="28" customWidth="1"/>
    <col min="6139" max="6139" width="51.42578125" style="28" customWidth="1"/>
    <col min="6140" max="6142" width="18.5703125" style="28" customWidth="1"/>
    <col min="6143" max="6143" width="9.7109375" style="28" customWidth="1"/>
    <col min="6144" max="6147" width="0" style="28" hidden="1" customWidth="1"/>
    <col min="6148" max="6393" width="8.5703125" style="28"/>
    <col min="6394" max="6394" width="11.42578125" style="28" customWidth="1"/>
    <col min="6395" max="6395" width="51.42578125" style="28" customWidth="1"/>
    <col min="6396" max="6398" width="18.5703125" style="28" customWidth="1"/>
    <col min="6399" max="6399" width="9.7109375" style="28" customWidth="1"/>
    <col min="6400" max="6403" width="0" style="28" hidden="1" customWidth="1"/>
    <col min="6404" max="6649" width="8.5703125" style="28"/>
    <col min="6650" max="6650" width="11.42578125" style="28" customWidth="1"/>
    <col min="6651" max="6651" width="51.42578125" style="28" customWidth="1"/>
    <col min="6652" max="6654" width="18.5703125" style="28" customWidth="1"/>
    <col min="6655" max="6655" width="9.7109375" style="28" customWidth="1"/>
    <col min="6656" max="6659" width="0" style="28" hidden="1" customWidth="1"/>
    <col min="6660" max="6905" width="8.5703125" style="28"/>
    <col min="6906" max="6906" width="11.42578125" style="28" customWidth="1"/>
    <col min="6907" max="6907" width="51.42578125" style="28" customWidth="1"/>
    <col min="6908" max="6910" width="18.5703125" style="28" customWidth="1"/>
    <col min="6911" max="6911" width="9.7109375" style="28" customWidth="1"/>
    <col min="6912" max="6915" width="0" style="28" hidden="1" customWidth="1"/>
    <col min="6916" max="7161" width="8.5703125" style="28"/>
    <col min="7162" max="7162" width="11.42578125" style="28" customWidth="1"/>
    <col min="7163" max="7163" width="51.42578125" style="28" customWidth="1"/>
    <col min="7164" max="7166" width="18.5703125" style="28" customWidth="1"/>
    <col min="7167" max="7167" width="9.7109375" style="28" customWidth="1"/>
    <col min="7168" max="7171" width="0" style="28" hidden="1" customWidth="1"/>
    <col min="7172" max="7417" width="8.5703125" style="28"/>
    <col min="7418" max="7418" width="11.42578125" style="28" customWidth="1"/>
    <col min="7419" max="7419" width="51.42578125" style="28" customWidth="1"/>
    <col min="7420" max="7422" width="18.5703125" style="28" customWidth="1"/>
    <col min="7423" max="7423" width="9.7109375" style="28" customWidth="1"/>
    <col min="7424" max="7427" width="0" style="28" hidden="1" customWidth="1"/>
    <col min="7428" max="7673" width="8.5703125" style="28"/>
    <col min="7674" max="7674" width="11.42578125" style="28" customWidth="1"/>
    <col min="7675" max="7675" width="51.42578125" style="28" customWidth="1"/>
    <col min="7676" max="7678" width="18.5703125" style="28" customWidth="1"/>
    <col min="7679" max="7679" width="9.7109375" style="28" customWidth="1"/>
    <col min="7680" max="7683" width="0" style="28" hidden="1" customWidth="1"/>
    <col min="7684" max="7929" width="8.5703125" style="28"/>
    <col min="7930" max="7930" width="11.42578125" style="28" customWidth="1"/>
    <col min="7931" max="7931" width="51.42578125" style="28" customWidth="1"/>
    <col min="7932" max="7934" width="18.5703125" style="28" customWidth="1"/>
    <col min="7935" max="7935" width="9.7109375" style="28" customWidth="1"/>
    <col min="7936" max="7939" width="0" style="28" hidden="1" customWidth="1"/>
    <col min="7940" max="8185" width="8.5703125" style="28"/>
    <col min="8186" max="8186" width="11.42578125" style="28" customWidth="1"/>
    <col min="8187" max="8187" width="51.42578125" style="28" customWidth="1"/>
    <col min="8188" max="8190" width="18.5703125" style="28" customWidth="1"/>
    <col min="8191" max="8191" width="9.7109375" style="28" customWidth="1"/>
    <col min="8192" max="8195" width="0" style="28" hidden="1" customWidth="1"/>
    <col min="8196" max="8441" width="8.5703125" style="28"/>
    <col min="8442" max="8442" width="11.42578125" style="28" customWidth="1"/>
    <col min="8443" max="8443" width="51.42578125" style="28" customWidth="1"/>
    <col min="8444" max="8446" width="18.5703125" style="28" customWidth="1"/>
    <col min="8447" max="8447" width="9.7109375" style="28" customWidth="1"/>
    <col min="8448" max="8451" width="0" style="28" hidden="1" customWidth="1"/>
    <col min="8452" max="8697" width="8.5703125" style="28"/>
    <col min="8698" max="8698" width="11.42578125" style="28" customWidth="1"/>
    <col min="8699" max="8699" width="51.42578125" style="28" customWidth="1"/>
    <col min="8700" max="8702" width="18.5703125" style="28" customWidth="1"/>
    <col min="8703" max="8703" width="9.7109375" style="28" customWidth="1"/>
    <col min="8704" max="8707" width="0" style="28" hidden="1" customWidth="1"/>
    <col min="8708" max="8953" width="8.5703125" style="28"/>
    <col min="8954" max="8954" width="11.42578125" style="28" customWidth="1"/>
    <col min="8955" max="8955" width="51.42578125" style="28" customWidth="1"/>
    <col min="8956" max="8958" width="18.5703125" style="28" customWidth="1"/>
    <col min="8959" max="8959" width="9.7109375" style="28" customWidth="1"/>
    <col min="8960" max="8963" width="0" style="28" hidden="1" customWidth="1"/>
    <col min="8964" max="9209" width="8.5703125" style="28"/>
    <col min="9210" max="9210" width="11.42578125" style="28" customWidth="1"/>
    <col min="9211" max="9211" width="51.42578125" style="28" customWidth="1"/>
    <col min="9212" max="9214" width="18.5703125" style="28" customWidth="1"/>
    <col min="9215" max="9215" width="9.7109375" style="28" customWidth="1"/>
    <col min="9216" max="9219" width="0" style="28" hidden="1" customWidth="1"/>
    <col min="9220" max="9465" width="8.5703125" style="28"/>
    <col min="9466" max="9466" width="11.42578125" style="28" customWidth="1"/>
    <col min="9467" max="9467" width="51.42578125" style="28" customWidth="1"/>
    <col min="9468" max="9470" width="18.5703125" style="28" customWidth="1"/>
    <col min="9471" max="9471" width="9.7109375" style="28" customWidth="1"/>
    <col min="9472" max="9475" width="0" style="28" hidden="1" customWidth="1"/>
    <col min="9476" max="9721" width="8.5703125" style="28"/>
    <col min="9722" max="9722" width="11.42578125" style="28" customWidth="1"/>
    <col min="9723" max="9723" width="51.42578125" style="28" customWidth="1"/>
    <col min="9724" max="9726" width="18.5703125" style="28" customWidth="1"/>
    <col min="9727" max="9727" width="9.7109375" style="28" customWidth="1"/>
    <col min="9728" max="9731" width="0" style="28" hidden="1" customWidth="1"/>
    <col min="9732" max="9977" width="8.5703125" style="28"/>
    <col min="9978" max="9978" width="11.42578125" style="28" customWidth="1"/>
    <col min="9979" max="9979" width="51.42578125" style="28" customWidth="1"/>
    <col min="9980" max="9982" width="18.5703125" style="28" customWidth="1"/>
    <col min="9983" max="9983" width="9.7109375" style="28" customWidth="1"/>
    <col min="9984" max="9987" width="0" style="28" hidden="1" customWidth="1"/>
    <col min="9988" max="10233" width="8.5703125" style="28"/>
    <col min="10234" max="10234" width="11.42578125" style="28" customWidth="1"/>
    <col min="10235" max="10235" width="51.42578125" style="28" customWidth="1"/>
    <col min="10236" max="10238" width="18.5703125" style="28" customWidth="1"/>
    <col min="10239" max="10239" width="9.7109375" style="28" customWidth="1"/>
    <col min="10240" max="10243" width="0" style="28" hidden="1" customWidth="1"/>
    <col min="10244" max="10489" width="8.5703125" style="28"/>
    <col min="10490" max="10490" width="11.42578125" style="28" customWidth="1"/>
    <col min="10491" max="10491" width="51.42578125" style="28" customWidth="1"/>
    <col min="10492" max="10494" width="18.5703125" style="28" customWidth="1"/>
    <col min="10495" max="10495" width="9.7109375" style="28" customWidth="1"/>
    <col min="10496" max="10499" width="0" style="28" hidden="1" customWidth="1"/>
    <col min="10500" max="10745" width="8.5703125" style="28"/>
    <col min="10746" max="10746" width="11.42578125" style="28" customWidth="1"/>
    <col min="10747" max="10747" width="51.42578125" style="28" customWidth="1"/>
    <col min="10748" max="10750" width="18.5703125" style="28" customWidth="1"/>
    <col min="10751" max="10751" width="9.7109375" style="28" customWidth="1"/>
    <col min="10752" max="10755" width="0" style="28" hidden="1" customWidth="1"/>
    <col min="10756" max="11001" width="8.5703125" style="28"/>
    <col min="11002" max="11002" width="11.42578125" style="28" customWidth="1"/>
    <col min="11003" max="11003" width="51.42578125" style="28" customWidth="1"/>
    <col min="11004" max="11006" width="18.5703125" style="28" customWidth="1"/>
    <col min="11007" max="11007" width="9.7109375" style="28" customWidth="1"/>
    <col min="11008" max="11011" width="0" style="28" hidden="1" customWidth="1"/>
    <col min="11012" max="11257" width="8.5703125" style="28"/>
    <col min="11258" max="11258" width="11.42578125" style="28" customWidth="1"/>
    <col min="11259" max="11259" width="51.42578125" style="28" customWidth="1"/>
    <col min="11260" max="11262" width="18.5703125" style="28" customWidth="1"/>
    <col min="11263" max="11263" width="9.7109375" style="28" customWidth="1"/>
    <col min="11264" max="11267" width="0" style="28" hidden="1" customWidth="1"/>
    <col min="11268" max="11513" width="8.5703125" style="28"/>
    <col min="11514" max="11514" width="11.42578125" style="28" customWidth="1"/>
    <col min="11515" max="11515" width="51.42578125" style="28" customWidth="1"/>
    <col min="11516" max="11518" width="18.5703125" style="28" customWidth="1"/>
    <col min="11519" max="11519" width="9.7109375" style="28" customWidth="1"/>
    <col min="11520" max="11523" width="0" style="28" hidden="1" customWidth="1"/>
    <col min="11524" max="11769" width="8.5703125" style="28"/>
    <col min="11770" max="11770" width="11.42578125" style="28" customWidth="1"/>
    <col min="11771" max="11771" width="51.42578125" style="28" customWidth="1"/>
    <col min="11772" max="11774" width="18.5703125" style="28" customWidth="1"/>
    <col min="11775" max="11775" width="9.7109375" style="28" customWidth="1"/>
    <col min="11776" max="11779" width="0" style="28" hidden="1" customWidth="1"/>
    <col min="11780" max="12025" width="8.5703125" style="28"/>
    <col min="12026" max="12026" width="11.42578125" style="28" customWidth="1"/>
    <col min="12027" max="12027" width="51.42578125" style="28" customWidth="1"/>
    <col min="12028" max="12030" width="18.5703125" style="28" customWidth="1"/>
    <col min="12031" max="12031" width="9.7109375" style="28" customWidth="1"/>
    <col min="12032" max="12035" width="0" style="28" hidden="1" customWidth="1"/>
    <col min="12036" max="12281" width="8.5703125" style="28"/>
    <col min="12282" max="12282" width="11.42578125" style="28" customWidth="1"/>
    <col min="12283" max="12283" width="51.42578125" style="28" customWidth="1"/>
    <col min="12284" max="12286" width="18.5703125" style="28" customWidth="1"/>
    <col min="12287" max="12287" width="9.7109375" style="28" customWidth="1"/>
    <col min="12288" max="12291" width="0" style="28" hidden="1" customWidth="1"/>
    <col min="12292" max="12537" width="8.5703125" style="28"/>
    <col min="12538" max="12538" width="11.42578125" style="28" customWidth="1"/>
    <col min="12539" max="12539" width="51.42578125" style="28" customWidth="1"/>
    <col min="12540" max="12542" width="18.5703125" style="28" customWidth="1"/>
    <col min="12543" max="12543" width="9.7109375" style="28" customWidth="1"/>
    <col min="12544" max="12547" width="0" style="28" hidden="1" customWidth="1"/>
    <col min="12548" max="12793" width="8.5703125" style="28"/>
    <col min="12794" max="12794" width="11.42578125" style="28" customWidth="1"/>
    <col min="12795" max="12795" width="51.42578125" style="28" customWidth="1"/>
    <col min="12796" max="12798" width="18.5703125" style="28" customWidth="1"/>
    <col min="12799" max="12799" width="9.7109375" style="28" customWidth="1"/>
    <col min="12800" max="12803" width="0" style="28" hidden="1" customWidth="1"/>
    <col min="12804" max="13049" width="8.5703125" style="28"/>
    <col min="13050" max="13050" width="11.42578125" style="28" customWidth="1"/>
    <col min="13051" max="13051" width="51.42578125" style="28" customWidth="1"/>
    <col min="13052" max="13054" width="18.5703125" style="28" customWidth="1"/>
    <col min="13055" max="13055" width="9.7109375" style="28" customWidth="1"/>
    <col min="13056" max="13059" width="0" style="28" hidden="1" customWidth="1"/>
    <col min="13060" max="13305" width="8.5703125" style="28"/>
    <col min="13306" max="13306" width="11.42578125" style="28" customWidth="1"/>
    <col min="13307" max="13307" width="51.42578125" style="28" customWidth="1"/>
    <col min="13308" max="13310" width="18.5703125" style="28" customWidth="1"/>
    <col min="13311" max="13311" width="9.7109375" style="28" customWidth="1"/>
    <col min="13312" max="13315" width="0" style="28" hidden="1" customWidth="1"/>
    <col min="13316" max="13561" width="8.5703125" style="28"/>
    <col min="13562" max="13562" width="11.42578125" style="28" customWidth="1"/>
    <col min="13563" max="13563" width="51.42578125" style="28" customWidth="1"/>
    <col min="13564" max="13566" width="18.5703125" style="28" customWidth="1"/>
    <col min="13567" max="13567" width="9.7109375" style="28" customWidth="1"/>
    <col min="13568" max="13571" width="0" style="28" hidden="1" customWidth="1"/>
    <col min="13572" max="13817" width="8.5703125" style="28"/>
    <col min="13818" max="13818" width="11.42578125" style="28" customWidth="1"/>
    <col min="13819" max="13819" width="51.42578125" style="28" customWidth="1"/>
    <col min="13820" max="13822" width="18.5703125" style="28" customWidth="1"/>
    <col min="13823" max="13823" width="9.7109375" style="28" customWidth="1"/>
    <col min="13824" max="13827" width="0" style="28" hidden="1" customWidth="1"/>
    <col min="13828" max="14073" width="8.5703125" style="28"/>
    <col min="14074" max="14074" width="11.42578125" style="28" customWidth="1"/>
    <col min="14075" max="14075" width="51.42578125" style="28" customWidth="1"/>
    <col min="14076" max="14078" width="18.5703125" style="28" customWidth="1"/>
    <col min="14079" max="14079" width="9.7109375" style="28" customWidth="1"/>
    <col min="14080" max="14083" width="0" style="28" hidden="1" customWidth="1"/>
    <col min="14084" max="14329" width="8.5703125" style="28"/>
    <col min="14330" max="14330" width="11.42578125" style="28" customWidth="1"/>
    <col min="14331" max="14331" width="51.42578125" style="28" customWidth="1"/>
    <col min="14332" max="14334" width="18.5703125" style="28" customWidth="1"/>
    <col min="14335" max="14335" width="9.7109375" style="28" customWidth="1"/>
    <col min="14336" max="14339" width="0" style="28" hidden="1" customWidth="1"/>
    <col min="14340" max="14585" width="8.5703125" style="28"/>
    <col min="14586" max="14586" width="11.42578125" style="28" customWidth="1"/>
    <col min="14587" max="14587" width="51.42578125" style="28" customWidth="1"/>
    <col min="14588" max="14590" width="18.5703125" style="28" customWidth="1"/>
    <col min="14591" max="14591" width="9.7109375" style="28" customWidth="1"/>
    <col min="14592" max="14595" width="0" style="28" hidden="1" customWidth="1"/>
    <col min="14596" max="14841" width="8.5703125" style="28"/>
    <col min="14842" max="14842" width="11.42578125" style="28" customWidth="1"/>
    <col min="14843" max="14843" width="51.42578125" style="28" customWidth="1"/>
    <col min="14844" max="14846" width="18.5703125" style="28" customWidth="1"/>
    <col min="14847" max="14847" width="9.7109375" style="28" customWidth="1"/>
    <col min="14848" max="14851" width="0" style="28" hidden="1" customWidth="1"/>
    <col min="14852" max="15097" width="8.5703125" style="28"/>
    <col min="15098" max="15098" width="11.42578125" style="28" customWidth="1"/>
    <col min="15099" max="15099" width="51.42578125" style="28" customWidth="1"/>
    <col min="15100" max="15102" width="18.5703125" style="28" customWidth="1"/>
    <col min="15103" max="15103" width="9.7109375" style="28" customWidth="1"/>
    <col min="15104" max="15107" width="0" style="28" hidden="1" customWidth="1"/>
    <col min="15108" max="15353" width="8.5703125" style="28"/>
    <col min="15354" max="15354" width="11.42578125" style="28" customWidth="1"/>
    <col min="15355" max="15355" width="51.42578125" style="28" customWidth="1"/>
    <col min="15356" max="15358" width="18.5703125" style="28" customWidth="1"/>
    <col min="15359" max="15359" width="9.7109375" style="28" customWidth="1"/>
    <col min="15360" max="15363" width="0" style="28" hidden="1" customWidth="1"/>
    <col min="15364" max="15609" width="8.5703125" style="28"/>
    <col min="15610" max="15610" width="11.42578125" style="28" customWidth="1"/>
    <col min="15611" max="15611" width="51.42578125" style="28" customWidth="1"/>
    <col min="15612" max="15614" width="18.5703125" style="28" customWidth="1"/>
    <col min="15615" max="15615" width="9.7109375" style="28" customWidth="1"/>
    <col min="15616" max="15619" width="0" style="28" hidden="1" customWidth="1"/>
    <col min="15620" max="15865" width="8.5703125" style="28"/>
    <col min="15866" max="15866" width="11.42578125" style="28" customWidth="1"/>
    <col min="15867" max="15867" width="51.42578125" style="28" customWidth="1"/>
    <col min="15868" max="15870" width="18.5703125" style="28" customWidth="1"/>
    <col min="15871" max="15871" width="9.7109375" style="28" customWidth="1"/>
    <col min="15872" max="15875" width="0" style="28" hidden="1" customWidth="1"/>
    <col min="15876" max="16121" width="8.5703125" style="28"/>
    <col min="16122" max="16122" width="11.42578125" style="28" customWidth="1"/>
    <col min="16123" max="16123" width="51.42578125" style="28" customWidth="1"/>
    <col min="16124" max="16126" width="18.5703125" style="28" customWidth="1"/>
    <col min="16127" max="16127" width="9.7109375" style="28" customWidth="1"/>
    <col min="16128" max="16131" width="0" style="28" hidden="1" customWidth="1"/>
    <col min="16132" max="16384" width="8.5703125" style="28"/>
  </cols>
  <sheetData>
    <row r="1" spans="1:3">
      <c r="A1" s="147" t="s">
        <v>86</v>
      </c>
      <c r="B1" s="148"/>
      <c r="C1" s="148"/>
    </row>
    <row r="2" spans="1:3">
      <c r="A2" s="149"/>
      <c r="B2" s="150"/>
      <c r="C2" s="150"/>
    </row>
    <row r="3" spans="1:3">
      <c r="A3" s="151" t="s">
        <v>19</v>
      </c>
      <c r="B3" s="152"/>
      <c r="C3" s="152"/>
    </row>
    <row r="4" spans="1:3" ht="11.25" thickBot="1">
      <c r="A4" s="153"/>
      <c r="B4" s="154"/>
      <c r="C4" s="154"/>
    </row>
    <row r="5" spans="1:3" ht="15.75" thickBot="1">
      <c r="A5" s="155" t="s">
        <v>85</v>
      </c>
      <c r="B5" s="156"/>
      <c r="C5" s="156"/>
    </row>
    <row r="6" spans="1:3" ht="12.75" thickBot="1">
      <c r="A6" s="75"/>
      <c r="B6" s="76"/>
      <c r="C6" s="77"/>
    </row>
    <row r="7" spans="1:3" ht="13.5" thickBot="1">
      <c r="A7" s="78" t="s">
        <v>20</v>
      </c>
      <c r="B7" s="79" t="s">
        <v>22</v>
      </c>
      <c r="C7" s="84" t="s">
        <v>57</v>
      </c>
    </row>
    <row r="8" spans="1:3" ht="12.75">
      <c r="A8" s="80" t="s">
        <v>82</v>
      </c>
      <c r="B8" s="81" t="s">
        <v>47</v>
      </c>
      <c r="C8" s="85"/>
    </row>
    <row r="9" spans="1:3" ht="12.75">
      <c r="A9" s="82" t="s">
        <v>83</v>
      </c>
      <c r="B9" s="83" t="s">
        <v>28</v>
      </c>
      <c r="C9" s="86">
        <f>'LOT 2 - Fondations'!J18</f>
        <v>0</v>
      </c>
    </row>
    <row r="10" spans="1:3" ht="13.5" thickBot="1">
      <c r="A10" s="82" t="s">
        <v>84</v>
      </c>
      <c r="B10" s="83" t="s">
        <v>48</v>
      </c>
      <c r="C10" s="86">
        <f>'LOT 2 - Fondations'!J26</f>
        <v>0</v>
      </c>
    </row>
    <row r="11" spans="1:3" ht="13.5" thickBot="1">
      <c r="A11" s="157" t="s">
        <v>58</v>
      </c>
      <c r="B11" s="158"/>
      <c r="C11" s="87">
        <f>SUM(C9:C10)</f>
        <v>0</v>
      </c>
    </row>
    <row r="12" spans="1:3" ht="13.5" thickBot="1">
      <c r="A12" s="145" t="s">
        <v>81</v>
      </c>
      <c r="B12" s="146"/>
      <c r="C12" s="88">
        <f>C11*1.2</f>
        <v>0</v>
      </c>
    </row>
  </sheetData>
  <mergeCells count="5">
    <mergeCell ref="A12:B12"/>
    <mergeCell ref="A1:C2"/>
    <mergeCell ref="A3:C4"/>
    <mergeCell ref="A5:C5"/>
    <mergeCell ref="A11:B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DQE_Page de Garde</vt:lpstr>
      <vt:lpstr>LOT 2 - Fondations</vt:lpstr>
      <vt:lpstr>RECAP LOT 2</vt:lpstr>
      <vt:lpstr>'DQE_Page de Garde'!_Hlk179388568</vt:lpstr>
      <vt:lpstr>'DQE_Page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Pierre-Clément PERDRIX</dc:creator>
  <cp:lastModifiedBy>Pierre-Clément PERDRIX</cp:lastModifiedBy>
  <cp:lastPrinted>2024-10-23T09:30:19Z</cp:lastPrinted>
  <dcterms:created xsi:type="dcterms:W3CDTF">2024-10-23T06:19:40Z</dcterms:created>
  <dcterms:modified xsi:type="dcterms:W3CDTF">2024-11-25T08:21:41Z</dcterms:modified>
</cp:coreProperties>
</file>