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69-RHONE\1-LYON SAINT EXUPERY\BT et TWR\opérations en cours\2023-BT-Securisation acces SNA CE\Amenagement exterieur\3-DCE\DPGF\"/>
    </mc:Choice>
  </mc:AlternateContent>
  <xr:revisionPtr revIDLastSave="0" documentId="13_ncr:1_{7DC9EB00-E9B1-4FD0-9918-6143E8775D74}" xr6:coauthVersionLast="47" xr6:coauthVersionMax="47" xr10:uidLastSave="{00000000-0000-0000-0000-000000000000}"/>
  <bookViews>
    <workbookView xWindow="25800" yWindow="0" windowWidth="25800" windowHeight="21000" tabRatio="500" xr2:uid="{00000000-000D-0000-FFFF-FFFF00000000}"/>
  </bookViews>
  <sheets>
    <sheet name="lot2"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I8" i="1" l="1"/>
  <c r="I12" i="1"/>
  <c r="I9" i="1" l="1"/>
  <c r="I11" i="1"/>
  <c r="I13" i="1"/>
  <c r="I14" i="1"/>
  <c r="I10" i="1"/>
  <c r="I19" i="1" l="1"/>
  <c r="I18" i="1"/>
  <c r="I17" i="1"/>
  <c r="I16" i="1"/>
  <c r="I7" i="1"/>
  <c r="I6" i="1"/>
  <c r="A6" i="1"/>
  <c r="A7" i="1" s="1"/>
  <c r="A8" i="1" s="1"/>
  <c r="A9" i="1" s="1"/>
  <c r="A10" i="1" s="1"/>
  <c r="A11" i="1" s="1"/>
  <c r="A12" i="1" s="1"/>
  <c r="A13" i="1" s="1"/>
  <c r="A14" i="1" s="1"/>
  <c r="I5" i="1"/>
  <c r="I20" i="1" s="1"/>
  <c r="I21" i="1" l="1"/>
  <c r="I2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Jean-Francois Cognet</author>
  </authors>
  <commentList>
    <comment ref="B16" authorId="0" shapeId="0" xr:uid="{2C75AE61-B3C3-4F56-BA62-AD8C7066B886}">
      <text>
        <r>
          <rPr>
            <b/>
            <sz val="9"/>
            <color indexed="81"/>
            <rFont val="Tahoma"/>
            <charset val="1"/>
          </rPr>
          <t>Jean-Francois Cognet:</t>
        </r>
        <r>
          <rPr>
            <sz val="9"/>
            <color indexed="81"/>
            <rFont val="Tahoma"/>
            <charset val="1"/>
          </rPr>
          <t xml:space="preserve">
E 2</t>
        </r>
      </text>
    </comment>
  </commentList>
</comments>
</file>

<file path=xl/sharedStrings.xml><?xml version="1.0" encoding="utf-8"?>
<sst xmlns="http://schemas.openxmlformats.org/spreadsheetml/2006/main" count="63" uniqueCount="45">
  <si>
    <t xml:space="preserve">          DPGF</t>
  </si>
  <si>
    <t>Préambule : Chaque désignation de poste se veut simplifiée et rappelle l'article correspondant du CCTP, lequel spécifie et apporte toutes les précisions utiles. Chaque désignation est donc réputée comprendre l'ensemble des dispositions, sujétions, équipements, accessoires divers, garnitures et autres... décrits au CCTP pour ce poste ou implicitement évoqués comme incombant aux règles de l'art. Les quantitées sont données à titre indicatif et doivent être vérifiées par le soumissionnaire,</t>
  </si>
  <si>
    <t>Poste</t>
  </si>
  <si>
    <t>CCTP</t>
  </si>
  <si>
    <t>Designation</t>
  </si>
  <si>
    <t>U</t>
  </si>
  <si>
    <t>Quantités</t>
  </si>
  <si>
    <t>Quantités Entreprise</t>
  </si>
  <si>
    <t>PU HT €</t>
  </si>
  <si>
    <t>Montant HT €</t>
  </si>
  <si>
    <t>f</t>
  </si>
  <si>
    <t>u</t>
  </si>
  <si>
    <t>DOE</t>
  </si>
  <si>
    <t>Total HT</t>
  </si>
  <si>
    <t>TVA</t>
  </si>
  <si>
    <t>TOTAL TTC</t>
  </si>
  <si>
    <t>1.5</t>
  </si>
  <si>
    <t xml:space="preserve"> PREPARATION</t>
  </si>
  <si>
    <t>ZONE 5</t>
  </si>
  <si>
    <t>ZONE 6</t>
  </si>
  <si>
    <t>ZONE 7</t>
  </si>
  <si>
    <t>Aéroport de Lyon-Saint-Exupéry
Sécurisation et réduction des points d'accès au site du SNA-CE Lyon                                                                                                              Lot 2: Accès sous-sol et grilles de défense</t>
  </si>
  <si>
    <t>2.1</t>
  </si>
  <si>
    <t>Installation de chantier</t>
  </si>
  <si>
    <t>Études exécutions</t>
  </si>
  <si>
    <t>Remise en état, nettoyage de fin de chantier</t>
  </si>
  <si>
    <t>2.2.1</t>
  </si>
  <si>
    <t>Démontage porte sectionnelle y compris équipements annexes</t>
  </si>
  <si>
    <t>Réalisation mur parpaing y compris finitions enduit et peinture</t>
  </si>
  <si>
    <t>Fourniture et pose de 2 grilles de ventilation basse y compris barreaudage anti intrusion</t>
  </si>
  <si>
    <t>Fourniture et pose d'une grilles de ventilation haute</t>
  </si>
  <si>
    <t>Fourniture et pose d'une porte acier tiercé y compris serrurerie</t>
  </si>
  <si>
    <t>2.2.2</t>
  </si>
  <si>
    <t>2.2.3</t>
  </si>
  <si>
    <t>2.2.4</t>
  </si>
  <si>
    <t>Fourniture et pose d'une marquise</t>
  </si>
  <si>
    <t>2.2.5</t>
  </si>
  <si>
    <t>Fourniture et pose d’un dispositif d’éclairage extérieur y compris pilotage et raccordement</t>
  </si>
  <si>
    <t xml:space="preserve">Fourniture et la pose de grilles de défense </t>
  </si>
  <si>
    <t>2.2.6</t>
  </si>
  <si>
    <t>2.3</t>
  </si>
  <si>
    <t>2.4.1</t>
  </si>
  <si>
    <t>Démontage de la grille actuelle y compris dispoitif de fermeture ( à conserver)</t>
  </si>
  <si>
    <t>fourniture et pose d'une cloison grillagée y compris porte et remontage serrurerie</t>
  </si>
  <si>
    <t>2.4.2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</si>
</sst>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40C];[Red]\-#,##0.00\ [$€-40C]"/>
    <numFmt numFmtId="165" formatCode="#,##0.00&quot; €&quot;"/>
  </numFmts>
  <fonts count="24" x14ac:knownFonts="1">
    <font>
      <sz val="11"/>
      <color rgb="FF000000"/>
      <name val="Calibri"/>
      <family val="2"/>
      <charset val="1"/>
    </font>
    <font>
      <sz val="10"/>
      <color rgb="FFFFFFFF"/>
      <name val="Calibri"/>
      <family val="2"/>
      <charset val="1"/>
    </font>
    <font>
      <b/>
      <sz val="10"/>
      <color rgb="FF000000"/>
      <name val="Calibri"/>
      <family val="2"/>
      <charset val="1"/>
    </font>
    <font>
      <sz val="10"/>
      <color rgb="FFCC0000"/>
      <name val="Calibri"/>
      <family val="2"/>
      <charset val="1"/>
    </font>
    <font>
      <b/>
      <sz val="10"/>
      <color rgb="FFFFFFFF"/>
      <name val="Calibri"/>
      <family val="2"/>
      <charset val="1"/>
    </font>
    <font>
      <i/>
      <sz val="10"/>
      <color rgb="FF808080"/>
      <name val="Calibri"/>
      <family val="2"/>
      <charset val="1"/>
    </font>
    <font>
      <sz val="10"/>
      <color rgb="FF006600"/>
      <name val="Calibri"/>
      <family val="2"/>
      <charset val="1"/>
    </font>
    <font>
      <b/>
      <sz val="24"/>
      <color rgb="FF000000"/>
      <name val="Calibri"/>
      <family val="2"/>
      <charset val="1"/>
    </font>
    <font>
      <sz val="18"/>
      <color rgb="FF000000"/>
      <name val="Calibri"/>
      <family val="2"/>
      <charset val="1"/>
    </font>
    <font>
      <sz val="12"/>
      <color rgb="FF000000"/>
      <name val="Calibri"/>
      <family val="2"/>
      <charset val="1"/>
    </font>
    <font>
      <u/>
      <sz val="10"/>
      <color rgb="FF0000EE"/>
      <name val="Calibri"/>
      <family val="2"/>
      <charset val="1"/>
    </font>
    <font>
      <sz val="10"/>
      <color rgb="FF996600"/>
      <name val="Calibri"/>
      <family val="2"/>
      <charset val="1"/>
    </font>
    <font>
      <sz val="10"/>
      <color rgb="FF000000"/>
      <name val="Calibri"/>
      <family val="2"/>
      <charset val="1"/>
    </font>
    <font>
      <b/>
      <sz val="18"/>
      <color rgb="FF000000"/>
      <name val="Century Gothic"/>
      <family val="2"/>
      <charset val="1"/>
    </font>
    <font>
      <sz val="18"/>
      <color rgb="FF000000"/>
      <name val="Century Gothic"/>
      <family val="2"/>
      <charset val="1"/>
    </font>
    <font>
      <sz val="10"/>
      <color rgb="FF000000"/>
      <name val="Century Gothic"/>
      <family val="2"/>
      <charset val="1"/>
    </font>
    <font>
      <b/>
      <sz val="11"/>
      <color rgb="FF000000"/>
      <name val="Calibri"/>
      <family val="2"/>
      <charset val="1"/>
    </font>
    <font>
      <b/>
      <sz val="12"/>
      <color rgb="FF000000"/>
      <name val="Calibri"/>
      <family val="2"/>
      <charset val="1"/>
    </font>
    <font>
      <sz val="11"/>
      <color rgb="FF000000"/>
      <name val="Calibri"/>
      <family val="2"/>
      <charset val="1"/>
    </font>
    <font>
      <b/>
      <sz val="16"/>
      <color rgb="FF000000"/>
      <name val="Calibri"/>
      <family val="2"/>
      <charset val="1"/>
    </font>
    <font>
      <b/>
      <sz val="18"/>
      <color rgb="FF000000"/>
      <name val="Century Gothic"/>
      <family val="2"/>
    </font>
    <font>
      <sz val="9"/>
      <color indexed="81"/>
      <name val="Tahoma"/>
      <charset val="1"/>
    </font>
    <font>
      <b/>
      <sz val="9"/>
      <color indexed="81"/>
      <name val="Tahoma"/>
      <charset val="1"/>
    </font>
    <font>
      <sz val="10"/>
      <color indexed="8"/>
      <name val="Calibri"/>
      <family val="2"/>
    </font>
  </fonts>
  <fills count="11">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D9D9D9"/>
      </patternFill>
    </fill>
    <fill>
      <patternFill patternType="solid">
        <fgColor rgb="FFFFCCCC"/>
        <bgColor rgb="FFDDDDDD"/>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D9D9D9"/>
        <bgColor rgb="FFDDDDDD"/>
      </patternFill>
    </fill>
    <fill>
      <patternFill patternType="solid">
        <fgColor theme="0" tint="-0.14999847407452621"/>
        <bgColor indexed="64"/>
      </patternFill>
    </fill>
  </fills>
  <borders count="13">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9">
    <xf numFmtId="0" fontId="0" fillId="0" borderId="0"/>
    <xf numFmtId="0" fontId="1" fillId="2" borderId="0"/>
    <xf numFmtId="0" fontId="1" fillId="3" borderId="0"/>
    <xf numFmtId="0" fontId="2" fillId="4" borderId="0"/>
    <xf numFmtId="0" fontId="2" fillId="0" borderId="0"/>
    <xf numFmtId="0" fontId="3" fillId="5" borderId="0"/>
    <xf numFmtId="0" fontId="4" fillId="6" borderId="0"/>
    <xf numFmtId="0" fontId="5" fillId="0" borderId="0"/>
    <xf numFmtId="0" fontId="6" fillId="7" borderId="0"/>
    <xf numFmtId="0" fontId="7" fillId="0" borderId="0"/>
    <xf numFmtId="0" fontId="8" fillId="0" borderId="0"/>
    <xf numFmtId="0" fontId="9" fillId="0" borderId="0"/>
    <xf numFmtId="0" fontId="10" fillId="0" borderId="0"/>
    <xf numFmtId="0" fontId="11" fillId="8" borderId="0"/>
    <xf numFmtId="0" fontId="12" fillId="0" borderId="0"/>
    <xf numFmtId="0" fontId="18" fillId="0" borderId="0"/>
    <xf numFmtId="0" fontId="18" fillId="0" borderId="0"/>
    <xf numFmtId="0" fontId="3" fillId="0" borderId="0"/>
    <xf numFmtId="0" fontId="23" fillId="0" borderId="0" applyBorder="0" applyProtection="0"/>
  </cellStyleXfs>
  <cellXfs count="52">
    <xf numFmtId="0" fontId="0" fillId="0" borderId="0" xfId="0"/>
    <xf numFmtId="0" fontId="0" fillId="0" borderId="0" xfId="0" applyAlignment="1">
      <alignment horizontal="center" vertical="center"/>
    </xf>
    <xf numFmtId="0" fontId="12" fillId="0" borderId="0" xfId="0" applyFont="1" applyAlignment="1">
      <alignment horizontal="center" vertical="center"/>
    </xf>
    <xf numFmtId="0" fontId="0" fillId="0" borderId="0" xfId="0" applyAlignment="1">
      <alignment vertical="center"/>
    </xf>
    <xf numFmtId="165" fontId="0" fillId="0" borderId="0" xfId="0" applyNumberFormat="1" applyAlignment="1">
      <alignment vertical="center"/>
    </xf>
    <xf numFmtId="0" fontId="13" fillId="0" borderId="0" xfId="14" applyFont="1" applyAlignment="1">
      <alignment horizontal="center" vertical="center" wrapText="1"/>
    </xf>
    <xf numFmtId="0" fontId="14" fillId="0" borderId="0" xfId="0" applyFont="1" applyAlignment="1">
      <alignment vertical="center"/>
    </xf>
    <xf numFmtId="0" fontId="16" fillId="0" borderId="0" xfId="0" applyFont="1" applyAlignment="1">
      <alignment vertical="center"/>
    </xf>
    <xf numFmtId="44" fontId="0" fillId="0" borderId="0" xfId="0" applyNumberFormat="1" applyAlignment="1">
      <alignment vertical="center"/>
    </xf>
    <xf numFmtId="2" fontId="0" fillId="0" borderId="0" xfId="0" applyNumberFormat="1" applyAlignment="1">
      <alignment horizontal="center" vertical="center"/>
    </xf>
    <xf numFmtId="0" fontId="19" fillId="0" borderId="1" xfId="0" applyFont="1" applyBorder="1" applyAlignment="1">
      <alignment vertical="center" textRotation="90"/>
    </xf>
    <xf numFmtId="0" fontId="16" fillId="9" borderId="5" xfId="0" applyFont="1" applyFill="1" applyBorder="1" applyAlignment="1">
      <alignment horizontal="center" vertical="center"/>
    </xf>
    <xf numFmtId="0" fontId="2" fillId="9" borderId="1" xfId="0" applyFont="1" applyFill="1" applyBorder="1" applyAlignment="1">
      <alignment horizontal="center" vertical="center"/>
    </xf>
    <xf numFmtId="0" fontId="16" fillId="9" borderId="1" xfId="0" applyFont="1" applyFill="1" applyBorder="1" applyAlignment="1">
      <alignment vertical="center"/>
    </xf>
    <xf numFmtId="0" fontId="16" fillId="9" borderId="1" xfId="0" applyFont="1" applyFill="1" applyBorder="1" applyAlignment="1">
      <alignment horizontal="center" vertical="center"/>
    </xf>
    <xf numFmtId="2" fontId="16" fillId="9" borderId="1" xfId="0" applyNumberFormat="1" applyFont="1" applyFill="1" applyBorder="1" applyAlignment="1">
      <alignment horizontal="center" vertical="center" wrapText="1"/>
    </xf>
    <xf numFmtId="44" fontId="16" fillId="9" borderId="1" xfId="0" applyNumberFormat="1" applyFont="1" applyFill="1" applyBorder="1" applyAlignment="1">
      <alignment horizontal="center" vertical="center"/>
    </xf>
    <xf numFmtId="165" fontId="16" fillId="9" borderId="6" xfId="0" applyNumberFormat="1" applyFont="1" applyFill="1" applyBorder="1" applyAlignment="1">
      <alignment horizontal="center" vertical="center"/>
    </xf>
    <xf numFmtId="0" fontId="0" fillId="0" borderId="5" xfId="0" applyBorder="1" applyAlignment="1">
      <alignment horizontal="center" vertical="center"/>
    </xf>
    <xf numFmtId="0" fontId="19" fillId="0" borderId="1" xfId="0" applyFont="1" applyBorder="1" applyAlignment="1">
      <alignment horizontal="center" vertical="center" textRotation="90"/>
    </xf>
    <xf numFmtId="0" fontId="2" fillId="0" borderId="1" xfId="0" applyFont="1" applyBorder="1" applyAlignment="1">
      <alignment horizontal="center" vertical="center"/>
    </xf>
    <xf numFmtId="0" fontId="0" fillId="0" borderId="1" xfId="0" applyBorder="1" applyAlignment="1">
      <alignment vertical="center"/>
    </xf>
    <xf numFmtId="0" fontId="0" fillId="0" borderId="1" xfId="0" applyBorder="1" applyAlignment="1">
      <alignment horizontal="center" vertical="center"/>
    </xf>
    <xf numFmtId="2" fontId="0" fillId="0" borderId="1" xfId="0" applyNumberFormat="1" applyBorder="1" applyAlignment="1">
      <alignment horizontal="center" vertical="center"/>
    </xf>
    <xf numFmtId="44" fontId="0" fillId="0" borderId="1" xfId="0" applyNumberFormat="1" applyBorder="1" applyAlignment="1">
      <alignment vertical="center"/>
    </xf>
    <xf numFmtId="165" fontId="0" fillId="0" borderId="6" xfId="0" applyNumberFormat="1" applyBorder="1" applyAlignment="1">
      <alignment vertical="center"/>
    </xf>
    <xf numFmtId="0" fontId="0" fillId="0" borderId="1" xfId="0" applyBorder="1" applyAlignment="1">
      <alignment vertical="center" wrapText="1"/>
    </xf>
    <xf numFmtId="0" fontId="0" fillId="0" borderId="5" xfId="0" applyBorder="1" applyAlignment="1">
      <alignment horizontal="center" vertical="center"/>
    </xf>
    <xf numFmtId="0" fontId="0" fillId="0" borderId="1" xfId="0" applyBorder="1" applyAlignment="1">
      <alignment horizontal="center" vertical="center"/>
    </xf>
    <xf numFmtId="165" fontId="9" fillId="0" borderId="6" xfId="0" applyNumberFormat="1" applyFont="1" applyBorder="1" applyAlignment="1">
      <alignment vertical="center"/>
    </xf>
    <xf numFmtId="165" fontId="17" fillId="0" borderId="9" xfId="0" applyNumberFormat="1" applyFont="1" applyBorder="1" applyAlignment="1">
      <alignment vertical="center"/>
    </xf>
    <xf numFmtId="0" fontId="0" fillId="0" borderId="5" xfId="0" applyBorder="1" applyAlignment="1">
      <alignment horizontal="center" vertical="center"/>
    </xf>
    <xf numFmtId="0" fontId="0" fillId="0" borderId="1"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1" fontId="20" fillId="0" borderId="5" xfId="0" applyNumberFormat="1" applyFont="1" applyBorder="1" applyAlignment="1">
      <alignment horizontal="center" vertical="center" wrapText="1"/>
    </xf>
    <xf numFmtId="1" fontId="20" fillId="0" borderId="1" xfId="0" applyNumberFormat="1" applyFont="1" applyBorder="1" applyAlignment="1">
      <alignment horizontal="center" vertical="center" wrapText="1"/>
    </xf>
    <xf numFmtId="1" fontId="20" fillId="0" borderId="6" xfId="0" applyNumberFormat="1" applyFont="1" applyBorder="1" applyAlignment="1">
      <alignment horizontal="center" vertical="center" wrapText="1"/>
    </xf>
    <xf numFmtId="0" fontId="15" fillId="0" borderId="5" xfId="14" applyFont="1" applyBorder="1" applyAlignment="1">
      <alignment horizontal="center" vertical="center" wrapText="1"/>
    </xf>
    <xf numFmtId="0" fontId="15" fillId="0" borderId="1" xfId="14" applyFont="1" applyBorder="1" applyAlignment="1">
      <alignment horizontal="center" vertical="center" wrapText="1"/>
    </xf>
    <xf numFmtId="0" fontId="15" fillId="0" borderId="6" xfId="14" applyFont="1" applyBorder="1" applyAlignment="1">
      <alignment horizontal="center" vertical="center" wrapText="1"/>
    </xf>
    <xf numFmtId="164" fontId="0" fillId="10" borderId="1" xfId="0" applyNumberFormat="1" applyFill="1" applyBorder="1" applyAlignment="1">
      <alignment horizontal="center" vertical="center" wrapText="1"/>
    </xf>
    <xf numFmtId="164" fontId="0" fillId="10" borderId="1" xfId="0" applyNumberFormat="1" applyFill="1" applyBorder="1" applyAlignment="1">
      <alignment horizontal="center" vertical="center"/>
    </xf>
    <xf numFmtId="164" fontId="16" fillId="10" borderId="8" xfId="0" applyNumberFormat="1" applyFont="1" applyFill="1" applyBorder="1" applyAlignment="1">
      <alignment horizontal="center" vertical="center"/>
    </xf>
    <xf numFmtId="0" fontId="19" fillId="0" borderId="1" xfId="0" applyFont="1" applyBorder="1" applyAlignment="1">
      <alignment horizontal="center" vertical="center" textRotation="90"/>
    </xf>
    <xf numFmtId="0" fontId="19" fillId="0" borderId="10" xfId="0" applyFont="1" applyBorder="1" applyAlignment="1">
      <alignment horizontal="center" vertical="center" textRotation="90"/>
    </xf>
    <xf numFmtId="0" fontId="19" fillId="0" borderId="11" xfId="0" applyFont="1" applyBorder="1" applyAlignment="1">
      <alignment horizontal="center" vertical="center" textRotation="90"/>
    </xf>
    <xf numFmtId="0" fontId="19" fillId="0" borderId="12" xfId="0" applyFont="1" applyBorder="1" applyAlignment="1">
      <alignment horizontal="center" vertical="center" textRotation="90"/>
    </xf>
    <xf numFmtId="0" fontId="2" fillId="0" borderId="0" xfId="0" applyFont="1" applyBorder="1" applyAlignment="1">
      <alignment horizontal="center" vertical="center"/>
    </xf>
  </cellXfs>
  <cellStyles count="19">
    <cellStyle name="Accent 1 5" xfId="1" xr:uid="{00000000-0005-0000-0000-000006000000}"/>
    <cellStyle name="Accent 2 6" xfId="2" xr:uid="{00000000-0005-0000-0000-000007000000}"/>
    <cellStyle name="Accent 3 7" xfId="3" xr:uid="{00000000-0005-0000-0000-000008000000}"/>
    <cellStyle name="Accent 4" xfId="4" xr:uid="{00000000-0005-0000-0000-000009000000}"/>
    <cellStyle name="Bad 8" xfId="5" xr:uid="{00000000-0005-0000-0000-00000A000000}"/>
    <cellStyle name="Error 9" xfId="6" xr:uid="{00000000-0005-0000-0000-00000B000000}"/>
    <cellStyle name="Footnote 10" xfId="7" xr:uid="{00000000-0005-0000-0000-00000C000000}"/>
    <cellStyle name="Good 11" xfId="8" xr:uid="{00000000-0005-0000-0000-00000D000000}"/>
    <cellStyle name="Heading (user) 12" xfId="9" xr:uid="{00000000-0005-0000-0000-00000E000000}"/>
    <cellStyle name="Heading 1 13" xfId="10" xr:uid="{00000000-0005-0000-0000-00000F000000}"/>
    <cellStyle name="Heading 2 14" xfId="11" xr:uid="{00000000-0005-0000-0000-000010000000}"/>
    <cellStyle name="Hyperlink 15" xfId="12" xr:uid="{00000000-0005-0000-0000-000011000000}"/>
    <cellStyle name="Neutral 16" xfId="13" xr:uid="{00000000-0005-0000-0000-000012000000}"/>
    <cellStyle name="Normal" xfId="0" builtinId="0"/>
    <cellStyle name="Normal 2" xfId="14" xr:uid="{00000000-0005-0000-0000-000013000000}"/>
    <cellStyle name="Normal 3" xfId="18" xr:uid="{E8D4E72F-9346-469D-9373-6B9F478EBCEF}"/>
    <cellStyle name="Status 17" xfId="15" xr:uid="{00000000-0005-0000-0000-000014000000}"/>
    <cellStyle name="Text 18" xfId="16" xr:uid="{00000000-0005-0000-0000-000015000000}"/>
    <cellStyle name="Warning 19" xfId="17" xr:uid="{00000000-0005-0000-0000-000016000000}"/>
  </cellStyles>
  <dxfs count="0"/>
  <tableStyles count="0" defaultTableStyle="TableStyleMedium2" defaultPivotStyle="PivotStyleLight16"/>
  <colors>
    <indexedColors>
      <rgbColor rgb="FF000000"/>
      <rgbColor rgb="FFFFFFFF"/>
      <rgbColor rgb="FFCC0000"/>
      <rgbColor rgb="FF00FF00"/>
      <rgbColor rgb="FF0000EE"/>
      <rgbColor rgb="FFFFFF00"/>
      <rgbColor rgb="FFFF00FF"/>
      <rgbColor rgb="FF00FFFF"/>
      <rgbColor rgb="FF800000"/>
      <rgbColor rgb="FF006600"/>
      <rgbColor rgb="FF000080"/>
      <rgbColor rgb="FF996600"/>
      <rgbColor rgb="FF800080"/>
      <rgbColor rgb="FF008080"/>
      <rgbColor rgb="FFDDDDDD"/>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K22"/>
  <sheetViews>
    <sheetView tabSelected="1" topLeftCell="A3" zoomScale="115" zoomScaleNormal="115" workbookViewId="0">
      <selection activeCell="M18" sqref="M18"/>
    </sheetView>
  </sheetViews>
  <sheetFormatPr baseColWidth="10" defaultColWidth="9.140625" defaultRowHeight="15" x14ac:dyDescent="0.25"/>
  <cols>
    <col min="1" max="1" width="10.7109375" style="1" customWidth="1"/>
    <col min="2" max="2" width="8.28515625" style="2" customWidth="1"/>
    <col min="3" max="3" width="14.5703125" style="2" customWidth="1"/>
    <col min="4" max="4" width="50.7109375" style="3" customWidth="1"/>
    <col min="5" max="5" width="5.42578125" style="1" customWidth="1"/>
    <col min="6" max="6" width="10.5703125" style="1" customWidth="1"/>
    <col min="7" max="7" width="12.140625" style="9" customWidth="1"/>
    <col min="8" max="8" width="13.5703125" style="8" customWidth="1"/>
    <col min="9" max="9" width="14.85546875" style="4" customWidth="1"/>
    <col min="10" max="1025" width="11.42578125" style="3"/>
  </cols>
  <sheetData>
    <row r="1" spans="1:12" ht="106.7" customHeight="1" x14ac:dyDescent="0.25">
      <c r="A1" s="35" t="s">
        <v>21</v>
      </c>
      <c r="B1" s="36"/>
      <c r="C1" s="36"/>
      <c r="D1" s="36"/>
      <c r="E1" s="36"/>
      <c r="F1" s="36"/>
      <c r="G1" s="36"/>
      <c r="H1" s="36"/>
      <c r="I1" s="37"/>
      <c r="J1" s="5"/>
      <c r="K1" s="6"/>
      <c r="L1" s="6"/>
    </row>
    <row r="2" spans="1:12" ht="68.25" customHeight="1" x14ac:dyDescent="0.25">
      <c r="A2" s="38" t="s">
        <v>0</v>
      </c>
      <c r="B2" s="39"/>
      <c r="C2" s="39"/>
      <c r="D2" s="39"/>
      <c r="E2" s="39"/>
      <c r="F2" s="39"/>
      <c r="G2" s="39"/>
      <c r="H2" s="39"/>
      <c r="I2" s="40"/>
    </row>
    <row r="3" spans="1:12" ht="55.15" customHeight="1" x14ac:dyDescent="0.25">
      <c r="A3" s="41" t="s">
        <v>1</v>
      </c>
      <c r="B3" s="42"/>
      <c r="C3" s="42"/>
      <c r="D3" s="42"/>
      <c r="E3" s="42"/>
      <c r="F3" s="42"/>
      <c r="G3" s="42"/>
      <c r="H3" s="42"/>
      <c r="I3" s="43"/>
      <c r="J3" s="6"/>
      <c r="K3" s="6"/>
      <c r="L3" s="6"/>
    </row>
    <row r="4" spans="1:12" s="7" customFormat="1" ht="30" x14ac:dyDescent="0.25">
      <c r="A4" s="11" t="s">
        <v>2</v>
      </c>
      <c r="B4" s="12"/>
      <c r="C4" s="12" t="s">
        <v>3</v>
      </c>
      <c r="D4" s="13" t="s">
        <v>4</v>
      </c>
      <c r="E4" s="14" t="s">
        <v>5</v>
      </c>
      <c r="F4" s="14" t="s">
        <v>6</v>
      </c>
      <c r="G4" s="15" t="s">
        <v>7</v>
      </c>
      <c r="H4" s="16" t="s">
        <v>8</v>
      </c>
      <c r="I4" s="17" t="s">
        <v>9</v>
      </c>
    </row>
    <row r="5" spans="1:12" ht="39.950000000000003" customHeight="1" x14ac:dyDescent="0.25">
      <c r="A5" s="18">
        <v>1</v>
      </c>
      <c r="B5" s="47" t="s">
        <v>17</v>
      </c>
      <c r="C5" s="20" t="s">
        <v>16</v>
      </c>
      <c r="D5" s="21" t="s">
        <v>23</v>
      </c>
      <c r="E5" s="22" t="s">
        <v>10</v>
      </c>
      <c r="F5" s="22">
        <v>1</v>
      </c>
      <c r="G5" s="23"/>
      <c r="H5" s="24"/>
      <c r="I5" s="25">
        <f t="shared" ref="I5:I16" si="0">G5*H5</f>
        <v>0</v>
      </c>
    </row>
    <row r="6" spans="1:12" ht="39.950000000000003" customHeight="1" x14ac:dyDescent="0.25">
      <c r="A6" s="18">
        <f t="shared" ref="A6:A14" si="1">A5+1</f>
        <v>2</v>
      </c>
      <c r="B6" s="47"/>
      <c r="C6" s="20" t="s">
        <v>22</v>
      </c>
      <c r="D6" s="21" t="s">
        <v>24</v>
      </c>
      <c r="E6" s="22" t="s">
        <v>10</v>
      </c>
      <c r="F6" s="22">
        <v>1</v>
      </c>
      <c r="G6" s="23"/>
      <c r="H6" s="24"/>
      <c r="I6" s="25">
        <f t="shared" si="0"/>
        <v>0</v>
      </c>
    </row>
    <row r="7" spans="1:12" ht="39.950000000000003" customHeight="1" x14ac:dyDescent="0.25">
      <c r="A7" s="18">
        <f>A6+1</f>
        <v>3</v>
      </c>
      <c r="B7" s="47"/>
      <c r="C7" s="20" t="s">
        <v>16</v>
      </c>
      <c r="D7" s="21" t="s">
        <v>25</v>
      </c>
      <c r="E7" s="22" t="s">
        <v>10</v>
      </c>
      <c r="F7" s="22">
        <v>1</v>
      </c>
      <c r="G7" s="23"/>
      <c r="H7" s="24"/>
      <c r="I7" s="25">
        <f t="shared" si="0"/>
        <v>0</v>
      </c>
    </row>
    <row r="8" spans="1:12" ht="39.950000000000003" customHeight="1" x14ac:dyDescent="0.25">
      <c r="A8" s="27">
        <f t="shared" si="1"/>
        <v>4</v>
      </c>
      <c r="B8" s="48" t="s">
        <v>18</v>
      </c>
      <c r="C8" s="20" t="s">
        <v>26</v>
      </c>
      <c r="D8" s="26" t="s">
        <v>27</v>
      </c>
      <c r="E8" s="28" t="s">
        <v>10</v>
      </c>
      <c r="F8" s="28">
        <v>1</v>
      </c>
      <c r="G8" s="23"/>
      <c r="H8" s="24"/>
      <c r="I8" s="25">
        <f t="shared" si="0"/>
        <v>0</v>
      </c>
    </row>
    <row r="9" spans="1:12" ht="39.950000000000003" customHeight="1" x14ac:dyDescent="0.25">
      <c r="A9" s="27">
        <f t="shared" si="1"/>
        <v>5</v>
      </c>
      <c r="B9" s="49"/>
      <c r="C9" s="20" t="s">
        <v>32</v>
      </c>
      <c r="D9" s="26" t="s">
        <v>28</v>
      </c>
      <c r="E9" s="22" t="s">
        <v>10</v>
      </c>
      <c r="F9" s="22">
        <v>1</v>
      </c>
      <c r="G9" s="23"/>
      <c r="H9" s="24"/>
      <c r="I9" s="25">
        <f>G9*H9</f>
        <v>0</v>
      </c>
    </row>
    <row r="10" spans="1:12" ht="39.950000000000003" customHeight="1" x14ac:dyDescent="0.25">
      <c r="A10" s="27">
        <f t="shared" si="1"/>
        <v>6</v>
      </c>
      <c r="B10" s="49"/>
      <c r="C10" s="51" t="s">
        <v>32</v>
      </c>
      <c r="D10" s="26" t="s">
        <v>31</v>
      </c>
      <c r="E10" s="22" t="s">
        <v>10</v>
      </c>
      <c r="F10" s="22">
        <v>1</v>
      </c>
      <c r="G10" s="23"/>
      <c r="H10" s="24"/>
      <c r="I10" s="25">
        <f>G10*H10</f>
        <v>0</v>
      </c>
    </row>
    <row r="11" spans="1:12" ht="31.5" customHeight="1" x14ac:dyDescent="0.25">
      <c r="A11" s="27">
        <f t="shared" si="1"/>
        <v>7</v>
      </c>
      <c r="B11" s="49"/>
      <c r="C11" s="20" t="s">
        <v>33</v>
      </c>
      <c r="D11" s="26" t="s">
        <v>29</v>
      </c>
      <c r="E11" s="22" t="s">
        <v>11</v>
      </c>
      <c r="F11" s="22">
        <v>2</v>
      </c>
      <c r="G11" s="23"/>
      <c r="H11" s="24"/>
      <c r="I11" s="25">
        <f>G11*H11</f>
        <v>0</v>
      </c>
    </row>
    <row r="12" spans="1:12" x14ac:dyDescent="0.25">
      <c r="A12" s="27">
        <f t="shared" si="1"/>
        <v>8</v>
      </c>
      <c r="B12" s="49"/>
      <c r="C12" s="51" t="s">
        <v>33</v>
      </c>
      <c r="D12" s="26" t="s">
        <v>30</v>
      </c>
      <c r="E12" s="28" t="s">
        <v>11</v>
      </c>
      <c r="F12" s="28">
        <v>1</v>
      </c>
      <c r="G12" s="23"/>
      <c r="H12" s="24"/>
      <c r="I12" s="25">
        <f>G12*H12</f>
        <v>0</v>
      </c>
    </row>
    <row r="13" spans="1:12" x14ac:dyDescent="0.25">
      <c r="A13" s="27">
        <f t="shared" si="1"/>
        <v>9</v>
      </c>
      <c r="B13" s="49"/>
      <c r="C13" s="20" t="s">
        <v>34</v>
      </c>
      <c r="D13" s="21" t="s">
        <v>35</v>
      </c>
      <c r="E13" s="22" t="s">
        <v>11</v>
      </c>
      <c r="F13" s="22">
        <v>1</v>
      </c>
      <c r="G13" s="23"/>
      <c r="H13" s="24"/>
      <c r="I13" s="25">
        <f t="shared" si="0"/>
        <v>0</v>
      </c>
    </row>
    <row r="14" spans="1:12" ht="30" x14ac:dyDescent="0.25">
      <c r="A14" s="27">
        <f t="shared" si="1"/>
        <v>10</v>
      </c>
      <c r="B14" s="49"/>
      <c r="C14" s="20" t="s">
        <v>36</v>
      </c>
      <c r="D14" s="26" t="s">
        <v>37</v>
      </c>
      <c r="E14" s="22" t="s">
        <v>10</v>
      </c>
      <c r="F14" s="22">
        <v>1</v>
      </c>
      <c r="G14" s="23"/>
      <c r="H14" s="24"/>
      <c r="I14" s="25">
        <f t="shared" si="0"/>
        <v>0</v>
      </c>
    </row>
    <row r="15" spans="1:12" ht="23.25" customHeight="1" x14ac:dyDescent="0.25">
      <c r="A15" s="18">
        <v>11</v>
      </c>
      <c r="B15" s="50"/>
      <c r="C15" s="20" t="s">
        <v>39</v>
      </c>
      <c r="D15" s="21" t="s">
        <v>38</v>
      </c>
      <c r="E15" s="22" t="s">
        <v>10</v>
      </c>
      <c r="F15" s="22">
        <v>1</v>
      </c>
      <c r="G15" s="23"/>
      <c r="H15" s="24"/>
      <c r="I15" s="25"/>
    </row>
    <row r="16" spans="1:12" ht="63.75" customHeight="1" x14ac:dyDescent="0.25">
      <c r="A16" s="27">
        <v>12</v>
      </c>
      <c r="B16" s="19" t="s">
        <v>19</v>
      </c>
      <c r="C16" s="20" t="s">
        <v>40</v>
      </c>
      <c r="D16" s="21" t="s">
        <v>38</v>
      </c>
      <c r="E16" s="22" t="s">
        <v>11</v>
      </c>
      <c r="F16" s="22">
        <v>5</v>
      </c>
      <c r="G16" s="23"/>
      <c r="H16" s="24"/>
      <c r="I16" s="25">
        <f t="shared" si="0"/>
        <v>0</v>
      </c>
    </row>
    <row r="17" spans="1:9" ht="30" customHeight="1" x14ac:dyDescent="0.25">
      <c r="A17" s="27">
        <v>13</v>
      </c>
      <c r="B17" s="47" t="s">
        <v>20</v>
      </c>
      <c r="C17" s="20" t="s">
        <v>41</v>
      </c>
      <c r="D17" s="26" t="s">
        <v>42</v>
      </c>
      <c r="E17" s="22" t="s">
        <v>10</v>
      </c>
      <c r="F17" s="22">
        <v>1</v>
      </c>
      <c r="G17" s="23"/>
      <c r="H17" s="24"/>
      <c r="I17" s="25">
        <f t="shared" ref="I17:I19" si="2">G17*H17</f>
        <v>0</v>
      </c>
    </row>
    <row r="18" spans="1:9" ht="30" customHeight="1" x14ac:dyDescent="0.25">
      <c r="A18" s="27">
        <v>14</v>
      </c>
      <c r="B18" s="47"/>
      <c r="C18" s="20" t="s">
        <v>44</v>
      </c>
      <c r="D18" s="26" t="s">
        <v>43</v>
      </c>
      <c r="E18" s="22" t="s">
        <v>10</v>
      </c>
      <c r="F18" s="22">
        <v>1</v>
      </c>
      <c r="G18" s="23"/>
      <c r="H18" s="24"/>
      <c r="I18" s="25">
        <f t="shared" si="2"/>
        <v>0</v>
      </c>
    </row>
    <row r="19" spans="1:9" ht="43.5" customHeight="1" x14ac:dyDescent="0.25">
      <c r="A19" s="18">
        <v>15</v>
      </c>
      <c r="B19" s="10" t="s">
        <v>12</v>
      </c>
      <c r="C19" s="20">
        <v>25</v>
      </c>
      <c r="D19" s="21" t="s">
        <v>12</v>
      </c>
      <c r="E19" s="22" t="s">
        <v>10</v>
      </c>
      <c r="F19" s="22">
        <v>1</v>
      </c>
      <c r="G19" s="23"/>
      <c r="H19" s="24"/>
      <c r="I19" s="25">
        <f t="shared" si="2"/>
        <v>0</v>
      </c>
    </row>
    <row r="20" spans="1:9" ht="15.75" x14ac:dyDescent="0.25">
      <c r="A20" s="31"/>
      <c r="B20" s="32"/>
      <c r="C20" s="32"/>
      <c r="D20" s="32"/>
      <c r="E20" s="32"/>
      <c r="F20" s="32"/>
      <c r="G20" s="44" t="s">
        <v>13</v>
      </c>
      <c r="H20" s="44"/>
      <c r="I20" s="29">
        <f>SUM(I5:I18)</f>
        <v>0</v>
      </c>
    </row>
    <row r="21" spans="1:9" ht="15.75" x14ac:dyDescent="0.25">
      <c r="A21" s="31"/>
      <c r="B21" s="32"/>
      <c r="C21" s="32"/>
      <c r="D21" s="32"/>
      <c r="E21" s="32"/>
      <c r="F21" s="32"/>
      <c r="G21" s="45" t="s">
        <v>14</v>
      </c>
      <c r="H21" s="45"/>
      <c r="I21" s="29">
        <f>I20*0.2</f>
        <v>0</v>
      </c>
    </row>
    <row r="22" spans="1:9" ht="16.5" thickBot="1" x14ac:dyDescent="0.3">
      <c r="A22" s="33"/>
      <c r="B22" s="34"/>
      <c r="C22" s="34"/>
      <c r="D22" s="34"/>
      <c r="E22" s="34"/>
      <c r="F22" s="34"/>
      <c r="G22" s="46" t="s">
        <v>15</v>
      </c>
      <c r="H22" s="46"/>
      <c r="I22" s="30">
        <f>I20+I21</f>
        <v>0</v>
      </c>
    </row>
  </sheetData>
  <mergeCells count="10">
    <mergeCell ref="A20:F22"/>
    <mergeCell ref="A1:I1"/>
    <mergeCell ref="A2:I2"/>
    <mergeCell ref="A3:I3"/>
    <mergeCell ref="G20:H20"/>
    <mergeCell ref="G21:H21"/>
    <mergeCell ref="G22:H22"/>
    <mergeCell ref="B17:B18"/>
    <mergeCell ref="B5:B7"/>
    <mergeCell ref="B8:B15"/>
  </mergeCells>
  <pageMargins left="0.59027777777777801" right="0.59027777777777801" top="0.86597222222222203" bottom="0.905555555555556" header="0.51180555555555496" footer="0.47222222222222199"/>
  <pageSetup paperSize="8" scale="95" firstPageNumber="0" orientation="portrait" r:id="rId1"/>
  <headerFooter>
    <oddFooter>&amp;LSNIA_PAI-LYO_MAPA_23-024_DPGF_V1.0</oddFooter>
  </headerFooter>
  <legacyDrawing r:id="rId2"/>
</worksheet>
</file>

<file path=docProps/app.xml><?xml version="1.0" encoding="utf-8"?>
<Properties xmlns="http://schemas.openxmlformats.org/officeDocument/2006/extended-properties" xmlns:vt="http://schemas.openxmlformats.org/officeDocument/2006/docPropsVTypes">
  <Template/>
  <TotalTime>39</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Jean-Francois Cognet</dc:creator>
  <dc:description/>
  <cp:lastModifiedBy>Frederic Lours</cp:lastModifiedBy>
  <cp:revision>18</cp:revision>
  <cp:lastPrinted>2024-08-22T09:26:18Z</cp:lastPrinted>
  <dcterms:created xsi:type="dcterms:W3CDTF">2022-02-24T14:53:14Z</dcterms:created>
  <dcterms:modified xsi:type="dcterms:W3CDTF">2024-09-03T14:22:25Z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