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\\srv-files03\datas\Structure de référence\SERVICE ACHATS\02-DTGPN\SEMA - MOE Réhabilitation\01-DCE publié\"/>
    </mc:Choice>
  </mc:AlternateContent>
  <xr:revisionPtr revIDLastSave="0" documentId="13_ncr:1_{663FFD14-A9C0-4E85-AFFB-3EED07ABD146}" xr6:coauthVersionLast="47" xr6:coauthVersionMax="47" xr10:uidLastSave="{00000000-0000-0000-0000-000000000000}"/>
  <bookViews>
    <workbookView xWindow="-110" yWindow="-110" windowWidth="19420" windowHeight="11500" tabRatio="447" activeTab="1" xr2:uid="{00000000-000D-0000-FFFF-FFFF00000000}"/>
  </bookViews>
  <sheets>
    <sheet name="BPU - BDC MOE" sheetId="2" r:id="rId1"/>
    <sheet name="DQE - BDC MOE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5" i="6" l="1"/>
  <c r="D45" i="6"/>
  <c r="C43" i="6"/>
  <c r="D43" i="6"/>
  <c r="C44" i="6"/>
  <c r="D44" i="6"/>
  <c r="A21" i="6"/>
  <c r="C21" i="6"/>
  <c r="D21" i="6"/>
  <c r="A22" i="6"/>
  <c r="C22" i="6"/>
  <c r="D22" i="6"/>
  <c r="A23" i="6"/>
  <c r="C23" i="6"/>
  <c r="D23" i="6"/>
  <c r="A24" i="6"/>
  <c r="C24" i="6"/>
  <c r="D24" i="6"/>
  <c r="A25" i="6"/>
  <c r="C25" i="6"/>
  <c r="D25" i="6"/>
  <c r="A26" i="6"/>
  <c r="C26" i="6"/>
  <c r="D26" i="6"/>
  <c r="A27" i="6"/>
  <c r="C27" i="6"/>
  <c r="D27" i="6"/>
  <c r="A28" i="6"/>
  <c r="C28" i="6"/>
  <c r="D28" i="6"/>
  <c r="A29" i="6"/>
  <c r="C29" i="6"/>
  <c r="D29" i="6"/>
  <c r="A30" i="6"/>
  <c r="C30" i="6"/>
  <c r="D30" i="6"/>
  <c r="A31" i="6"/>
  <c r="C31" i="6"/>
  <c r="D31" i="6"/>
  <c r="A32" i="6"/>
  <c r="C32" i="6"/>
  <c r="D32" i="6"/>
  <c r="A33" i="6"/>
  <c r="C33" i="6"/>
  <c r="D33" i="6"/>
  <c r="A34" i="6"/>
  <c r="C34" i="6"/>
  <c r="D34" i="6"/>
  <c r="A35" i="6"/>
  <c r="C35" i="6"/>
  <c r="D35" i="6"/>
  <c r="A36" i="6"/>
  <c r="C36" i="6"/>
  <c r="D36" i="6"/>
  <c r="C37" i="6"/>
  <c r="D37" i="6"/>
  <c r="C38" i="6"/>
  <c r="D38" i="6"/>
  <c r="C39" i="6"/>
  <c r="D39" i="6"/>
  <c r="A40" i="6"/>
  <c r="C40" i="6"/>
  <c r="D40" i="6"/>
  <c r="A41" i="6"/>
  <c r="C41" i="6"/>
  <c r="D41" i="6"/>
  <c r="A42" i="6"/>
  <c r="C42" i="6"/>
  <c r="D42" i="6"/>
  <c r="D20" i="6"/>
  <c r="C20" i="6"/>
  <c r="B20" i="6"/>
  <c r="A20" i="6"/>
  <c r="B31" i="2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34" i="6" s="1"/>
  <c r="E21" i="6"/>
  <c r="E22" i="6"/>
  <c r="E23" i="6"/>
  <c r="E24" i="6"/>
  <c r="G24" i="6" s="1"/>
  <c r="E25" i="6"/>
  <c r="E26" i="6"/>
  <c r="E27" i="6"/>
  <c r="E28" i="6"/>
  <c r="E29" i="6"/>
  <c r="E30" i="6"/>
  <c r="E31" i="6"/>
  <c r="E32" i="6"/>
  <c r="G32" i="6" s="1"/>
  <c r="E33" i="6"/>
  <c r="E34" i="6"/>
  <c r="E35" i="6"/>
  <c r="E36" i="6"/>
  <c r="E37" i="6"/>
  <c r="G37" i="6" s="1"/>
  <c r="E38" i="6"/>
  <c r="G38" i="6" s="1"/>
  <c r="E39" i="6"/>
  <c r="G39" i="6" s="1"/>
  <c r="E40" i="6"/>
  <c r="G40" i="6" s="1"/>
  <c r="E41" i="6"/>
  <c r="G41" i="6" s="1"/>
  <c r="E42" i="6"/>
  <c r="G42" i="6" s="1"/>
  <c r="E43" i="6"/>
  <c r="G43" i="6" s="1"/>
  <c r="E44" i="6"/>
  <c r="G44" i="6" s="1"/>
  <c r="E45" i="6"/>
  <c r="G45" i="6" s="1"/>
  <c r="E20" i="6"/>
  <c r="B45" i="2" l="1"/>
  <c r="B32" i="6"/>
  <c r="B24" i="6"/>
  <c r="B27" i="6"/>
  <c r="B21" i="6"/>
  <c r="B30" i="6"/>
  <c r="B22" i="6"/>
  <c r="B33" i="6"/>
  <c r="B25" i="6"/>
  <c r="B28" i="6"/>
  <c r="B29" i="6"/>
  <c r="G21" i="6"/>
  <c r="B31" i="6"/>
  <c r="B23" i="6"/>
  <c r="B26" i="6"/>
  <c r="G23" i="6"/>
  <c r="G31" i="6"/>
  <c r="G22" i="6"/>
  <c r="G30" i="6"/>
  <c r="G29" i="6"/>
  <c r="G28" i="6"/>
  <c r="G27" i="6"/>
  <c r="G26" i="6"/>
  <c r="G25" i="6"/>
  <c r="B46" i="2" l="1"/>
  <c r="B35" i="6"/>
  <c r="G33" i="6"/>
  <c r="G34" i="6"/>
  <c r="G35" i="6"/>
  <c r="G36" i="6"/>
  <c r="G20" i="6"/>
  <c r="G48" i="6" s="1"/>
  <c r="B47" i="2" l="1"/>
  <c r="B36" i="6"/>
  <c r="B48" i="2" l="1"/>
  <c r="B37" i="6"/>
  <c r="B49" i="2" l="1"/>
  <c r="B38" i="6"/>
  <c r="B50" i="2" l="1"/>
  <c r="B39" i="6"/>
  <c r="B51" i="2" l="1"/>
  <c r="B40" i="6"/>
  <c r="B52" i="2" l="1"/>
  <c r="B41" i="6"/>
  <c r="B53" i="2" l="1"/>
  <c r="B42" i="6"/>
  <c r="B54" i="2" l="1"/>
  <c r="B43" i="6"/>
  <c r="B55" i="2" l="1"/>
  <c r="B45" i="6" s="1"/>
  <c r="B44" i="6"/>
</calcChain>
</file>

<file path=xl/sharedStrings.xml><?xml version="1.0" encoding="utf-8"?>
<sst xmlns="http://schemas.openxmlformats.org/spreadsheetml/2006/main" count="102" uniqueCount="70">
  <si>
    <t>Estimation de la durée des travaux</t>
  </si>
  <si>
    <t>Quantité</t>
  </si>
  <si>
    <t>Art. CCTP</t>
  </si>
  <si>
    <t>Désignation</t>
  </si>
  <si>
    <t>Nom du candidat = …................................</t>
  </si>
  <si>
    <t>unité</t>
  </si>
  <si>
    <t>Prix unitaire
 HT</t>
  </si>
  <si>
    <t>Forfait</t>
  </si>
  <si>
    <t>Participation à un référé préventif, constat d'huissier</t>
  </si>
  <si>
    <t>Référé/Constat</t>
  </si>
  <si>
    <t>Etude</t>
  </si>
  <si>
    <t>Le montant de la rémunération du TITULAIRE correspond à un forfait (unité = forfait) par phase concernée. Les prix unitaires (forfaits) sont réputés comprendre toutes les dépenses résultant de l’exécution de la mission, dont la participation du TITULAIRE aux réunions nécessaires à la bonne réalisation des prestations</t>
  </si>
  <si>
    <t>Participation au volet communication : établissement d'un projet de communication, réunions d'information, contribution à l'élaboration des supports (panneaux, flyers, supports des réunions…)</t>
  </si>
  <si>
    <t>1/2 journée</t>
  </si>
  <si>
    <t>ZAC Sevran Mandela Gare (SEMA - 2021008F)</t>
  </si>
  <si>
    <t>PRO</t>
  </si>
  <si>
    <t>DCE</t>
  </si>
  <si>
    <t>Les prix doivent tenir compte de l'exécution de travaux en milieu sensible / occupé et des différents enjeux soulevés au CCTP (MSF, arbres, …)</t>
  </si>
  <si>
    <t>DET</t>
  </si>
  <si>
    <t>AOR</t>
  </si>
  <si>
    <t>Mise à jour diagnostic</t>
  </si>
  <si>
    <t>Par consultation</t>
  </si>
  <si>
    <t xml:space="preserve">Assistance pour la passation contrat d'étude complémentaire : rédaction du DCE </t>
  </si>
  <si>
    <t>Assistance pour la passation contrat d'étude complémentaire : Analyse des offres / suivi de consultation</t>
  </si>
  <si>
    <t>Suivi du prestataire désigné d'une étude complémentaire jusqu'au rendu définitif du livrable (ex. mission ITV, diag. structurel)</t>
  </si>
  <si>
    <t>OPC</t>
  </si>
  <si>
    <t>Réf. Prix (P+n°)</t>
  </si>
  <si>
    <t>Suivi du permis jusqu'à son obtention (production, complétude du dossier, instruction…)</t>
  </si>
  <si>
    <t>Mise à jour PRO</t>
  </si>
  <si>
    <t>Mise à jour DCE</t>
  </si>
  <si>
    <t>5.2.3</t>
  </si>
  <si>
    <t>5.4.1</t>
  </si>
  <si>
    <t>DIAG - faisabilité</t>
  </si>
  <si>
    <t>Montant HT</t>
  </si>
  <si>
    <t>Mise à jour APS</t>
  </si>
  <si>
    <t>Mise à jour APD</t>
  </si>
  <si>
    <t>Estimation du coût total des travaux (aléas compris)</t>
  </si>
  <si>
    <t>Mise a jour</t>
  </si>
  <si>
    <t>4.5</t>
  </si>
  <si>
    <t>5.5.1</t>
  </si>
  <si>
    <t>5.6.2</t>
  </si>
  <si>
    <t>APS</t>
  </si>
  <si>
    <t>APD</t>
  </si>
  <si>
    <t>5.6.1</t>
  </si>
  <si>
    <t>5.3</t>
  </si>
  <si>
    <t>5.2.2</t>
  </si>
  <si>
    <t>Dossier d'identité SSI</t>
  </si>
  <si>
    <t>Cahier des charges fonctionnel SSI</t>
  </si>
  <si>
    <t>Faisabilité - ajout d'un scénario</t>
  </si>
  <si>
    <t>VISA / EXE</t>
  </si>
  <si>
    <t>DCE / ACT</t>
  </si>
  <si>
    <t>Les mises à jour ne concernent qu'une demande de modification d'un document préalablement validé, issue d'un changement de programme / les modifications demandées au rendu du document avant sa validation ne sont pas réputées être des mises à jour</t>
  </si>
  <si>
    <t>5.4.2</t>
  </si>
  <si>
    <t>5.5.2</t>
  </si>
  <si>
    <t>5.5.3</t>
  </si>
  <si>
    <t>5.2</t>
  </si>
  <si>
    <t>Total DQE</t>
  </si>
  <si>
    <t xml:space="preserve">Bordereau : bons de commande </t>
  </si>
  <si>
    <t>Bordereau : bons de commande</t>
  </si>
  <si>
    <r>
      <rPr>
        <b/>
        <sz val="12"/>
        <color theme="1"/>
        <rFont val="Century Gothic"/>
        <family val="2"/>
        <scheme val="minor"/>
      </rPr>
      <t xml:space="preserve">Marché de Maîtrise d'œuvre 
</t>
    </r>
    <r>
      <rPr>
        <sz val="12"/>
        <color theme="1"/>
        <rFont val="Century Gothic"/>
        <family val="2"/>
        <scheme val="minor"/>
      </rPr>
      <t xml:space="preserve">des TRAVAUX DE REHABILITATION DU PIR Est 
</t>
    </r>
    <r>
      <rPr>
        <i/>
        <sz val="12"/>
        <color theme="9"/>
        <rFont val="Century Gothic"/>
        <family val="2"/>
        <scheme val="minor"/>
      </rPr>
      <t>au sein de l'opération Mandela Gare 
Sevran (93)</t>
    </r>
  </si>
  <si>
    <t>En phase diagnostic, sont inclus les diagnostics réseaux, PEMD et tout autre diagnostic que le TITULAIRE estimera nécessaire + la faisabilité de trois scénarios comme détaillé au CCTP</t>
  </si>
  <si>
    <t>Forfait par scénario</t>
  </si>
  <si>
    <t>Prix unitaire
 euros HT</t>
  </si>
  <si>
    <t>1 an</t>
  </si>
  <si>
    <t>2 741 000 € HT</t>
  </si>
  <si>
    <t>Vacation temps passés - Directeur de projet</t>
  </si>
  <si>
    <t>Vacation temps passés - Chef de projet</t>
  </si>
  <si>
    <t>Vacation temps passés - Assistant de projet</t>
  </si>
  <si>
    <r>
      <rPr>
        <b/>
        <u/>
        <sz val="12"/>
        <color theme="1"/>
        <rFont val="Century Gothic"/>
        <family val="2"/>
        <scheme val="minor"/>
      </rPr>
      <t>DETAIL QUANTITATIF ESTIMATIF (DQE)</t>
    </r>
    <r>
      <rPr>
        <b/>
        <sz val="12"/>
        <color theme="1"/>
        <rFont val="Century Gothic"/>
        <family val="2"/>
        <scheme val="minor"/>
      </rPr>
      <t xml:space="preserve">
</t>
    </r>
    <r>
      <rPr>
        <b/>
        <sz val="12"/>
        <color rgb="FFFF0000"/>
        <rFont val="Century Gothic"/>
        <family val="2"/>
        <scheme val="minor"/>
      </rPr>
      <t>Document non contractuel
Les quantités indiquées dans le présent DQE ne peuvent être modifiées par le candidat</t>
    </r>
  </si>
  <si>
    <r>
      <rPr>
        <b/>
        <u/>
        <sz val="12"/>
        <color theme="1"/>
        <rFont val="Century Gothic"/>
        <family val="2"/>
        <scheme val="minor"/>
      </rPr>
      <t>BORDEREAU DE PRIX UNITAIRES ET FORFAITAIRES (BPUF)</t>
    </r>
    <r>
      <rPr>
        <b/>
        <sz val="12"/>
        <color theme="1"/>
        <rFont val="Century Gothic"/>
        <family val="2"/>
        <scheme val="minor"/>
      </rPr>
      <t xml:space="preserve">
</t>
    </r>
    <r>
      <rPr>
        <b/>
        <sz val="12"/>
        <color rgb="FFFF0000"/>
        <rFont val="Century Gothic"/>
        <family val="2"/>
        <scheme val="minor"/>
      </rPr>
      <t>Document contractuel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</si>
</sst>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0.0"/>
  </numFmts>
  <fonts count="26" x14ac:knownFonts="1">
    <font>
      <sz val="11"/>
      <color theme="1"/>
      <name val="Century Gothic"/>
      <family val="2"/>
      <scheme val="minor"/>
    </font>
    <font>
      <b/>
      <sz val="11"/>
      <color theme="1"/>
      <name val="Century Gothic"/>
      <family val="2"/>
      <scheme val="minor"/>
    </font>
    <font>
      <i/>
      <sz val="11"/>
      <color theme="1"/>
      <name val="Calibri Light"/>
      <family val="2"/>
    </font>
    <font>
      <i/>
      <sz val="11"/>
      <color theme="1"/>
      <name val="Century Gothic"/>
      <family val="2"/>
      <scheme val="minor"/>
    </font>
    <font>
      <sz val="8"/>
      <name val="Century Gothic"/>
      <family val="2"/>
      <scheme val="minor"/>
    </font>
    <font>
      <i/>
      <sz val="10"/>
      <color theme="1"/>
      <name val="Century Gothic"/>
      <family val="2"/>
      <scheme val="minor"/>
    </font>
    <font>
      <sz val="10"/>
      <color theme="1"/>
      <name val="Century Gothic"/>
      <family val="2"/>
      <scheme val="minor"/>
    </font>
    <font>
      <b/>
      <i/>
      <sz val="11"/>
      <color theme="1"/>
      <name val="Calibri Light"/>
      <family val="2"/>
    </font>
    <font>
      <b/>
      <i/>
      <sz val="10"/>
      <color theme="1"/>
      <name val="Century Gothic"/>
      <family val="2"/>
      <scheme val="minor"/>
    </font>
    <font>
      <b/>
      <sz val="11"/>
      <color theme="1"/>
      <name val="Calibri Light"/>
      <family val="2"/>
    </font>
    <font>
      <b/>
      <sz val="11"/>
      <color rgb="FFFF0000"/>
      <name val="Century Gothic"/>
      <family val="2"/>
      <scheme val="minor"/>
    </font>
    <font>
      <b/>
      <sz val="14"/>
      <color theme="0"/>
      <name val="Century Gothic"/>
      <family val="2"/>
      <scheme val="minor"/>
    </font>
    <font>
      <sz val="12"/>
      <color theme="1"/>
      <name val="Century Gothic"/>
      <family val="2"/>
      <scheme val="minor"/>
    </font>
    <font>
      <b/>
      <sz val="12"/>
      <color theme="1"/>
      <name val="Century Gothic"/>
      <family val="2"/>
      <scheme val="minor"/>
    </font>
    <font>
      <i/>
      <sz val="12"/>
      <color theme="9"/>
      <name val="Century Gothic"/>
      <family val="2"/>
      <scheme val="minor"/>
    </font>
    <font>
      <b/>
      <i/>
      <sz val="12"/>
      <color theme="1"/>
      <name val="Calibri Light"/>
      <family val="2"/>
    </font>
    <font>
      <b/>
      <i/>
      <sz val="12"/>
      <color theme="1"/>
      <name val="Century Gothic"/>
      <family val="2"/>
      <scheme val="minor"/>
    </font>
    <font>
      <b/>
      <sz val="10"/>
      <color theme="1"/>
      <name val="Century Gothic"/>
      <family val="2"/>
      <scheme val="minor"/>
    </font>
    <font>
      <b/>
      <sz val="10"/>
      <color theme="1"/>
      <name val="Calibri Light"/>
      <family val="2"/>
    </font>
    <font>
      <b/>
      <sz val="18"/>
      <color theme="1"/>
      <name val="Century Gothic"/>
      <family val="2"/>
      <scheme val="minor"/>
    </font>
    <font>
      <sz val="18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i/>
      <sz val="12"/>
      <color rgb="FF002060"/>
      <name val="Century Gothic"/>
      <family val="2"/>
      <scheme val="minor"/>
    </font>
    <font>
      <b/>
      <i/>
      <sz val="12"/>
      <color rgb="FFFF0000"/>
      <name val="Century Gothic"/>
      <family val="2"/>
      <scheme val="minor"/>
    </font>
    <font>
      <b/>
      <sz val="12"/>
      <color rgb="FFFF0000"/>
      <name val="Century Gothic"/>
      <family val="2"/>
      <scheme val="minor"/>
    </font>
    <font>
      <b/>
      <u/>
      <sz val="12"/>
      <color theme="1"/>
      <name val="Century Gothic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theme="0" tint="-0.14999847407452621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1" fillId="0" borderId="0" applyFont="0" applyFill="0" applyBorder="0" applyAlignment="0" applyProtection="0"/>
  </cellStyleXfs>
  <cellXfs count="67">
    <xf numFmtId="0" fontId="0" fillId="0" borderId="0" xfId="0"/>
    <xf numFmtId="0" fontId="3" fillId="0" borderId="0" xfId="0" applyFont="1" applyAlignment="1">
      <alignment horizontal="right"/>
    </xf>
    <xf numFmtId="164" fontId="0" fillId="0" borderId="1" xfId="0" applyNumberFormat="1" applyBorder="1" applyAlignment="1">
      <alignment horizontal="center"/>
    </xf>
    <xf numFmtId="0" fontId="2" fillId="0" borderId="0" xfId="0" applyFont="1" applyAlignment="1">
      <alignment horizontal="right" vertical="center"/>
    </xf>
    <xf numFmtId="2" fontId="0" fillId="0" borderId="1" xfId="0" applyNumberFormat="1" applyBorder="1" applyAlignment="1">
      <alignment horizontal="center"/>
    </xf>
    <xf numFmtId="0" fontId="0" fillId="0" borderId="1" xfId="0" applyBorder="1"/>
    <xf numFmtId="0" fontId="7" fillId="0" borderId="0" xfId="0" applyFont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16" fillId="0" borderId="0" xfId="0" applyFont="1"/>
    <xf numFmtId="0" fontId="12" fillId="0" borderId="0" xfId="0" applyFont="1"/>
    <xf numFmtId="0" fontId="9" fillId="6" borderId="2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6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17" fillId="0" borderId="1" xfId="0" applyFont="1" applyBorder="1" applyAlignment="1">
      <alignment horizontal="center"/>
    </xf>
    <xf numFmtId="165" fontId="0" fillId="0" borderId="0" xfId="0" applyNumberFormat="1"/>
    <xf numFmtId="165" fontId="9" fillId="6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 wrapText="1"/>
    </xf>
    <xf numFmtId="0" fontId="17" fillId="0" borderId="1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/>
    </xf>
    <xf numFmtId="0" fontId="8" fillId="0" borderId="0" xfId="0" applyFont="1"/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20" fillId="3" borderId="4" xfId="0" applyFont="1" applyFill="1" applyBorder="1"/>
    <xf numFmtId="0" fontId="19" fillId="3" borderId="4" xfId="0" applyFont="1" applyFill="1" applyBorder="1" applyAlignment="1">
      <alignment horizontal="center"/>
    </xf>
    <xf numFmtId="164" fontId="19" fillId="3" borderId="4" xfId="0" applyNumberFormat="1" applyFont="1" applyFill="1" applyBorder="1" applyAlignment="1">
      <alignment horizontal="center"/>
    </xf>
    <xf numFmtId="0" fontId="20" fillId="0" borderId="0" xfId="0" applyFont="1"/>
    <xf numFmtId="0" fontId="15" fillId="0" borderId="0" xfId="0" applyFont="1" applyAlignment="1">
      <alignment horizontal="right" vertical="center"/>
    </xf>
    <xf numFmtId="0" fontId="13" fillId="0" borderId="0" xfId="0" applyFont="1"/>
    <xf numFmtId="0" fontId="19" fillId="3" borderId="3" xfId="0" applyFont="1" applyFill="1" applyBorder="1"/>
    <xf numFmtId="0" fontId="19" fillId="3" borderId="4" xfId="0" applyFont="1" applyFill="1" applyBorder="1"/>
    <xf numFmtId="0" fontId="17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165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right"/>
    </xf>
    <xf numFmtId="0" fontId="0" fillId="7" borderId="1" xfId="0" applyFill="1" applyBorder="1" applyAlignment="1">
      <alignment horizontal="center"/>
    </xf>
    <xf numFmtId="0" fontId="0" fillId="7" borderId="1" xfId="0" applyFill="1" applyBorder="1" applyAlignment="1">
      <alignment horizontal="center" vertical="center"/>
    </xf>
    <xf numFmtId="164" fontId="0" fillId="7" borderId="1" xfId="0" applyNumberFormat="1" applyFill="1" applyBorder="1" applyAlignment="1">
      <alignment horizontal="center"/>
    </xf>
    <xf numFmtId="0" fontId="17" fillId="4" borderId="1" xfId="0" applyFont="1" applyFill="1" applyBorder="1" applyAlignment="1">
      <alignment horizontal="center"/>
    </xf>
    <xf numFmtId="164" fontId="1" fillId="0" borderId="0" xfId="0" applyNumberFormat="1" applyFont="1"/>
    <xf numFmtId="164" fontId="13" fillId="0" borderId="0" xfId="0" applyNumberFormat="1" applyFont="1"/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left"/>
    </xf>
    <xf numFmtId="44" fontId="0" fillId="0" borderId="1" xfId="1" applyFont="1" applyBorder="1" applyAlignment="1">
      <alignment horizontal="center"/>
    </xf>
    <xf numFmtId="0" fontId="9" fillId="6" borderId="5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9" fillId="6" borderId="1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left"/>
    </xf>
    <xf numFmtId="0" fontId="19" fillId="3" borderId="4" xfId="0" applyFont="1" applyFill="1" applyBorder="1" applyAlignment="1">
      <alignment horizontal="left"/>
    </xf>
    <xf numFmtId="0" fontId="19" fillId="3" borderId="6" xfId="0" applyFont="1" applyFill="1" applyBorder="1" applyAlignment="1">
      <alignment horizontal="left"/>
    </xf>
    <xf numFmtId="0" fontId="22" fillId="0" borderId="0" xfId="0" applyFont="1" applyAlignment="1">
      <alignment horizontal="left" vertical="center" wrapText="1"/>
    </xf>
    <xf numFmtId="0" fontId="23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DAF5FE"/>
      <color rgb="FFD3FC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170400</xdr:colOff>
      <xdr:row>0</xdr:row>
      <xdr:rowOff>92967</xdr:rowOff>
    </xdr:from>
    <xdr:to>
      <xdr:col>2</xdr:col>
      <xdr:colOff>1711297</xdr:colOff>
      <xdr:row>5</xdr:row>
      <xdr:rowOff>73024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B6C9B0A-762D-40B4-86E3-CF74BDBE05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6829" y="92967"/>
          <a:ext cx="2764064" cy="8776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170400</xdr:colOff>
      <xdr:row>0</xdr:row>
      <xdr:rowOff>92967</xdr:rowOff>
    </xdr:from>
    <xdr:to>
      <xdr:col>2</xdr:col>
      <xdr:colOff>1845439</xdr:colOff>
      <xdr:row>5</xdr:row>
      <xdr:rowOff>66674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8493337-5CCB-4977-BD94-B39F43AB19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0025" y="92967"/>
          <a:ext cx="2764065" cy="8785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raînée de condensation">
  <a:themeElements>
    <a:clrScheme name="Traînée de condensation">
      <a:dk1>
        <a:sysClr val="windowText" lastClr="000000"/>
      </a:dk1>
      <a:lt1>
        <a:sysClr val="window" lastClr="FFFFFF"/>
      </a:lt1>
      <a:dk2>
        <a:srgbClr val="454545"/>
      </a:dk2>
      <a:lt2>
        <a:srgbClr val="DADADA"/>
      </a:lt2>
      <a:accent1>
        <a:srgbClr val="DF2E28"/>
      </a:accent1>
      <a:accent2>
        <a:srgbClr val="FE801A"/>
      </a:accent2>
      <a:accent3>
        <a:srgbClr val="E9BF35"/>
      </a:accent3>
      <a:accent4>
        <a:srgbClr val="81BB42"/>
      </a:accent4>
      <a:accent5>
        <a:srgbClr val="32C7A9"/>
      </a:accent5>
      <a:accent6>
        <a:srgbClr val="4A9BDC"/>
      </a:accent6>
      <a:hlink>
        <a:srgbClr val="F0532B"/>
      </a:hlink>
      <a:folHlink>
        <a:srgbClr val="F38B53"/>
      </a:folHlink>
    </a:clrScheme>
    <a:fontScheme name="Traînée de condensation">
      <a:majorFont>
        <a:latin typeface="Century Gothic" panose="020B050202020202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Traînée de condensation">
      <a:fillStyleLst>
        <a:solidFill>
          <a:schemeClr val="phClr"/>
        </a:solidFill>
        <a:gradFill rotWithShape="1">
          <a:gsLst>
            <a:gs pos="0">
              <a:schemeClr val="phClr">
                <a:tint val="69000"/>
                <a:alpha val="100000"/>
                <a:satMod val="109000"/>
                <a:lumMod val="110000"/>
              </a:schemeClr>
            </a:gs>
            <a:gs pos="52000">
              <a:schemeClr val="phClr">
                <a:tint val="74000"/>
                <a:satMod val="100000"/>
                <a:lumMod val="104000"/>
              </a:schemeClr>
            </a:gs>
            <a:gs pos="100000">
              <a:schemeClr val="phClr">
                <a:tint val="78000"/>
                <a:satMod val="100000"/>
                <a:lum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satMod val="100000"/>
                <a:lumMod val="104000"/>
              </a:schemeClr>
            </a:gs>
            <a:gs pos="78000">
              <a:schemeClr val="phClr">
                <a:shade val="100000"/>
                <a:satMod val="110000"/>
                <a:lumMod val="10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threePt" dir="t"/>
          </a:scene3d>
          <a:sp3d>
            <a:bevelT w="25400" h="12700"/>
          </a:sp3d>
        </a:effectStyle>
        <a:effectStyle>
          <a:effectLst>
            <a:outerShdw blurRad="57150" dist="19050" dir="5400000" algn="ctr" rotWithShape="0">
              <a:srgbClr val="000000">
                <a:alpha val="48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>
            <a:bevelT w="50800" h="25400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Vapor Trail" id="{4FDF2955-7D9C-493C-B9F9-C205151B46CD}" vid="{8F31A783-2159-4870-BC29-2BA7D038EA44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9DE76-EA8A-4C1D-AA85-727B958813C4}">
  <sheetPr>
    <tabColor theme="9" tint="0.59999389629810485"/>
  </sheetPr>
  <dimension ref="A2:F55"/>
  <sheetViews>
    <sheetView topLeftCell="D23" zoomScale="70" zoomScaleNormal="70" workbookViewId="0">
      <selection activeCell="G23" sqref="G1:P1048576"/>
    </sheetView>
  </sheetViews>
  <sheetFormatPr baseColWidth="10" defaultRowHeight="16.5" x14ac:dyDescent="0.3"/>
  <cols>
    <col min="1" max="1" width="8.75" style="15" bestFit="1" customWidth="1"/>
    <col min="2" max="2" width="7.25" style="9" customWidth="1"/>
    <col min="3" max="3" width="98.25" bestFit="1" customWidth="1"/>
    <col min="4" max="4" width="21.625" bestFit="1" customWidth="1"/>
    <col min="5" max="5" width="14.25" customWidth="1"/>
  </cols>
  <sheetData>
    <row r="2" spans="1:5" x14ac:dyDescent="0.3">
      <c r="D2" s="63"/>
      <c r="E2" s="63"/>
    </row>
    <row r="3" spans="1:5" x14ac:dyDescent="0.3">
      <c r="D3" s="63"/>
      <c r="E3" s="63"/>
    </row>
    <row r="4" spans="1:5" x14ac:dyDescent="0.3">
      <c r="D4" s="63"/>
      <c r="E4" s="63"/>
    </row>
    <row r="5" spans="1:5" x14ac:dyDescent="0.3">
      <c r="D5" s="63"/>
      <c r="E5" s="63"/>
    </row>
    <row r="7" spans="1:5" ht="29.65" customHeight="1" x14ac:dyDescent="0.3">
      <c r="A7" s="64" t="s">
        <v>14</v>
      </c>
      <c r="B7" s="64"/>
      <c r="C7" s="64"/>
      <c r="D7" s="64"/>
      <c r="E7" s="64"/>
    </row>
    <row r="9" spans="1:5" ht="17.100000000000001" customHeight="1" x14ac:dyDescent="0.3">
      <c r="A9" s="65" t="s">
        <v>59</v>
      </c>
      <c r="B9" s="65"/>
      <c r="C9" s="65"/>
      <c r="D9" s="65"/>
      <c r="E9" s="65"/>
    </row>
    <row r="10" spans="1:5" ht="17.100000000000001" customHeight="1" x14ac:dyDescent="0.3">
      <c r="A10" s="65"/>
      <c r="B10" s="65"/>
      <c r="C10" s="65"/>
      <c r="D10" s="65"/>
      <c r="E10" s="65"/>
    </row>
    <row r="11" spans="1:5" ht="17.100000000000001" customHeight="1" x14ac:dyDescent="0.3">
      <c r="A11" s="65"/>
      <c r="B11" s="65"/>
      <c r="C11" s="65"/>
      <c r="D11" s="65"/>
      <c r="E11" s="65"/>
    </row>
    <row r="12" spans="1:5" ht="17.100000000000001" customHeight="1" x14ac:dyDescent="0.3">
      <c r="A12" s="65"/>
      <c r="B12" s="65"/>
      <c r="C12" s="65"/>
      <c r="D12" s="65"/>
      <c r="E12" s="65"/>
    </row>
    <row r="13" spans="1:5" ht="17.100000000000001" customHeight="1" x14ac:dyDescent="0.3">
      <c r="A13" s="65"/>
      <c r="B13" s="65"/>
      <c r="C13" s="65"/>
      <c r="D13" s="65"/>
      <c r="E13" s="65"/>
    </row>
    <row r="15" spans="1:5" s="8" customFormat="1" ht="28.5" customHeight="1" x14ac:dyDescent="0.3">
      <c r="A15" s="66" t="s">
        <v>69</v>
      </c>
      <c r="B15" s="66"/>
      <c r="C15" s="66"/>
      <c r="D15" s="66"/>
      <c r="E15" s="66"/>
    </row>
    <row r="17" spans="1:6" x14ac:dyDescent="0.3">
      <c r="C17" s="34" t="s">
        <v>0</v>
      </c>
      <c r="D17" s="26" t="s">
        <v>63</v>
      </c>
    </row>
    <row r="18" spans="1:6" ht="3.6" customHeight="1" x14ac:dyDescent="0.3">
      <c r="C18" s="35"/>
      <c r="D18" s="6"/>
    </row>
    <row r="19" spans="1:6" ht="19.5" customHeight="1" x14ac:dyDescent="0.3">
      <c r="C19" s="34" t="s">
        <v>36</v>
      </c>
      <c r="D19" s="12" t="s">
        <v>64</v>
      </c>
    </row>
    <row r="20" spans="1:6" ht="3" customHeight="1" x14ac:dyDescent="0.3">
      <c r="C20" s="13"/>
      <c r="D20" s="3"/>
      <c r="E20" s="1"/>
    </row>
    <row r="21" spans="1:6" ht="36" customHeight="1" x14ac:dyDescent="0.3">
      <c r="A21" s="61"/>
      <c r="B21" s="62"/>
      <c r="C21" s="62"/>
      <c r="D21" s="62"/>
      <c r="E21" s="62"/>
    </row>
    <row r="22" spans="1:6" ht="51" customHeight="1" x14ac:dyDescent="0.3">
      <c r="A22" s="62" t="s">
        <v>11</v>
      </c>
      <c r="B22" s="62"/>
      <c r="C22" s="62"/>
      <c r="D22" s="62"/>
      <c r="E22" s="62"/>
    </row>
    <row r="23" spans="1:6" ht="19.5" customHeight="1" x14ac:dyDescent="0.3">
      <c r="A23" s="62" t="s">
        <v>17</v>
      </c>
      <c r="B23" s="62"/>
      <c r="C23" s="62"/>
      <c r="D23" s="62"/>
      <c r="E23" s="62"/>
    </row>
    <row r="24" spans="1:6" ht="36.75" customHeight="1" x14ac:dyDescent="0.3">
      <c r="A24" s="60" t="s">
        <v>60</v>
      </c>
      <c r="B24" s="60"/>
      <c r="C24" s="60"/>
      <c r="D24" s="60"/>
      <c r="E24" s="60"/>
    </row>
    <row r="25" spans="1:6" ht="33.75" customHeight="1" x14ac:dyDescent="0.3">
      <c r="A25" s="60" t="s">
        <v>51</v>
      </c>
      <c r="B25" s="60"/>
      <c r="C25" s="60"/>
      <c r="D25" s="60"/>
      <c r="E25" s="60"/>
    </row>
    <row r="26" spans="1:6" ht="16.149999999999999" customHeight="1" x14ac:dyDescent="0.3"/>
    <row r="27" spans="1:6" x14ac:dyDescent="0.3">
      <c r="A27" s="17"/>
      <c r="B27" s="11"/>
      <c r="C27" s="11"/>
      <c r="D27" s="11"/>
      <c r="E27" s="11"/>
      <c r="F27" s="10"/>
    </row>
    <row r="28" spans="1:6" s="33" customFormat="1" ht="24" x14ac:dyDescent="0.35">
      <c r="A28" s="57" t="s">
        <v>57</v>
      </c>
      <c r="B28" s="58"/>
      <c r="C28" s="58"/>
      <c r="D28" s="58"/>
      <c r="E28" s="59"/>
    </row>
    <row r="29" spans="1:6" ht="67.900000000000006" customHeight="1" x14ac:dyDescent="0.3">
      <c r="A29" s="16" t="s">
        <v>2</v>
      </c>
      <c r="B29" s="54" t="s">
        <v>26</v>
      </c>
      <c r="C29" s="56" t="s">
        <v>3</v>
      </c>
      <c r="D29" s="56" t="s">
        <v>5</v>
      </c>
      <c r="E29" s="56" t="s">
        <v>62</v>
      </c>
    </row>
    <row r="30" spans="1:6" x14ac:dyDescent="0.3">
      <c r="A30" s="18" t="s">
        <v>55</v>
      </c>
      <c r="B30" s="55">
        <v>1</v>
      </c>
      <c r="C30" s="5" t="s">
        <v>32</v>
      </c>
      <c r="D30" s="7" t="s">
        <v>7</v>
      </c>
      <c r="E30" s="2"/>
    </row>
    <row r="31" spans="1:6" x14ac:dyDescent="0.3">
      <c r="A31" s="18" t="s">
        <v>55</v>
      </c>
      <c r="B31" s="55">
        <f>B30+1</f>
        <v>2</v>
      </c>
      <c r="C31" s="5" t="s">
        <v>48</v>
      </c>
      <c r="D31" s="7" t="s">
        <v>61</v>
      </c>
      <c r="E31" s="2"/>
    </row>
    <row r="32" spans="1:6" x14ac:dyDescent="0.3">
      <c r="A32" s="18" t="s">
        <v>55</v>
      </c>
      <c r="B32" s="55">
        <f t="shared" ref="B32:B55" si="0">B31+1</f>
        <v>3</v>
      </c>
      <c r="C32" s="5" t="s">
        <v>20</v>
      </c>
      <c r="D32" s="7" t="s">
        <v>37</v>
      </c>
      <c r="E32" s="2"/>
    </row>
    <row r="33" spans="1:5" x14ac:dyDescent="0.3">
      <c r="A33" s="18" t="s">
        <v>44</v>
      </c>
      <c r="B33" s="55">
        <f t="shared" si="0"/>
        <v>4</v>
      </c>
      <c r="C33" s="5" t="s">
        <v>41</v>
      </c>
      <c r="D33" s="7" t="s">
        <v>7</v>
      </c>
      <c r="E33" s="2"/>
    </row>
    <row r="34" spans="1:5" x14ac:dyDescent="0.3">
      <c r="A34" s="18" t="s">
        <v>44</v>
      </c>
      <c r="B34" s="55">
        <f t="shared" si="0"/>
        <v>5</v>
      </c>
      <c r="C34" s="5" t="s">
        <v>34</v>
      </c>
      <c r="D34" s="7" t="s">
        <v>37</v>
      </c>
      <c r="E34" s="2"/>
    </row>
    <row r="35" spans="1:5" x14ac:dyDescent="0.3">
      <c r="A35" s="18" t="s">
        <v>44</v>
      </c>
      <c r="B35" s="55">
        <f t="shared" si="0"/>
        <v>6</v>
      </c>
      <c r="C35" s="5" t="s">
        <v>42</v>
      </c>
      <c r="D35" s="7" t="s">
        <v>7</v>
      </c>
      <c r="E35" s="2"/>
    </row>
    <row r="36" spans="1:5" x14ac:dyDescent="0.3">
      <c r="A36" s="18" t="s">
        <v>44</v>
      </c>
      <c r="B36" s="55">
        <f t="shared" si="0"/>
        <v>7</v>
      </c>
      <c r="C36" s="5" t="s">
        <v>35</v>
      </c>
      <c r="D36" s="7" t="s">
        <v>37</v>
      </c>
      <c r="E36" s="2"/>
    </row>
    <row r="37" spans="1:5" x14ac:dyDescent="0.3">
      <c r="A37" s="18" t="s">
        <v>31</v>
      </c>
      <c r="B37" s="55">
        <f t="shared" si="0"/>
        <v>8</v>
      </c>
      <c r="C37" s="5" t="s">
        <v>15</v>
      </c>
      <c r="D37" s="7" t="s">
        <v>7</v>
      </c>
      <c r="E37" s="2"/>
    </row>
    <row r="38" spans="1:5" x14ac:dyDescent="0.3">
      <c r="A38" s="18" t="s">
        <v>31</v>
      </c>
      <c r="B38" s="55">
        <f t="shared" si="0"/>
        <v>9</v>
      </c>
      <c r="C38" s="5" t="s">
        <v>28</v>
      </c>
      <c r="D38" s="7" t="s">
        <v>37</v>
      </c>
      <c r="E38" s="2"/>
    </row>
    <row r="39" spans="1:5" x14ac:dyDescent="0.3">
      <c r="A39" s="18" t="s">
        <v>52</v>
      </c>
      <c r="B39" s="55">
        <f t="shared" si="0"/>
        <v>10</v>
      </c>
      <c r="C39" s="5" t="s">
        <v>50</v>
      </c>
      <c r="D39" s="7" t="s">
        <v>7</v>
      </c>
      <c r="E39" s="2"/>
    </row>
    <row r="40" spans="1:5" x14ac:dyDescent="0.3">
      <c r="A40" s="18" t="s">
        <v>52</v>
      </c>
      <c r="B40" s="55">
        <f t="shared" si="0"/>
        <v>11</v>
      </c>
      <c r="C40" s="5" t="s">
        <v>29</v>
      </c>
      <c r="D40" s="7" t="s">
        <v>37</v>
      </c>
      <c r="E40" s="2"/>
    </row>
    <row r="41" spans="1:5" x14ac:dyDescent="0.3">
      <c r="A41" s="18" t="s">
        <v>39</v>
      </c>
      <c r="B41" s="55">
        <f t="shared" si="0"/>
        <v>12</v>
      </c>
      <c r="C41" s="5" t="s">
        <v>49</v>
      </c>
      <c r="D41" s="7" t="s">
        <v>7</v>
      </c>
      <c r="E41" s="2"/>
    </row>
    <row r="42" spans="1:5" x14ac:dyDescent="0.3">
      <c r="A42" s="18" t="s">
        <v>53</v>
      </c>
      <c r="B42" s="55">
        <f t="shared" si="0"/>
        <v>13</v>
      </c>
      <c r="C42" s="5" t="s">
        <v>18</v>
      </c>
      <c r="D42" s="7" t="s">
        <v>7</v>
      </c>
      <c r="E42" s="2"/>
    </row>
    <row r="43" spans="1:5" x14ac:dyDescent="0.3">
      <c r="A43" s="18" t="s">
        <v>54</v>
      </c>
      <c r="B43" s="55">
        <f t="shared" si="0"/>
        <v>14</v>
      </c>
      <c r="C43" s="5" t="s">
        <v>19</v>
      </c>
      <c r="D43" s="7" t="s">
        <v>7</v>
      </c>
      <c r="E43" s="2"/>
    </row>
    <row r="44" spans="1:5" x14ac:dyDescent="0.3">
      <c r="A44" s="18" t="s">
        <v>43</v>
      </c>
      <c r="B44" s="55">
        <f t="shared" si="0"/>
        <v>15</v>
      </c>
      <c r="C44" s="5" t="s">
        <v>25</v>
      </c>
      <c r="D44" s="7" t="s">
        <v>7</v>
      </c>
      <c r="E44" s="2"/>
    </row>
    <row r="45" spans="1:5" x14ac:dyDescent="0.3">
      <c r="A45" s="18" t="s">
        <v>30</v>
      </c>
      <c r="B45" s="55">
        <f t="shared" si="0"/>
        <v>16</v>
      </c>
      <c r="C45" s="5" t="s">
        <v>27</v>
      </c>
      <c r="D45" s="4" t="s">
        <v>7</v>
      </c>
      <c r="E45" s="2"/>
    </row>
    <row r="46" spans="1:5" x14ac:dyDescent="0.3">
      <c r="A46" s="18" t="s">
        <v>45</v>
      </c>
      <c r="B46" s="55">
        <f t="shared" si="0"/>
        <v>17</v>
      </c>
      <c r="C46" s="5" t="s">
        <v>8</v>
      </c>
      <c r="D46" s="4" t="s">
        <v>9</v>
      </c>
      <c r="E46" s="2"/>
    </row>
    <row r="47" spans="1:5" x14ac:dyDescent="0.3">
      <c r="A47" s="48"/>
      <c r="B47" s="55">
        <f t="shared" si="0"/>
        <v>18</v>
      </c>
      <c r="C47" s="21" t="s">
        <v>22</v>
      </c>
      <c r="D47" s="4" t="s">
        <v>16</v>
      </c>
      <c r="E47" s="2"/>
    </row>
    <row r="48" spans="1:5" x14ac:dyDescent="0.3">
      <c r="A48" s="48"/>
      <c r="B48" s="55">
        <f t="shared" si="0"/>
        <v>19</v>
      </c>
      <c r="C48" s="21" t="s">
        <v>23</v>
      </c>
      <c r="D48" s="4" t="s">
        <v>21</v>
      </c>
      <c r="E48" s="2"/>
    </row>
    <row r="49" spans="1:5" ht="33" x14ac:dyDescent="0.3">
      <c r="A49" s="48"/>
      <c r="B49" s="55">
        <f t="shared" si="0"/>
        <v>20</v>
      </c>
      <c r="C49" s="21" t="s">
        <v>24</v>
      </c>
      <c r="D49" s="4" t="s">
        <v>10</v>
      </c>
      <c r="E49" s="2"/>
    </row>
    <row r="50" spans="1:5" x14ac:dyDescent="0.3">
      <c r="A50" s="48" t="s">
        <v>40</v>
      </c>
      <c r="B50" s="55">
        <f t="shared" si="0"/>
        <v>21</v>
      </c>
      <c r="C50" s="21" t="s">
        <v>47</v>
      </c>
      <c r="D50" s="4" t="s">
        <v>7</v>
      </c>
      <c r="E50" s="2"/>
    </row>
    <row r="51" spans="1:5" x14ac:dyDescent="0.3">
      <c r="A51" s="48" t="s">
        <v>40</v>
      </c>
      <c r="B51" s="55">
        <f t="shared" si="0"/>
        <v>22</v>
      </c>
      <c r="C51" s="21" t="s">
        <v>46</v>
      </c>
      <c r="D51" s="4" t="s">
        <v>7</v>
      </c>
      <c r="E51" s="2"/>
    </row>
    <row r="52" spans="1:5" s="8" customFormat="1" ht="35.65" customHeight="1" x14ac:dyDescent="0.3">
      <c r="A52" s="23" t="s">
        <v>38</v>
      </c>
      <c r="B52" s="55">
        <f t="shared" si="0"/>
        <v>23</v>
      </c>
      <c r="C52" s="22" t="s">
        <v>12</v>
      </c>
      <c r="D52" s="24" t="s">
        <v>7</v>
      </c>
      <c r="E52" s="2"/>
    </row>
    <row r="53" spans="1:5" s="8" customFormat="1" x14ac:dyDescent="0.3">
      <c r="A53" s="25"/>
      <c r="B53" s="55">
        <f t="shared" si="0"/>
        <v>24</v>
      </c>
      <c r="C53" s="22" t="s">
        <v>65</v>
      </c>
      <c r="D53" s="24" t="s">
        <v>13</v>
      </c>
      <c r="E53" s="2"/>
    </row>
    <row r="54" spans="1:5" s="8" customFormat="1" x14ac:dyDescent="0.3">
      <c r="A54" s="25"/>
      <c r="B54" s="55">
        <f t="shared" si="0"/>
        <v>25</v>
      </c>
      <c r="C54" s="22" t="s">
        <v>66</v>
      </c>
      <c r="D54" s="24" t="s">
        <v>13</v>
      </c>
      <c r="E54" s="2"/>
    </row>
    <row r="55" spans="1:5" s="8" customFormat="1" x14ac:dyDescent="0.3">
      <c r="A55" s="25"/>
      <c r="B55" s="55">
        <f t="shared" si="0"/>
        <v>26</v>
      </c>
      <c r="C55" s="22" t="s">
        <v>67</v>
      </c>
      <c r="D55" s="24" t="s">
        <v>13</v>
      </c>
      <c r="E55" s="2"/>
    </row>
  </sheetData>
  <mergeCells count="10">
    <mergeCell ref="D2:E5"/>
    <mergeCell ref="A7:E7"/>
    <mergeCell ref="A9:E13"/>
    <mergeCell ref="A15:E15"/>
    <mergeCell ref="A22:E22"/>
    <mergeCell ref="A28:E28"/>
    <mergeCell ref="A25:E25"/>
    <mergeCell ref="A21:E21"/>
    <mergeCell ref="A23:E23"/>
    <mergeCell ref="A24:E24"/>
  </mergeCells>
  <phoneticPr fontId="4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447C69-3B9B-43E4-B51F-E38D4E3A8DEE}">
  <sheetPr>
    <tabColor theme="9" tint="0.59999389629810485"/>
    <pageSetUpPr fitToPage="1"/>
  </sheetPr>
  <dimension ref="A2:H50"/>
  <sheetViews>
    <sheetView tabSelected="1" zoomScale="80" zoomScaleNormal="80" workbookViewId="0">
      <selection activeCell="A9" sqref="A9:G13"/>
    </sheetView>
  </sheetViews>
  <sheetFormatPr baseColWidth="10" defaultRowHeight="16.5" x14ac:dyDescent="0.3"/>
  <cols>
    <col min="1" max="1" width="8.75" style="15" bestFit="1" customWidth="1"/>
    <col min="2" max="2" width="5.5" style="9" bestFit="1" customWidth="1"/>
    <col min="3" max="3" width="98.25" bestFit="1" customWidth="1"/>
    <col min="4" max="4" width="21.625" bestFit="1" customWidth="1"/>
    <col min="5" max="5" width="14.25" customWidth="1"/>
    <col min="6" max="6" width="10" bestFit="1" customWidth="1"/>
    <col min="7" max="7" width="14.5" customWidth="1"/>
  </cols>
  <sheetData>
    <row r="2" spans="1:8" x14ac:dyDescent="0.3">
      <c r="D2" s="63" t="s">
        <v>4</v>
      </c>
      <c r="E2" s="63"/>
      <c r="F2" s="63"/>
      <c r="G2" s="63"/>
    </row>
    <row r="3" spans="1:8" x14ac:dyDescent="0.3">
      <c r="D3" s="63"/>
      <c r="E3" s="63"/>
      <c r="F3" s="63"/>
      <c r="G3" s="63"/>
    </row>
    <row r="4" spans="1:8" x14ac:dyDescent="0.3">
      <c r="D4" s="63"/>
      <c r="E4" s="63"/>
      <c r="F4" s="63"/>
      <c r="G4" s="63"/>
    </row>
    <row r="5" spans="1:8" x14ac:dyDescent="0.3">
      <c r="D5" s="63"/>
      <c r="E5" s="63"/>
      <c r="F5" s="63"/>
      <c r="G5" s="63"/>
    </row>
    <row r="7" spans="1:8" ht="29.65" customHeight="1" x14ac:dyDescent="0.3">
      <c r="A7" s="64" t="s">
        <v>14</v>
      </c>
      <c r="B7" s="64"/>
      <c r="C7" s="64"/>
      <c r="D7" s="64"/>
      <c r="E7" s="64"/>
      <c r="F7" s="64"/>
      <c r="G7" s="64"/>
      <c r="H7" s="27"/>
    </row>
    <row r="8" spans="1:8" x14ac:dyDescent="0.3">
      <c r="D8" s="19"/>
    </row>
    <row r="9" spans="1:8" ht="17.100000000000001" customHeight="1" x14ac:dyDescent="0.3">
      <c r="A9" s="65" t="s">
        <v>59</v>
      </c>
      <c r="B9" s="65"/>
      <c r="C9" s="65"/>
      <c r="D9" s="65"/>
      <c r="E9" s="65"/>
      <c r="F9" s="65"/>
      <c r="G9" s="65"/>
      <c r="H9" s="28"/>
    </row>
    <row r="10" spans="1:8" ht="17.100000000000001" customHeight="1" x14ac:dyDescent="0.3">
      <c r="A10" s="65"/>
      <c r="B10" s="65"/>
      <c r="C10" s="65"/>
      <c r="D10" s="65"/>
      <c r="E10" s="65"/>
      <c r="F10" s="65"/>
      <c r="G10" s="65"/>
      <c r="H10" s="28"/>
    </row>
    <row r="11" spans="1:8" ht="17.100000000000001" customHeight="1" x14ac:dyDescent="0.3">
      <c r="A11" s="65"/>
      <c r="B11" s="65"/>
      <c r="C11" s="65"/>
      <c r="D11" s="65"/>
      <c r="E11" s="65"/>
      <c r="F11" s="65"/>
      <c r="G11" s="65"/>
      <c r="H11" s="28"/>
    </row>
    <row r="12" spans="1:8" ht="17.100000000000001" customHeight="1" x14ac:dyDescent="0.3">
      <c r="A12" s="65"/>
      <c r="B12" s="65"/>
      <c r="C12" s="65"/>
      <c r="D12" s="65"/>
      <c r="E12" s="65"/>
      <c r="F12" s="65"/>
      <c r="G12" s="65"/>
      <c r="H12" s="28"/>
    </row>
    <row r="13" spans="1:8" ht="17.100000000000001" customHeight="1" x14ac:dyDescent="0.3">
      <c r="A13" s="65"/>
      <c r="B13" s="65"/>
      <c r="C13" s="65"/>
      <c r="D13" s="65"/>
      <c r="E13" s="65"/>
      <c r="F13" s="65"/>
      <c r="G13" s="65"/>
      <c r="H13" s="28"/>
    </row>
    <row r="14" spans="1:8" x14ac:dyDescent="0.3">
      <c r="D14" s="19"/>
    </row>
    <row r="15" spans="1:8" s="8" customFormat="1" ht="63" customHeight="1" x14ac:dyDescent="0.3">
      <c r="A15" s="66" t="s">
        <v>68</v>
      </c>
      <c r="B15" s="66"/>
      <c r="C15" s="66"/>
      <c r="D15" s="66"/>
      <c r="E15" s="66"/>
      <c r="F15" s="66"/>
      <c r="G15" s="66"/>
      <c r="H15" s="29"/>
    </row>
    <row r="16" spans="1:8" x14ac:dyDescent="0.3">
      <c r="D16" s="19"/>
    </row>
    <row r="17" spans="1:7" s="8" customFormat="1" x14ac:dyDescent="0.2">
      <c r="A17" s="38"/>
      <c r="B17" s="9"/>
      <c r="C17" s="39"/>
      <c r="D17" s="40"/>
      <c r="E17" s="41"/>
      <c r="F17" s="42"/>
      <c r="G17" s="43"/>
    </row>
    <row r="18" spans="1:7" s="33" customFormat="1" ht="24" x14ac:dyDescent="0.35">
      <c r="A18" s="36" t="s">
        <v>58</v>
      </c>
      <c r="B18" s="37"/>
      <c r="C18" s="37"/>
      <c r="D18" s="37"/>
      <c r="E18" s="30"/>
      <c r="F18" s="31"/>
      <c r="G18" s="32"/>
    </row>
    <row r="19" spans="1:7" ht="67.900000000000006" customHeight="1" x14ac:dyDescent="0.3">
      <c r="A19" s="16" t="s">
        <v>2</v>
      </c>
      <c r="B19" s="14" t="s">
        <v>26</v>
      </c>
      <c r="C19" s="14" t="s">
        <v>3</v>
      </c>
      <c r="D19" s="14" t="s">
        <v>5</v>
      </c>
      <c r="E19" s="14" t="s">
        <v>6</v>
      </c>
      <c r="F19" s="20" t="s">
        <v>1</v>
      </c>
      <c r="G19" s="14" t="s">
        <v>33</v>
      </c>
    </row>
    <row r="20" spans="1:7" x14ac:dyDescent="0.3">
      <c r="A20" s="18" t="str">
        <f>'BPU - BDC MOE'!A30</f>
        <v>5.2</v>
      </c>
      <c r="B20" s="18">
        <f>'BPU - BDC MOE'!B30</f>
        <v>1</v>
      </c>
      <c r="C20" s="52" t="str">
        <f>'BPU - BDC MOE'!C30</f>
        <v>DIAG - faisabilité</v>
      </c>
      <c r="D20" s="7" t="str">
        <f>'BPU - BDC MOE'!D30</f>
        <v>Forfait</v>
      </c>
      <c r="E20" s="53">
        <f>'BPU - BDC MOE'!E30</f>
        <v>0</v>
      </c>
      <c r="F20" s="45">
        <v>1</v>
      </c>
      <c r="G20" s="47">
        <f>F20*E20</f>
        <v>0</v>
      </c>
    </row>
    <row r="21" spans="1:7" x14ac:dyDescent="0.3">
      <c r="A21" s="18" t="str">
        <f>'BPU - BDC MOE'!A31</f>
        <v>5.2</v>
      </c>
      <c r="B21" s="18">
        <f>'BPU - BDC MOE'!B31</f>
        <v>2</v>
      </c>
      <c r="C21" s="52" t="str">
        <f>'BPU - BDC MOE'!C31</f>
        <v>Faisabilité - ajout d'un scénario</v>
      </c>
      <c r="D21" s="7" t="str">
        <f>'BPU - BDC MOE'!D31</f>
        <v>Forfait par scénario</v>
      </c>
      <c r="E21" s="53">
        <f>'BPU - BDC MOE'!E31</f>
        <v>0</v>
      </c>
      <c r="F21" s="45">
        <v>2</v>
      </c>
      <c r="G21" s="47">
        <f t="shared" ref="G21:G45" si="0">F21*E21</f>
        <v>0</v>
      </c>
    </row>
    <row r="22" spans="1:7" x14ac:dyDescent="0.3">
      <c r="A22" s="18" t="str">
        <f>'BPU - BDC MOE'!A32</f>
        <v>5.2</v>
      </c>
      <c r="B22" s="18">
        <f>'BPU - BDC MOE'!B32</f>
        <v>3</v>
      </c>
      <c r="C22" s="52" t="str">
        <f>'BPU - BDC MOE'!C32</f>
        <v>Mise à jour diagnostic</v>
      </c>
      <c r="D22" s="7" t="str">
        <f>'BPU - BDC MOE'!D32</f>
        <v>Mise a jour</v>
      </c>
      <c r="E22" s="53">
        <f>'BPU - BDC MOE'!E32</f>
        <v>0</v>
      </c>
      <c r="F22" s="45">
        <v>1</v>
      </c>
      <c r="G22" s="47">
        <f t="shared" si="0"/>
        <v>0</v>
      </c>
    </row>
    <row r="23" spans="1:7" x14ac:dyDescent="0.3">
      <c r="A23" s="18" t="str">
        <f>'BPU - BDC MOE'!A33</f>
        <v>5.3</v>
      </c>
      <c r="B23" s="18">
        <f>'BPU - BDC MOE'!B33</f>
        <v>4</v>
      </c>
      <c r="C23" s="52" t="str">
        <f>'BPU - BDC MOE'!C33</f>
        <v>APS</v>
      </c>
      <c r="D23" s="7" t="str">
        <f>'BPU - BDC MOE'!D33</f>
        <v>Forfait</v>
      </c>
      <c r="E23" s="53">
        <f>'BPU - BDC MOE'!E33</f>
        <v>0</v>
      </c>
      <c r="F23" s="45">
        <v>1</v>
      </c>
      <c r="G23" s="47">
        <f t="shared" si="0"/>
        <v>0</v>
      </c>
    </row>
    <row r="24" spans="1:7" x14ac:dyDescent="0.3">
      <c r="A24" s="18" t="str">
        <f>'BPU - BDC MOE'!A34</f>
        <v>5.3</v>
      </c>
      <c r="B24" s="18">
        <f>'BPU - BDC MOE'!B34</f>
        <v>5</v>
      </c>
      <c r="C24" s="52" t="str">
        <f>'BPU - BDC MOE'!C34</f>
        <v>Mise à jour APS</v>
      </c>
      <c r="D24" s="7" t="str">
        <f>'BPU - BDC MOE'!D34</f>
        <v>Mise a jour</v>
      </c>
      <c r="E24" s="53">
        <f>'BPU - BDC MOE'!E34</f>
        <v>0</v>
      </c>
      <c r="F24" s="45">
        <v>1</v>
      </c>
      <c r="G24" s="47">
        <f t="shared" si="0"/>
        <v>0</v>
      </c>
    </row>
    <row r="25" spans="1:7" x14ac:dyDescent="0.3">
      <c r="A25" s="18" t="str">
        <f>'BPU - BDC MOE'!A35</f>
        <v>5.3</v>
      </c>
      <c r="B25" s="18">
        <f>'BPU - BDC MOE'!B35</f>
        <v>6</v>
      </c>
      <c r="C25" s="52" t="str">
        <f>'BPU - BDC MOE'!C35</f>
        <v>APD</v>
      </c>
      <c r="D25" s="7" t="str">
        <f>'BPU - BDC MOE'!D35</f>
        <v>Forfait</v>
      </c>
      <c r="E25" s="53">
        <f>'BPU - BDC MOE'!E35</f>
        <v>0</v>
      </c>
      <c r="F25" s="45">
        <v>1</v>
      </c>
      <c r="G25" s="47">
        <f t="shared" si="0"/>
        <v>0</v>
      </c>
    </row>
    <row r="26" spans="1:7" x14ac:dyDescent="0.3">
      <c r="A26" s="18" t="str">
        <f>'BPU - BDC MOE'!A36</f>
        <v>5.3</v>
      </c>
      <c r="B26" s="18">
        <f>'BPU - BDC MOE'!B36</f>
        <v>7</v>
      </c>
      <c r="C26" s="52" t="str">
        <f>'BPU - BDC MOE'!C36</f>
        <v>Mise à jour APD</v>
      </c>
      <c r="D26" s="7" t="str">
        <f>'BPU - BDC MOE'!D36</f>
        <v>Mise a jour</v>
      </c>
      <c r="E26" s="53">
        <f>'BPU - BDC MOE'!E36</f>
        <v>0</v>
      </c>
      <c r="F26" s="45">
        <v>1</v>
      </c>
      <c r="G26" s="47">
        <f t="shared" si="0"/>
        <v>0</v>
      </c>
    </row>
    <row r="27" spans="1:7" x14ac:dyDescent="0.3">
      <c r="A27" s="18" t="str">
        <f>'BPU - BDC MOE'!A37</f>
        <v>5.4.1</v>
      </c>
      <c r="B27" s="18">
        <f>'BPU - BDC MOE'!B37</f>
        <v>8</v>
      </c>
      <c r="C27" s="52" t="str">
        <f>'BPU - BDC MOE'!C37</f>
        <v>PRO</v>
      </c>
      <c r="D27" s="7" t="str">
        <f>'BPU - BDC MOE'!D37</f>
        <v>Forfait</v>
      </c>
      <c r="E27" s="53">
        <f>'BPU - BDC MOE'!E37</f>
        <v>0</v>
      </c>
      <c r="F27" s="45">
        <v>1</v>
      </c>
      <c r="G27" s="47">
        <f t="shared" si="0"/>
        <v>0</v>
      </c>
    </row>
    <row r="28" spans="1:7" x14ac:dyDescent="0.3">
      <c r="A28" s="18" t="str">
        <f>'BPU - BDC MOE'!A38</f>
        <v>5.4.1</v>
      </c>
      <c r="B28" s="18">
        <f>'BPU - BDC MOE'!B38</f>
        <v>9</v>
      </c>
      <c r="C28" s="52" t="str">
        <f>'BPU - BDC MOE'!C38</f>
        <v>Mise à jour PRO</v>
      </c>
      <c r="D28" s="7" t="str">
        <f>'BPU - BDC MOE'!D38</f>
        <v>Mise a jour</v>
      </c>
      <c r="E28" s="53">
        <f>'BPU - BDC MOE'!E38</f>
        <v>0</v>
      </c>
      <c r="F28" s="45">
        <v>1</v>
      </c>
      <c r="G28" s="47">
        <f t="shared" si="0"/>
        <v>0</v>
      </c>
    </row>
    <row r="29" spans="1:7" x14ac:dyDescent="0.3">
      <c r="A29" s="18" t="str">
        <f>'BPU - BDC MOE'!A39</f>
        <v>5.4.2</v>
      </c>
      <c r="B29" s="18">
        <f>'BPU - BDC MOE'!B39</f>
        <v>10</v>
      </c>
      <c r="C29" s="52" t="str">
        <f>'BPU - BDC MOE'!C39</f>
        <v>DCE / ACT</v>
      </c>
      <c r="D29" s="7" t="str">
        <f>'BPU - BDC MOE'!D39</f>
        <v>Forfait</v>
      </c>
      <c r="E29" s="53">
        <f>'BPU - BDC MOE'!E39</f>
        <v>0</v>
      </c>
      <c r="F29" s="45">
        <v>1</v>
      </c>
      <c r="G29" s="47">
        <f t="shared" si="0"/>
        <v>0</v>
      </c>
    </row>
    <row r="30" spans="1:7" x14ac:dyDescent="0.3">
      <c r="A30" s="18" t="str">
        <f>'BPU - BDC MOE'!A40</f>
        <v>5.4.2</v>
      </c>
      <c r="B30" s="18">
        <f>'BPU - BDC MOE'!B40</f>
        <v>11</v>
      </c>
      <c r="C30" s="52" t="str">
        <f>'BPU - BDC MOE'!C40</f>
        <v>Mise à jour DCE</v>
      </c>
      <c r="D30" s="7" t="str">
        <f>'BPU - BDC MOE'!D40</f>
        <v>Mise a jour</v>
      </c>
      <c r="E30" s="53">
        <f>'BPU - BDC MOE'!E40</f>
        <v>0</v>
      </c>
      <c r="F30" s="45">
        <v>2</v>
      </c>
      <c r="G30" s="47">
        <f t="shared" si="0"/>
        <v>0</v>
      </c>
    </row>
    <row r="31" spans="1:7" x14ac:dyDescent="0.3">
      <c r="A31" s="18" t="str">
        <f>'BPU - BDC MOE'!A41</f>
        <v>5.5.1</v>
      </c>
      <c r="B31" s="18">
        <f>'BPU - BDC MOE'!B41</f>
        <v>12</v>
      </c>
      <c r="C31" s="52" t="str">
        <f>'BPU - BDC MOE'!C41</f>
        <v>VISA / EXE</v>
      </c>
      <c r="D31" s="7" t="str">
        <f>'BPU - BDC MOE'!D41</f>
        <v>Forfait</v>
      </c>
      <c r="E31" s="53">
        <f>'BPU - BDC MOE'!E41</f>
        <v>0</v>
      </c>
      <c r="F31" s="45">
        <v>1</v>
      </c>
      <c r="G31" s="47">
        <f t="shared" si="0"/>
        <v>0</v>
      </c>
    </row>
    <row r="32" spans="1:7" x14ac:dyDescent="0.3">
      <c r="A32" s="18" t="str">
        <f>'BPU - BDC MOE'!A42</f>
        <v>5.5.2</v>
      </c>
      <c r="B32" s="18">
        <f>'BPU - BDC MOE'!B42</f>
        <v>13</v>
      </c>
      <c r="C32" s="52" t="str">
        <f>'BPU - BDC MOE'!C42</f>
        <v>DET</v>
      </c>
      <c r="D32" s="7" t="str">
        <f>'BPU - BDC MOE'!D42</f>
        <v>Forfait</v>
      </c>
      <c r="E32" s="53">
        <f>'BPU - BDC MOE'!E42</f>
        <v>0</v>
      </c>
      <c r="F32" s="45">
        <v>1</v>
      </c>
      <c r="G32" s="47">
        <f t="shared" si="0"/>
        <v>0</v>
      </c>
    </row>
    <row r="33" spans="1:7" s="8" customFormat="1" ht="35.65" customHeight="1" x14ac:dyDescent="0.3">
      <c r="A33" s="18" t="str">
        <f>'BPU - BDC MOE'!A43</f>
        <v>5.5.3</v>
      </c>
      <c r="B33" s="18">
        <f>'BPU - BDC MOE'!B43</f>
        <v>14</v>
      </c>
      <c r="C33" s="52" t="str">
        <f>'BPU - BDC MOE'!C43</f>
        <v>AOR</v>
      </c>
      <c r="D33" s="7" t="str">
        <f>'BPU - BDC MOE'!D43</f>
        <v>Forfait</v>
      </c>
      <c r="E33" s="53">
        <f>'BPU - BDC MOE'!E43</f>
        <v>0</v>
      </c>
      <c r="F33" s="46">
        <v>1</v>
      </c>
      <c r="G33" s="47">
        <f t="shared" si="0"/>
        <v>0</v>
      </c>
    </row>
    <row r="34" spans="1:7" s="8" customFormat="1" x14ac:dyDescent="0.3">
      <c r="A34" s="18" t="str">
        <f>'BPU - BDC MOE'!A44</f>
        <v>5.6.1</v>
      </c>
      <c r="B34" s="18">
        <f>'BPU - BDC MOE'!B44</f>
        <v>15</v>
      </c>
      <c r="C34" s="52" t="str">
        <f>'BPU - BDC MOE'!C44</f>
        <v>OPC</v>
      </c>
      <c r="D34" s="7" t="str">
        <f>'BPU - BDC MOE'!D44</f>
        <v>Forfait</v>
      </c>
      <c r="E34" s="53">
        <f>'BPU - BDC MOE'!E44</f>
        <v>0</v>
      </c>
      <c r="F34" s="46">
        <v>1</v>
      </c>
      <c r="G34" s="47">
        <f t="shared" si="0"/>
        <v>0</v>
      </c>
    </row>
    <row r="35" spans="1:7" s="8" customFormat="1" x14ac:dyDescent="0.3">
      <c r="A35" s="18" t="str">
        <f>'BPU - BDC MOE'!A45</f>
        <v>5.2.3</v>
      </c>
      <c r="B35" s="18">
        <f>'BPU - BDC MOE'!B45</f>
        <v>16</v>
      </c>
      <c r="C35" s="52" t="str">
        <f>'BPU - BDC MOE'!C45</f>
        <v>Suivi du permis jusqu'à son obtention (production, complétude du dossier, instruction…)</v>
      </c>
      <c r="D35" s="7" t="str">
        <f>'BPU - BDC MOE'!D45</f>
        <v>Forfait</v>
      </c>
      <c r="E35" s="53">
        <f>'BPU - BDC MOE'!E45</f>
        <v>0</v>
      </c>
      <c r="F35" s="46">
        <v>1</v>
      </c>
      <c r="G35" s="47">
        <f t="shared" si="0"/>
        <v>0</v>
      </c>
    </row>
    <row r="36" spans="1:7" s="8" customFormat="1" x14ac:dyDescent="0.3">
      <c r="A36" s="18" t="str">
        <f>'BPU - BDC MOE'!A46</f>
        <v>5.2.2</v>
      </c>
      <c r="B36" s="18">
        <f>'BPU - BDC MOE'!B46</f>
        <v>17</v>
      </c>
      <c r="C36" s="52" t="str">
        <f>'BPU - BDC MOE'!C46</f>
        <v>Participation à un référé préventif, constat d'huissier</v>
      </c>
      <c r="D36" s="7" t="str">
        <f>'BPU - BDC MOE'!D46</f>
        <v>Référé/Constat</v>
      </c>
      <c r="E36" s="53">
        <f>'BPU - BDC MOE'!E46</f>
        <v>0</v>
      </c>
      <c r="F36" s="46">
        <v>2</v>
      </c>
      <c r="G36" s="47">
        <f t="shared" si="0"/>
        <v>0</v>
      </c>
    </row>
    <row r="37" spans="1:7" x14ac:dyDescent="0.3">
      <c r="A37" s="18"/>
      <c r="B37" s="18">
        <f>'BPU - BDC MOE'!B47</f>
        <v>18</v>
      </c>
      <c r="C37" s="52" t="str">
        <f>'BPU - BDC MOE'!C47</f>
        <v xml:space="preserve">Assistance pour la passation contrat d'étude complémentaire : rédaction du DCE </v>
      </c>
      <c r="D37" s="7" t="str">
        <f>'BPU - BDC MOE'!D47</f>
        <v>DCE</v>
      </c>
      <c r="E37" s="53">
        <f>'BPU - BDC MOE'!E47</f>
        <v>0</v>
      </c>
      <c r="F37" s="46">
        <v>2</v>
      </c>
      <c r="G37" s="47">
        <f t="shared" si="0"/>
        <v>0</v>
      </c>
    </row>
    <row r="38" spans="1:7" x14ac:dyDescent="0.3">
      <c r="A38" s="18"/>
      <c r="B38" s="18">
        <f>'BPU - BDC MOE'!B48</f>
        <v>19</v>
      </c>
      <c r="C38" s="52" t="str">
        <f>'BPU - BDC MOE'!C48</f>
        <v>Assistance pour la passation contrat d'étude complémentaire : Analyse des offres / suivi de consultation</v>
      </c>
      <c r="D38" s="7" t="str">
        <f>'BPU - BDC MOE'!D48</f>
        <v>Par consultation</v>
      </c>
      <c r="E38" s="53">
        <f>'BPU - BDC MOE'!E48</f>
        <v>0</v>
      </c>
      <c r="F38" s="46">
        <v>2</v>
      </c>
      <c r="G38" s="47">
        <f t="shared" si="0"/>
        <v>0</v>
      </c>
    </row>
    <row r="39" spans="1:7" x14ac:dyDescent="0.3">
      <c r="A39" s="18"/>
      <c r="B39" s="18">
        <f>'BPU - BDC MOE'!B49</f>
        <v>20</v>
      </c>
      <c r="C39" s="52" t="str">
        <f>'BPU - BDC MOE'!C49</f>
        <v>Suivi du prestataire désigné d'une étude complémentaire jusqu'au rendu définitif du livrable (ex. mission ITV, diag. structurel)</v>
      </c>
      <c r="D39" s="7" t="str">
        <f>'BPU - BDC MOE'!D49</f>
        <v>Etude</v>
      </c>
      <c r="E39" s="53">
        <f>'BPU - BDC MOE'!E49</f>
        <v>0</v>
      </c>
      <c r="F39" s="46">
        <v>2</v>
      </c>
      <c r="G39" s="47">
        <f t="shared" si="0"/>
        <v>0</v>
      </c>
    </row>
    <row r="40" spans="1:7" x14ac:dyDescent="0.3">
      <c r="A40" s="18" t="str">
        <f>'BPU - BDC MOE'!A50</f>
        <v>5.6.2</v>
      </c>
      <c r="B40" s="18">
        <f>'BPU - BDC MOE'!B50</f>
        <v>21</v>
      </c>
      <c r="C40" s="52" t="str">
        <f>'BPU - BDC MOE'!C50</f>
        <v>Cahier des charges fonctionnel SSI</v>
      </c>
      <c r="D40" s="7" t="str">
        <f>'BPU - BDC MOE'!D50</f>
        <v>Forfait</v>
      </c>
      <c r="E40" s="53">
        <f>'BPU - BDC MOE'!E50</f>
        <v>0</v>
      </c>
      <c r="F40" s="46">
        <v>1</v>
      </c>
      <c r="G40" s="47">
        <f t="shared" si="0"/>
        <v>0</v>
      </c>
    </row>
    <row r="41" spans="1:7" x14ac:dyDescent="0.3">
      <c r="A41" s="18" t="str">
        <f>'BPU - BDC MOE'!A51</f>
        <v>5.6.2</v>
      </c>
      <c r="B41" s="18">
        <f>'BPU - BDC MOE'!B51</f>
        <v>22</v>
      </c>
      <c r="C41" s="52" t="str">
        <f>'BPU - BDC MOE'!C51</f>
        <v>Dossier d'identité SSI</v>
      </c>
      <c r="D41" s="7" t="str">
        <f>'BPU - BDC MOE'!D51</f>
        <v>Forfait</v>
      </c>
      <c r="E41" s="53">
        <f>'BPU - BDC MOE'!E51</f>
        <v>0</v>
      </c>
      <c r="F41" s="46">
        <v>1</v>
      </c>
      <c r="G41" s="47">
        <f t="shared" si="0"/>
        <v>0</v>
      </c>
    </row>
    <row r="42" spans="1:7" x14ac:dyDescent="0.3">
      <c r="A42" s="18" t="str">
        <f>'BPU - BDC MOE'!A52</f>
        <v>4.5</v>
      </c>
      <c r="B42" s="18">
        <f>'BPU - BDC MOE'!B52</f>
        <v>23</v>
      </c>
      <c r="C42" s="52" t="str">
        <f>'BPU - BDC MOE'!C52</f>
        <v>Participation au volet communication : établissement d'un projet de communication, réunions d'information, contribution à l'élaboration des supports (panneaux, flyers, supports des réunions…)</v>
      </c>
      <c r="D42" s="7" t="str">
        <f>'BPU - BDC MOE'!D52</f>
        <v>Forfait</v>
      </c>
      <c r="E42" s="53">
        <f>'BPU - BDC MOE'!E52</f>
        <v>0</v>
      </c>
      <c r="F42" s="46">
        <v>1</v>
      </c>
      <c r="G42" s="47">
        <f t="shared" si="0"/>
        <v>0</v>
      </c>
    </row>
    <row r="43" spans="1:7" x14ac:dyDescent="0.3">
      <c r="A43" s="18"/>
      <c r="B43" s="18">
        <f>'BPU - BDC MOE'!B53</f>
        <v>24</v>
      </c>
      <c r="C43" s="52" t="str">
        <f>'BPU - BDC MOE'!C53</f>
        <v>Vacation temps passés - Directeur de projet</v>
      </c>
      <c r="D43" s="7" t="str">
        <f>'BPU - BDC MOE'!D53</f>
        <v>1/2 journée</v>
      </c>
      <c r="E43" s="53">
        <f>'BPU - BDC MOE'!E53</f>
        <v>0</v>
      </c>
      <c r="F43" s="46">
        <v>5</v>
      </c>
      <c r="G43" s="47">
        <f t="shared" si="0"/>
        <v>0</v>
      </c>
    </row>
    <row r="44" spans="1:7" x14ac:dyDescent="0.3">
      <c r="A44" s="18"/>
      <c r="B44" s="18">
        <f>'BPU - BDC MOE'!B54</f>
        <v>25</v>
      </c>
      <c r="C44" s="52" t="str">
        <f>'BPU - BDC MOE'!C54</f>
        <v>Vacation temps passés - Chef de projet</v>
      </c>
      <c r="D44" s="7" t="str">
        <f>'BPU - BDC MOE'!D54</f>
        <v>1/2 journée</v>
      </c>
      <c r="E44" s="53">
        <f>'BPU - BDC MOE'!E54</f>
        <v>0</v>
      </c>
      <c r="F44" s="46">
        <v>10</v>
      </c>
      <c r="G44" s="47">
        <f t="shared" si="0"/>
        <v>0</v>
      </c>
    </row>
    <row r="45" spans="1:7" x14ac:dyDescent="0.3">
      <c r="A45" s="18"/>
      <c r="B45" s="18">
        <f>'BPU - BDC MOE'!B55</f>
        <v>26</v>
      </c>
      <c r="C45" s="52" t="str">
        <f>'BPU - BDC MOE'!C55</f>
        <v>Vacation temps passés - Assistant de projet</v>
      </c>
      <c r="D45" s="7" t="str">
        <f>'BPU - BDC MOE'!D55</f>
        <v>1/2 journée</v>
      </c>
      <c r="E45" s="53">
        <f>'BPU - BDC MOE'!E55</f>
        <v>0</v>
      </c>
      <c r="F45" s="46">
        <v>15</v>
      </c>
      <c r="G45" s="47">
        <f t="shared" si="0"/>
        <v>0</v>
      </c>
    </row>
    <row r="46" spans="1:7" x14ac:dyDescent="0.3">
      <c r="B46" s="15"/>
      <c r="C46" s="15"/>
      <c r="D46" s="51"/>
      <c r="E46" s="51"/>
    </row>
    <row r="48" spans="1:7" x14ac:dyDescent="0.3">
      <c r="F48" s="44" t="s">
        <v>56</v>
      </c>
      <c r="G48" s="49">
        <f>SUM(G20:G45)</f>
        <v>0</v>
      </c>
    </row>
    <row r="50" spans="6:7" x14ac:dyDescent="0.3">
      <c r="F50" s="44"/>
      <c r="G50" s="50"/>
    </row>
  </sheetData>
  <mergeCells count="4">
    <mergeCell ref="D2:G5"/>
    <mergeCell ref="A7:G7"/>
    <mergeCell ref="A9:G13"/>
    <mergeCell ref="A15:G15"/>
  </mergeCells>
  <phoneticPr fontId="4" type="noConversion"/>
  <pageMargins left="0.7" right="0.7" top="0.75" bottom="0.75" header="0.3" footer="0.3"/>
  <pageSetup paperSize="8" scale="6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- BDC MOE</vt:lpstr>
      <vt:lpstr>DQE - BDC MOE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Coline ROBERT</dc:creator>
  <cp:lastModifiedBy>Julie KIFFER</cp:lastModifiedBy>
  <cp:lastPrinted>2022-07-05T15:20:22Z</cp:lastPrinted>
  <dcterms:created xsi:type="dcterms:W3CDTF">2015-06-05T18:19:34Z</dcterms:created>
  <dcterms:modified xsi:type="dcterms:W3CDTF">2024-11-19T20:23:43Z</dcterms:modified>
</cp:coreProperties>
</file>