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erome.simonet\Downloads\OneDrive_2024-12-14\DCE CJC\"/>
    </mc:Choice>
  </mc:AlternateContent>
  <bookViews>
    <workbookView xWindow="0" yWindow="0" windowWidth="24000" windowHeight="9300"/>
  </bookViews>
  <sheets>
    <sheet name="Forfait Marché" sheetId="1" r:id="rId1"/>
    <sheet name="Prix par Famille de qualité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5" i="1" l="1"/>
  <c r="M125" i="1"/>
  <c r="L125" i="1"/>
  <c r="K125" i="1"/>
  <c r="J125" i="1"/>
  <c r="I125" i="1"/>
  <c r="H125" i="1"/>
  <c r="G125" i="1"/>
  <c r="F125" i="1"/>
  <c r="E125" i="1"/>
  <c r="D125" i="1"/>
  <c r="C125" i="1"/>
  <c r="O124" i="1"/>
  <c r="O123" i="1"/>
  <c r="O122" i="1"/>
  <c r="O121" i="1"/>
  <c r="O120" i="1"/>
  <c r="O119" i="1"/>
  <c r="O118" i="1"/>
  <c r="N113" i="1"/>
  <c r="M113" i="1"/>
  <c r="L113" i="1"/>
  <c r="K113" i="1"/>
  <c r="J113" i="1"/>
  <c r="I113" i="1"/>
  <c r="H113" i="1"/>
  <c r="G113" i="1"/>
  <c r="F113" i="1"/>
  <c r="E113" i="1"/>
  <c r="D113" i="1"/>
  <c r="C113" i="1"/>
  <c r="O112" i="1"/>
  <c r="O111" i="1"/>
  <c r="O110" i="1"/>
  <c r="O109" i="1"/>
  <c r="O108" i="1"/>
  <c r="O107" i="1"/>
  <c r="O106" i="1"/>
  <c r="O71" i="1"/>
  <c r="N77" i="1"/>
  <c r="M77" i="1"/>
  <c r="L77" i="1"/>
  <c r="K77" i="1"/>
  <c r="J77" i="1"/>
  <c r="I77" i="1"/>
  <c r="H77" i="1"/>
  <c r="G77" i="1"/>
  <c r="F77" i="1"/>
  <c r="E77" i="1"/>
  <c r="D77" i="1"/>
  <c r="C77" i="1"/>
  <c r="O76" i="1"/>
  <c r="O75" i="1"/>
  <c r="O74" i="1"/>
  <c r="O73" i="1"/>
  <c r="O72" i="1"/>
  <c r="O70" i="1"/>
  <c r="O125" i="1" l="1"/>
  <c r="D14" i="1" s="1"/>
  <c r="O113" i="1"/>
  <c r="D13" i="1" s="1"/>
  <c r="O77" i="1"/>
  <c r="D10" i="1" s="1"/>
  <c r="O94" i="1"/>
  <c r="O35" i="1"/>
  <c r="O36" i="1"/>
  <c r="O37" i="1"/>
  <c r="O38" i="1"/>
  <c r="O39" i="1"/>
  <c r="O40" i="1"/>
  <c r="O34" i="1"/>
  <c r="O23" i="1"/>
  <c r="O24" i="1"/>
  <c r="O25" i="1"/>
  <c r="O26" i="1"/>
  <c r="O27" i="1"/>
  <c r="O28" i="1"/>
  <c r="O22" i="1"/>
  <c r="O41" i="1" l="1"/>
  <c r="O29" i="1"/>
  <c r="O99" i="1" l="1"/>
  <c r="N101" i="1"/>
  <c r="M101" i="1"/>
  <c r="L101" i="1"/>
  <c r="K101" i="1"/>
  <c r="J101" i="1"/>
  <c r="H101" i="1"/>
  <c r="G101" i="1"/>
  <c r="F101" i="1"/>
  <c r="D101" i="1"/>
  <c r="C101" i="1"/>
  <c r="O100" i="1"/>
  <c r="O98" i="1"/>
  <c r="O97" i="1"/>
  <c r="O96" i="1"/>
  <c r="O95" i="1"/>
  <c r="E101" i="1"/>
  <c r="N89" i="1"/>
  <c r="M89" i="1"/>
  <c r="L89" i="1"/>
  <c r="K89" i="1"/>
  <c r="J89" i="1"/>
  <c r="H89" i="1"/>
  <c r="G89" i="1"/>
  <c r="F89" i="1"/>
  <c r="D89" i="1"/>
  <c r="C89" i="1"/>
  <c r="O88" i="1"/>
  <c r="O87" i="1"/>
  <c r="O86" i="1"/>
  <c r="O85" i="1"/>
  <c r="O84" i="1"/>
  <c r="O83" i="1"/>
  <c r="O82" i="1"/>
  <c r="I89" i="1"/>
  <c r="E89" i="1"/>
  <c r="N65" i="1"/>
  <c r="M65" i="1"/>
  <c r="K65" i="1"/>
  <c r="J65" i="1"/>
  <c r="H65" i="1"/>
  <c r="G65" i="1"/>
  <c r="F65" i="1"/>
  <c r="D65" i="1"/>
  <c r="C65" i="1"/>
  <c r="O64" i="1"/>
  <c r="O63" i="1"/>
  <c r="O62" i="1"/>
  <c r="L65" i="1"/>
  <c r="O61" i="1"/>
  <c r="O60" i="1"/>
  <c r="O59" i="1"/>
  <c r="O58" i="1"/>
  <c r="I65" i="1"/>
  <c r="E65" i="1"/>
  <c r="N53" i="1"/>
  <c r="M53" i="1"/>
  <c r="L53" i="1"/>
  <c r="K53" i="1"/>
  <c r="J53" i="1"/>
  <c r="H53" i="1"/>
  <c r="G53" i="1"/>
  <c r="F53" i="1"/>
  <c r="D53" i="1"/>
  <c r="C53" i="1"/>
  <c r="O52" i="1"/>
  <c r="O51" i="1"/>
  <c r="O50" i="1"/>
  <c r="O49" i="1"/>
  <c r="O48" i="1"/>
  <c r="O47" i="1"/>
  <c r="O46" i="1"/>
  <c r="E53" i="1"/>
  <c r="N41" i="1"/>
  <c r="M41" i="1"/>
  <c r="L41" i="1"/>
  <c r="K41" i="1"/>
  <c r="J41" i="1"/>
  <c r="H41" i="1"/>
  <c r="G41" i="1"/>
  <c r="F41" i="1"/>
  <c r="D41" i="1"/>
  <c r="C41" i="1"/>
  <c r="I41" i="1"/>
  <c r="E41" i="1"/>
  <c r="N29" i="1"/>
  <c r="M29" i="1"/>
  <c r="K29" i="1"/>
  <c r="J29" i="1"/>
  <c r="H29" i="1"/>
  <c r="G29" i="1"/>
  <c r="F29" i="1"/>
  <c r="D29" i="1"/>
  <c r="C29" i="1"/>
  <c r="O53" i="1" l="1"/>
  <c r="D8" i="1" s="1"/>
  <c r="O65" i="1"/>
  <c r="D9" i="1" s="1"/>
  <c r="O89" i="1"/>
  <c r="D11" i="1" s="1"/>
  <c r="O101" i="1"/>
  <c r="D12" i="1" s="1"/>
  <c r="I101" i="1"/>
  <c r="I53" i="1"/>
  <c r="D7" i="1"/>
  <c r="E29" i="1"/>
  <c r="I29" i="1"/>
  <c r="L29" i="1"/>
  <c r="D6" i="1" l="1"/>
  <c r="D15" i="1" s="1"/>
  <c r="D16" i="1" l="1"/>
  <c r="D17" i="1" s="1"/>
</calcChain>
</file>

<file path=xl/sharedStrings.xml><?xml version="1.0" encoding="utf-8"?>
<sst xmlns="http://schemas.openxmlformats.org/spreadsheetml/2006/main" count="368" uniqueCount="75">
  <si>
    <t>PRIX MENSUEL FORFAITAIRE du Marché</t>
  </si>
  <si>
    <t>OBLIGATION DE MOYENS</t>
  </si>
  <si>
    <t>FORFAIT MENSUEL DU MARCHE</t>
  </si>
  <si>
    <t>Secteur DST - Total 1</t>
  </si>
  <si>
    <t>Secteur UMJ - Total 2</t>
  </si>
  <si>
    <t>Secteur DPCI - Total 3</t>
  </si>
  <si>
    <t>Secteur DSI - Total 4</t>
  </si>
  <si>
    <t>Secteur DARM - Total 5</t>
  </si>
  <si>
    <t>Secteur Syndicats - Total 6</t>
  </si>
  <si>
    <t>Secteur DAF - Total 7</t>
  </si>
  <si>
    <t>Secteur DIM - Total 8</t>
  </si>
  <si>
    <t>Secteur INTERNAT - Total 9</t>
  </si>
  <si>
    <t>Total HT</t>
  </si>
  <si>
    <t>TVA</t>
  </si>
  <si>
    <t>TOTAL TTC</t>
  </si>
  <si>
    <t>Prix secteur DST</t>
  </si>
  <si>
    <t>Surperficie et Prix  € HT</t>
  </si>
  <si>
    <t>1 fois / semaine</t>
  </si>
  <si>
    <t>2 fois / semaine</t>
  </si>
  <si>
    <t>3 fois / semaine</t>
  </si>
  <si>
    <t>4 fois / semaine</t>
  </si>
  <si>
    <t>5 fois / semaine</t>
  </si>
  <si>
    <t>2 fois / an</t>
  </si>
  <si>
    <t>Prix total mensuel en € HT pour l'ensemble des superficies nettoyées</t>
  </si>
  <si>
    <t>Superficie (en m2)</t>
  </si>
  <si>
    <t>Prix mensuel en € HT / m2</t>
  </si>
  <si>
    <t>A</t>
  </si>
  <si>
    <t>Bureau assimilé Salle de réunion Services Administratifs</t>
  </si>
  <si>
    <t>B</t>
  </si>
  <si>
    <t>Circulation- Hall d'entrée - Ascenseurs- Salle d'attente - Consultation externe</t>
  </si>
  <si>
    <t>C</t>
  </si>
  <si>
    <t>Sanitaire- Salle d'eau - Environnement piscine - Balnéo</t>
  </si>
  <si>
    <t>E</t>
  </si>
  <si>
    <t>Vestiaires</t>
  </si>
  <si>
    <t>F</t>
  </si>
  <si>
    <t>Locaux détente- Locaux de distribution de repas - Locaux de restauration - Office</t>
  </si>
  <si>
    <t>J2</t>
  </si>
  <si>
    <t>Chambre de garde - Chambre d'accompagnement</t>
  </si>
  <si>
    <t>K</t>
  </si>
  <si>
    <t>Locaux de stockage- Locaux de déchets</t>
  </si>
  <si>
    <t>Total 1</t>
  </si>
  <si>
    <t>Prix secteur UMJ</t>
  </si>
  <si>
    <t>Total 2</t>
  </si>
  <si>
    <t>Prix secteur DPCI</t>
  </si>
  <si>
    <t>Total 3</t>
  </si>
  <si>
    <t>Prix secteur DSI</t>
  </si>
  <si>
    <t>Total 4</t>
  </si>
  <si>
    <t>Prix secteur DARM</t>
  </si>
  <si>
    <t>Total 5</t>
  </si>
  <si>
    <t>Prix secteur Syndicats</t>
  </si>
  <si>
    <t>Total 6</t>
  </si>
  <si>
    <t>Prix secteur DAF</t>
  </si>
  <si>
    <t>Total 7</t>
  </si>
  <si>
    <t>Prix secteur DIM</t>
  </si>
  <si>
    <t>Total 8</t>
  </si>
  <si>
    <t>Prix secteur INTERNAT</t>
  </si>
  <si>
    <t>Total 9</t>
  </si>
  <si>
    <t>Prix par famille de qualité</t>
  </si>
  <si>
    <t>Prix mensuel en € HT / m²</t>
  </si>
  <si>
    <t xml:space="preserve">Nombres de jours de nettoyage du local par semaine </t>
  </si>
  <si>
    <t>1/7</t>
  </si>
  <si>
    <t>2/7</t>
  </si>
  <si>
    <t>3/7</t>
  </si>
  <si>
    <t>4/7</t>
  </si>
  <si>
    <t>5/7</t>
  </si>
  <si>
    <t>Bureau assimilé 
Salle de réunion
Services Administratifs</t>
  </si>
  <si>
    <t>1/7 nettoyage du site une fois par semaine</t>
  </si>
  <si>
    <t>2/7 nettoyage du site deux fois par semaine</t>
  </si>
  <si>
    <t>3/7 nettoyage du site trois fois par semaine</t>
  </si>
  <si>
    <t>4/7 nettoyage du site quatre fois par semaine</t>
  </si>
  <si>
    <t>Locaux détente- Locaux de distribution de repas - 
Locaux de restauration - Office</t>
  </si>
  <si>
    <t>5/7 nettoyage du site du lundi au vendredi</t>
  </si>
  <si>
    <t>Chambre de garde - 
Chambre d'accompagnement</t>
  </si>
  <si>
    <t>2 fois / an nettoyage du site le 1er Mai et le 1er Novembre</t>
  </si>
  <si>
    <t>Locaux de stockage- 
Locaux de déchets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</si>
</sst>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00\ &quot;€&quot;_-;\-* #,##0.0000\ &quot;€&quot;_-;_-* &quot;-&quot;??\ &quot;€&quot;_-;_-@_-"/>
    <numFmt numFmtId="165" formatCode="#,##0.0000\ &quot;€&quot;;[Red]\-#,##0.0000\ &quot;€&quot;"/>
    <numFmt numFmtId="166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4"/>
      <color rgb="FF1F497D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  <font>
      <i/>
      <sz val="10"/>
      <color theme="3"/>
      <name val="Arial"/>
      <family val="2"/>
    </font>
    <font>
      <b/>
      <sz val="14"/>
      <color rgb="FFFF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B8CCE4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FFFF99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BFBFBF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FABF8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3" fillId="2" borderId="10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44" fontId="4" fillId="4" borderId="10" xfId="1" applyFont="1" applyFill="1" applyBorder="1" applyAlignment="1">
      <alignment horizontal="center" vertical="center" wrapText="1"/>
    </xf>
    <xf numFmtId="44" fontId="4" fillId="4" borderId="10" xfId="0" applyNumberFormat="1" applyFont="1" applyFill="1" applyBorder="1" applyAlignment="1">
      <alignment horizontal="center" vertical="center" wrapText="1"/>
    </xf>
    <xf numFmtId="8" fontId="4" fillId="4" borderId="10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8" fontId="2" fillId="4" borderId="1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44" fontId="4" fillId="4" borderId="7" xfId="1" applyFont="1" applyFill="1" applyBorder="1" applyAlignment="1">
      <alignment horizontal="center" vertical="center" wrapText="1"/>
    </xf>
    <xf numFmtId="44" fontId="4" fillId="4" borderId="7" xfId="0" applyNumberFormat="1" applyFont="1" applyFill="1" applyBorder="1" applyAlignment="1">
      <alignment horizontal="center" vertical="center" wrapText="1"/>
    </xf>
    <xf numFmtId="8" fontId="4" fillId="4" borderId="7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3" xfId="0" applyFont="1" applyFill="1" applyBorder="1" applyAlignment="1">
      <alignment vertical="center"/>
    </xf>
    <xf numFmtId="0" fontId="5" fillId="0" borderId="3" xfId="0" applyFont="1" applyBorder="1" applyAlignment="1">
      <alignment horizontal="center" wrapText="1"/>
    </xf>
    <xf numFmtId="0" fontId="6" fillId="5" borderId="0" xfId="0" applyFont="1" applyFill="1" applyAlignment="1">
      <alignment vertical="center" wrapText="1"/>
    </xf>
    <xf numFmtId="8" fontId="0" fillId="8" borderId="18" xfId="0" applyNumberFormat="1" applyFill="1" applyBorder="1" applyAlignment="1">
      <alignment horizontal="center" vertical="center" wrapText="1"/>
    </xf>
    <xf numFmtId="8" fontId="0" fillId="8" borderId="20" xfId="0" applyNumberFormat="1" applyFill="1" applyBorder="1" applyAlignment="1">
      <alignment horizontal="center" vertical="center" wrapText="1"/>
    </xf>
    <xf numFmtId="8" fontId="0" fillId="8" borderId="23" xfId="0" applyNumberFormat="1" applyFill="1" applyBorder="1" applyAlignment="1">
      <alignment horizontal="center" vertical="center" wrapText="1"/>
    </xf>
    <xf numFmtId="164" fontId="4" fillId="4" borderId="10" xfId="1" applyNumberFormat="1" applyFont="1" applyFill="1" applyBorder="1" applyAlignment="1">
      <alignment horizontal="center" vertical="center" wrapText="1"/>
    </xf>
    <xf numFmtId="164" fontId="4" fillId="4" borderId="7" xfId="1" applyNumberFormat="1" applyFont="1" applyFill="1" applyBorder="1" applyAlignment="1">
      <alignment horizontal="center" vertical="center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horizontal="center" vertical="center" wrapText="1"/>
    </xf>
    <xf numFmtId="165" fontId="4" fillId="4" borderId="7" xfId="0" applyNumberFormat="1" applyFont="1" applyFill="1" applyBorder="1" applyAlignment="1">
      <alignment horizontal="center" vertical="center" wrapText="1"/>
    </xf>
    <xf numFmtId="0" fontId="0" fillId="10" borderId="0" xfId="0" applyFill="1" applyAlignment="1">
      <alignment wrapText="1"/>
    </xf>
    <xf numFmtId="0" fontId="2" fillId="10" borderId="0" xfId="0" applyFont="1" applyFill="1" applyAlignment="1">
      <alignment horizontal="center" vertical="center" wrapText="1"/>
    </xf>
    <xf numFmtId="0" fontId="4" fillId="10" borderId="0" xfId="0" applyFont="1" applyFill="1" applyAlignment="1">
      <alignment vertical="center" wrapText="1"/>
    </xf>
    <xf numFmtId="0" fontId="6" fillId="10" borderId="0" xfId="0" applyFont="1" applyFill="1" applyAlignment="1">
      <alignment vertical="center" wrapText="1"/>
    </xf>
    <xf numFmtId="0" fontId="4" fillId="10" borderId="0" xfId="0" applyFont="1" applyFill="1" applyAlignment="1">
      <alignment horizontal="left" vertical="center" wrapText="1"/>
    </xf>
    <xf numFmtId="0" fontId="4" fillId="10" borderId="0" xfId="0" applyFont="1" applyFill="1" applyAlignment="1">
      <alignment horizontal="center" vertical="center" wrapText="1"/>
    </xf>
    <xf numFmtId="0" fontId="5" fillId="10" borderId="0" xfId="0" applyFont="1" applyFill="1" applyAlignment="1">
      <alignment vertical="center" wrapText="1"/>
    </xf>
    <xf numFmtId="8" fontId="4" fillId="10" borderId="0" xfId="0" applyNumberFormat="1" applyFont="1" applyFill="1" applyAlignment="1">
      <alignment horizontal="center" vertical="center" wrapText="1"/>
    </xf>
    <xf numFmtId="0" fontId="0" fillId="10" borderId="0" xfId="0" applyFill="1"/>
    <xf numFmtId="0" fontId="2" fillId="10" borderId="0" xfId="0" applyFont="1" applyFill="1" applyAlignment="1">
      <alignment wrapText="1"/>
    </xf>
    <xf numFmtId="49" fontId="2" fillId="11" borderId="10" xfId="0" applyNumberFormat="1" applyFont="1" applyFill="1" applyBorder="1" applyAlignment="1">
      <alignment horizontal="center" vertical="center" wrapText="1"/>
    </xf>
    <xf numFmtId="0" fontId="4" fillId="11" borderId="1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164" fontId="4" fillId="12" borderId="10" xfId="1" applyNumberFormat="1" applyFont="1" applyFill="1" applyBorder="1" applyAlignment="1" applyProtection="1">
      <alignment vertical="center"/>
      <protection locked="0"/>
    </xf>
    <xf numFmtId="0" fontId="6" fillId="6" borderId="12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25" xfId="0" applyFont="1" applyFill="1" applyBorder="1" applyAlignment="1">
      <alignment horizontal="center" vertical="center" wrapText="1"/>
    </xf>
    <xf numFmtId="0" fontId="10" fillId="6" borderId="26" xfId="0" applyFont="1" applyFill="1" applyBorder="1" applyAlignment="1">
      <alignment horizontal="center" vertical="center" wrapText="1"/>
    </xf>
    <xf numFmtId="0" fontId="10" fillId="6" borderId="27" xfId="0" applyFont="1" applyFill="1" applyBorder="1" applyAlignment="1">
      <alignment horizontal="center" vertical="center" wrapText="1"/>
    </xf>
    <xf numFmtId="0" fontId="10" fillId="6" borderId="28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wrapText="1"/>
    </xf>
    <xf numFmtId="0" fontId="7" fillId="5" borderId="6" xfId="0" applyFont="1" applyFill="1" applyBorder="1" applyAlignment="1">
      <alignment horizontal="center" wrapText="1"/>
    </xf>
    <xf numFmtId="0" fontId="7" fillId="9" borderId="21" xfId="0" applyFont="1" applyFill="1" applyBorder="1" applyAlignment="1">
      <alignment horizontal="center" wrapText="1"/>
    </xf>
    <xf numFmtId="0" fontId="7" fillId="9" borderId="22" xfId="0" applyFont="1" applyFill="1" applyBorder="1" applyAlignment="1">
      <alignment horizont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7" borderId="14" xfId="0" applyFont="1" applyFill="1" applyBorder="1" applyAlignment="1">
      <alignment horizontal="center" vertical="center" wrapText="1"/>
    </xf>
    <xf numFmtId="0" fontId="7" fillId="7" borderId="15" xfId="0" applyFont="1" applyFill="1" applyBorder="1" applyAlignment="1">
      <alignment horizontal="center" vertical="center" wrapText="1"/>
    </xf>
    <xf numFmtId="0" fontId="7" fillId="7" borderId="24" xfId="0" applyFont="1" applyFill="1" applyBorder="1" applyAlignment="1">
      <alignment horizontal="center" vertical="center" wrapText="1"/>
    </xf>
    <xf numFmtId="0" fontId="7" fillId="9" borderId="19" xfId="0" applyFont="1" applyFill="1" applyBorder="1" applyAlignment="1">
      <alignment horizontal="center" wrapText="1"/>
    </xf>
    <xf numFmtId="0" fontId="7" fillId="9" borderId="6" xfId="0" applyFont="1" applyFill="1" applyBorder="1" applyAlignment="1">
      <alignment horizontal="center" wrapText="1"/>
    </xf>
    <xf numFmtId="0" fontId="4" fillId="11" borderId="10" xfId="0" applyFont="1" applyFill="1" applyBorder="1" applyAlignment="1">
      <alignment horizontal="left" vertical="center"/>
    </xf>
    <xf numFmtId="0" fontId="4" fillId="11" borderId="3" xfId="0" applyFont="1" applyFill="1" applyBorder="1" applyAlignment="1">
      <alignment horizontal="left" vertical="center" wrapText="1"/>
    </xf>
    <xf numFmtId="0" fontId="4" fillId="11" borderId="6" xfId="0" applyFont="1" applyFill="1" applyBorder="1" applyAlignment="1">
      <alignment horizontal="left" vertical="center"/>
    </xf>
    <xf numFmtId="0" fontId="4" fillId="11" borderId="10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/>
    </xf>
    <xf numFmtId="0" fontId="2" fillId="11" borderId="4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166" fontId="2" fillId="11" borderId="3" xfId="0" applyNumberFormat="1" applyFont="1" applyFill="1" applyBorder="1" applyAlignment="1">
      <alignment horizontal="center" vertical="center" wrapText="1"/>
    </xf>
    <xf numFmtId="166" fontId="8" fillId="11" borderId="4" xfId="0" applyNumberFormat="1" applyFont="1" applyFill="1" applyBorder="1" applyAlignment="1">
      <alignment horizontal="center" vertical="center" wrapText="1"/>
    </xf>
    <xf numFmtId="0" fontId="2" fillId="11" borderId="3" xfId="0" applyFont="1" applyFill="1" applyBorder="1" applyAlignment="1">
      <alignment horizontal="center" vertical="center" wrapText="1"/>
    </xf>
    <xf numFmtId="0" fontId="2" fillId="11" borderId="4" xfId="0" applyFont="1" applyFill="1" applyBorder="1" applyAlignment="1">
      <alignment horizontal="center" vertical="center" wrapText="1"/>
    </xf>
    <xf numFmtId="0" fontId="2" fillId="11" borderId="6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6"/>
  <sheetViews>
    <sheetView tabSelected="1" topLeftCell="A90" workbookViewId="0">
      <selection activeCell="H96" sqref="H96"/>
    </sheetView>
  </sheetViews>
  <sheetFormatPr baseColWidth="10" defaultColWidth="11.42578125" defaultRowHeight="15" x14ac:dyDescent="0.25"/>
  <cols>
    <col min="2" max="2" width="28.85546875" customWidth="1"/>
    <col min="16" max="18" width="11.42578125" style="35"/>
  </cols>
  <sheetData>
    <row r="1" spans="1:18" ht="18" customHeight="1" x14ac:dyDescent="0.25">
      <c r="A1" s="27"/>
      <c r="B1" s="30"/>
      <c r="C1" s="30"/>
      <c r="D1" s="42" t="s">
        <v>0</v>
      </c>
      <c r="E1" s="43"/>
      <c r="F1" s="43"/>
      <c r="G1" s="43"/>
      <c r="H1" s="43"/>
      <c r="I1" s="43"/>
      <c r="J1" s="44"/>
      <c r="K1" s="18"/>
      <c r="L1" s="18"/>
      <c r="M1" s="18"/>
      <c r="N1" s="18"/>
      <c r="O1" s="18"/>
      <c r="P1" s="30"/>
      <c r="Q1" s="30"/>
      <c r="R1" s="27"/>
    </row>
    <row r="2" spans="1:18" ht="18.75" thickBot="1" x14ac:dyDescent="0.3">
      <c r="A2" s="27"/>
      <c r="B2" s="30"/>
      <c r="C2" s="30"/>
      <c r="D2" s="45" t="s">
        <v>1</v>
      </c>
      <c r="E2" s="46"/>
      <c r="F2" s="46"/>
      <c r="G2" s="46"/>
      <c r="H2" s="46"/>
      <c r="I2" s="46"/>
      <c r="J2" s="47"/>
      <c r="K2" s="18"/>
      <c r="L2" s="18"/>
      <c r="M2" s="18"/>
      <c r="N2" s="18"/>
      <c r="O2" s="18"/>
      <c r="P2" s="30"/>
      <c r="Q2" s="30"/>
      <c r="R2" s="27"/>
    </row>
    <row r="3" spans="1:18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7"/>
    </row>
    <row r="4" spans="1:18" ht="15.75" thickBot="1" x14ac:dyDescent="0.3">
      <c r="A4" s="29"/>
      <c r="B4" s="31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27"/>
    </row>
    <row r="5" spans="1:18" ht="16.5" thickBot="1" x14ac:dyDescent="0.3">
      <c r="A5" s="29"/>
      <c r="B5" s="67" t="s">
        <v>2</v>
      </c>
      <c r="C5" s="68"/>
      <c r="D5" s="69"/>
      <c r="E5" s="33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27"/>
    </row>
    <row r="6" spans="1:18" x14ac:dyDescent="0.25">
      <c r="A6" s="29"/>
      <c r="B6" s="63" t="s">
        <v>3</v>
      </c>
      <c r="C6" s="64"/>
      <c r="D6" s="19">
        <f>O29</f>
        <v>0</v>
      </c>
      <c r="E6" s="27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27"/>
    </row>
    <row r="7" spans="1:18" x14ac:dyDescent="0.25">
      <c r="A7" s="29"/>
      <c r="B7" s="65" t="s">
        <v>4</v>
      </c>
      <c r="C7" s="66"/>
      <c r="D7" s="19">
        <f>O41</f>
        <v>0</v>
      </c>
      <c r="E7" s="27"/>
      <c r="F7" s="32"/>
      <c r="G7" s="32"/>
      <c r="H7" s="32"/>
      <c r="I7" s="32"/>
      <c r="J7" s="32"/>
      <c r="K7" s="32"/>
      <c r="L7" s="32"/>
      <c r="M7" s="32"/>
      <c r="N7" s="32"/>
      <c r="O7" s="32"/>
      <c r="P7" s="32"/>
      <c r="Q7" s="32"/>
      <c r="R7" s="27"/>
    </row>
    <row r="8" spans="1:18" x14ac:dyDescent="0.25">
      <c r="A8" s="29"/>
      <c r="B8" s="65" t="s">
        <v>5</v>
      </c>
      <c r="C8" s="66"/>
      <c r="D8" s="19">
        <f>O53</f>
        <v>0</v>
      </c>
      <c r="E8" s="27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27"/>
    </row>
    <row r="9" spans="1:18" x14ac:dyDescent="0.25">
      <c r="A9" s="29"/>
      <c r="B9" s="65" t="s">
        <v>6</v>
      </c>
      <c r="C9" s="66"/>
      <c r="D9" s="19">
        <f>O65</f>
        <v>0</v>
      </c>
      <c r="E9" s="27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27"/>
    </row>
    <row r="10" spans="1:18" x14ac:dyDescent="0.25">
      <c r="A10" s="29"/>
      <c r="B10" s="65" t="s">
        <v>7</v>
      </c>
      <c r="C10" s="66"/>
      <c r="D10" s="19">
        <f>O77</f>
        <v>0</v>
      </c>
      <c r="E10" s="27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27"/>
    </row>
    <row r="11" spans="1:18" x14ac:dyDescent="0.25">
      <c r="A11" s="29"/>
      <c r="B11" s="65" t="s">
        <v>8</v>
      </c>
      <c r="C11" s="66"/>
      <c r="D11" s="19">
        <f>O89</f>
        <v>0</v>
      </c>
      <c r="E11" s="27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27"/>
    </row>
    <row r="12" spans="1:18" x14ac:dyDescent="0.25">
      <c r="A12" s="29"/>
      <c r="B12" s="65" t="s">
        <v>9</v>
      </c>
      <c r="C12" s="66"/>
      <c r="D12" s="19">
        <f>O101</f>
        <v>0</v>
      </c>
      <c r="E12" s="27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27"/>
    </row>
    <row r="13" spans="1:18" x14ac:dyDescent="0.25">
      <c r="A13" s="29"/>
      <c r="B13" s="65" t="s">
        <v>10</v>
      </c>
      <c r="C13" s="66"/>
      <c r="D13" s="19">
        <f>O113</f>
        <v>0</v>
      </c>
      <c r="E13" s="27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27"/>
    </row>
    <row r="14" spans="1:18" x14ac:dyDescent="0.25">
      <c r="A14" s="29"/>
      <c r="B14" s="65" t="s">
        <v>11</v>
      </c>
      <c r="C14" s="66"/>
      <c r="D14" s="19">
        <f>O125</f>
        <v>0</v>
      </c>
      <c r="E14" s="27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27"/>
    </row>
    <row r="15" spans="1:18" ht="15.75" customHeight="1" x14ac:dyDescent="0.25">
      <c r="A15" s="29"/>
      <c r="B15" s="70" t="s">
        <v>12</v>
      </c>
      <c r="C15" s="71"/>
      <c r="D15" s="19">
        <f>SUM(D6:D14)</f>
        <v>0</v>
      </c>
      <c r="E15" s="27"/>
      <c r="F15" s="34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27"/>
    </row>
    <row r="16" spans="1:18" ht="15.75" customHeight="1" x14ac:dyDescent="0.25">
      <c r="A16" s="29"/>
      <c r="B16" s="59" t="s">
        <v>13</v>
      </c>
      <c r="C16" s="60"/>
      <c r="D16" s="20">
        <f>D15*0.2</f>
        <v>0</v>
      </c>
      <c r="E16" s="27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27"/>
    </row>
    <row r="17" spans="1:18" ht="16.5" thickBot="1" x14ac:dyDescent="0.3">
      <c r="A17" s="29"/>
      <c r="B17" s="61" t="s">
        <v>14</v>
      </c>
      <c r="C17" s="62"/>
      <c r="D17" s="21">
        <f>D15+D16</f>
        <v>0</v>
      </c>
      <c r="E17" s="27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27"/>
    </row>
    <row r="18" spans="1:18" x14ac:dyDescent="0.25">
      <c r="A18" s="29"/>
      <c r="B18" s="31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27"/>
    </row>
    <row r="19" spans="1:18" ht="15" customHeight="1" x14ac:dyDescent="0.25">
      <c r="A19" s="48" t="s">
        <v>15</v>
      </c>
      <c r="B19" s="49"/>
      <c r="C19" s="54" t="s">
        <v>16</v>
      </c>
      <c r="D19" s="55"/>
      <c r="E19" s="55"/>
      <c r="F19" s="55"/>
      <c r="G19" s="55"/>
      <c r="H19" s="55"/>
      <c r="I19" s="55"/>
      <c r="J19" s="55"/>
      <c r="K19" s="55"/>
      <c r="L19" s="55"/>
      <c r="M19" s="55"/>
      <c r="N19" s="55"/>
      <c r="O19" s="56"/>
    </row>
    <row r="20" spans="1:18" x14ac:dyDescent="0.25">
      <c r="A20" s="50"/>
      <c r="B20" s="51"/>
      <c r="C20" s="54" t="s">
        <v>17</v>
      </c>
      <c r="D20" s="56"/>
      <c r="E20" s="54" t="s">
        <v>18</v>
      </c>
      <c r="F20" s="56"/>
      <c r="G20" s="54" t="s">
        <v>19</v>
      </c>
      <c r="H20" s="56"/>
      <c r="I20" s="54" t="s">
        <v>20</v>
      </c>
      <c r="J20" s="56"/>
      <c r="K20" s="54" t="s">
        <v>21</v>
      </c>
      <c r="L20" s="56"/>
      <c r="M20" s="54" t="s">
        <v>22</v>
      </c>
      <c r="N20" s="56"/>
      <c r="O20" s="57" t="s">
        <v>23</v>
      </c>
    </row>
    <row r="21" spans="1:18" ht="24" x14ac:dyDescent="0.25">
      <c r="A21" s="52"/>
      <c r="B21" s="53"/>
      <c r="C21" s="1" t="s">
        <v>24</v>
      </c>
      <c r="D21" s="1" t="s">
        <v>25</v>
      </c>
      <c r="E21" s="1" t="s">
        <v>24</v>
      </c>
      <c r="F21" s="1" t="s">
        <v>25</v>
      </c>
      <c r="G21" s="1" t="s">
        <v>24</v>
      </c>
      <c r="H21" s="1" t="s">
        <v>25</v>
      </c>
      <c r="I21" s="1" t="s">
        <v>24</v>
      </c>
      <c r="J21" s="1" t="s">
        <v>25</v>
      </c>
      <c r="K21" s="1" t="s">
        <v>24</v>
      </c>
      <c r="L21" s="1" t="s">
        <v>25</v>
      </c>
      <c r="M21" s="1" t="s">
        <v>24</v>
      </c>
      <c r="N21" s="1" t="s">
        <v>25</v>
      </c>
      <c r="O21" s="58"/>
    </row>
    <row r="22" spans="1:18" ht="36" customHeight="1" x14ac:dyDescent="0.25">
      <c r="A22" s="9" t="s">
        <v>26</v>
      </c>
      <c r="B22" s="14" t="s">
        <v>27</v>
      </c>
      <c r="C22" s="10">
        <v>169.72</v>
      </c>
      <c r="D22" s="23"/>
      <c r="E22" s="10"/>
      <c r="F22" s="11"/>
      <c r="G22" s="10"/>
      <c r="H22" s="10"/>
      <c r="I22" s="10"/>
      <c r="J22" s="11"/>
      <c r="K22" s="10"/>
      <c r="L22" s="12"/>
      <c r="M22" s="10"/>
      <c r="N22" s="13"/>
      <c r="O22" s="13">
        <f>C22*D22+E22*F22+G22*H22+I22*J22+K22*L22+M22*N22</f>
        <v>0</v>
      </c>
    </row>
    <row r="23" spans="1:18" ht="36" customHeight="1" x14ac:dyDescent="0.25">
      <c r="A23" s="2" t="s">
        <v>28</v>
      </c>
      <c r="B23" s="15" t="s">
        <v>29</v>
      </c>
      <c r="C23" s="3"/>
      <c r="D23" s="22"/>
      <c r="E23" s="3"/>
      <c r="F23" s="4"/>
      <c r="G23" s="3"/>
      <c r="H23" s="3"/>
      <c r="I23" s="3"/>
      <c r="J23" s="4"/>
      <c r="K23" s="3">
        <v>38.520000000000003</v>
      </c>
      <c r="L23" s="23"/>
      <c r="M23" s="3"/>
      <c r="N23" s="6"/>
      <c r="O23" s="13">
        <f t="shared" ref="O23:O28" si="0">C23*D23+E23*F23+G23*H23+I23*J23+K23*L23+M23*N23</f>
        <v>0</v>
      </c>
    </row>
    <row r="24" spans="1:18" ht="36" customHeight="1" x14ac:dyDescent="0.25">
      <c r="A24" s="2" t="s">
        <v>30</v>
      </c>
      <c r="B24" s="15" t="s">
        <v>31</v>
      </c>
      <c r="C24" s="3"/>
      <c r="D24" s="23"/>
      <c r="E24" s="3"/>
      <c r="F24" s="4"/>
      <c r="G24" s="3"/>
      <c r="H24" s="3"/>
      <c r="I24" s="3"/>
      <c r="J24" s="4"/>
      <c r="K24" s="3">
        <v>27.18</v>
      </c>
      <c r="L24" s="22"/>
      <c r="M24" s="3"/>
      <c r="N24" s="6"/>
      <c r="O24" s="13">
        <f t="shared" si="0"/>
        <v>0</v>
      </c>
    </row>
    <row r="25" spans="1:18" ht="36" customHeight="1" x14ac:dyDescent="0.25">
      <c r="A25" s="2" t="s">
        <v>32</v>
      </c>
      <c r="B25" s="16" t="s">
        <v>33</v>
      </c>
      <c r="C25" s="3"/>
      <c r="D25" s="4"/>
      <c r="E25" s="3"/>
      <c r="F25" s="3"/>
      <c r="G25" s="3"/>
      <c r="H25" s="3"/>
      <c r="I25" s="3"/>
      <c r="J25" s="4"/>
      <c r="K25" s="3"/>
      <c r="L25" s="22"/>
      <c r="M25" s="3"/>
      <c r="N25" s="6"/>
      <c r="O25" s="13">
        <f t="shared" si="0"/>
        <v>0</v>
      </c>
    </row>
    <row r="26" spans="1:18" ht="36" customHeight="1" x14ac:dyDescent="0.25">
      <c r="A26" s="9" t="s">
        <v>34</v>
      </c>
      <c r="B26" s="14" t="s">
        <v>35</v>
      </c>
      <c r="C26" s="10"/>
      <c r="D26" s="10"/>
      <c r="E26" s="10"/>
      <c r="F26" s="10"/>
      <c r="G26" s="10"/>
      <c r="H26" s="10"/>
      <c r="I26" s="10"/>
      <c r="J26" s="11"/>
      <c r="K26" s="10"/>
      <c r="L26" s="23"/>
      <c r="M26" s="10"/>
      <c r="N26" s="13"/>
      <c r="O26" s="13">
        <f t="shared" si="0"/>
        <v>0</v>
      </c>
    </row>
    <row r="27" spans="1:18" ht="36" customHeight="1" x14ac:dyDescent="0.25">
      <c r="A27" s="9" t="s">
        <v>36</v>
      </c>
      <c r="B27" s="14" t="s">
        <v>37</v>
      </c>
      <c r="C27" s="10"/>
      <c r="D27" s="10"/>
      <c r="E27" s="10"/>
      <c r="F27" s="10"/>
      <c r="G27" s="10"/>
      <c r="H27" s="10"/>
      <c r="I27" s="10"/>
      <c r="J27" s="11"/>
      <c r="K27" s="10"/>
      <c r="L27" s="23"/>
      <c r="M27" s="10"/>
      <c r="N27" s="10"/>
      <c r="O27" s="13">
        <f t="shared" si="0"/>
        <v>0</v>
      </c>
    </row>
    <row r="28" spans="1:18" ht="36" customHeight="1" x14ac:dyDescent="0.25">
      <c r="A28" s="2" t="s">
        <v>38</v>
      </c>
      <c r="B28" s="14" t="s">
        <v>39</v>
      </c>
      <c r="C28" s="10">
        <v>18.940000000000001</v>
      </c>
      <c r="D28" s="11"/>
      <c r="E28" s="10"/>
      <c r="F28" s="10"/>
      <c r="G28" s="10"/>
      <c r="H28" s="11"/>
      <c r="I28" s="10"/>
      <c r="J28" s="11"/>
      <c r="K28" s="10"/>
      <c r="L28" s="23"/>
      <c r="M28" s="10"/>
      <c r="N28" s="13"/>
      <c r="O28" s="13">
        <f t="shared" si="0"/>
        <v>0</v>
      </c>
    </row>
    <row r="29" spans="1:18" x14ac:dyDescent="0.25">
      <c r="A29" s="36"/>
      <c r="B29" s="17" t="s">
        <v>40</v>
      </c>
      <c r="C29" s="7">
        <f t="shared" ref="C29:N29" si="1">SUM(C22:C28)</f>
        <v>188.66</v>
      </c>
      <c r="D29" s="8">
        <f t="shared" si="1"/>
        <v>0</v>
      </c>
      <c r="E29" s="7">
        <f t="shared" si="1"/>
        <v>0</v>
      </c>
      <c r="F29" s="8">
        <f t="shared" si="1"/>
        <v>0</v>
      </c>
      <c r="G29" s="7">
        <f t="shared" si="1"/>
        <v>0</v>
      </c>
      <c r="H29" s="8">
        <f t="shared" si="1"/>
        <v>0</v>
      </c>
      <c r="I29" s="7">
        <f t="shared" si="1"/>
        <v>0</v>
      </c>
      <c r="J29" s="8">
        <f t="shared" si="1"/>
        <v>0</v>
      </c>
      <c r="K29" s="7">
        <f t="shared" si="1"/>
        <v>65.7</v>
      </c>
      <c r="L29" s="8">
        <f t="shared" si="1"/>
        <v>0</v>
      </c>
      <c r="M29" s="7">
        <f t="shared" si="1"/>
        <v>0</v>
      </c>
      <c r="N29" s="8">
        <f t="shared" si="1"/>
        <v>0</v>
      </c>
      <c r="O29" s="8">
        <f>SUM(O22:O28)</f>
        <v>0</v>
      </c>
    </row>
    <row r="30" spans="1:18" s="35" customFormat="1" x14ac:dyDescent="0.25"/>
    <row r="31" spans="1:18" x14ac:dyDescent="0.25">
      <c r="A31" s="48" t="s">
        <v>41</v>
      </c>
      <c r="B31" s="49"/>
      <c r="C31" s="54" t="s">
        <v>16</v>
      </c>
      <c r="D31" s="55"/>
      <c r="E31" s="55"/>
      <c r="F31" s="55"/>
      <c r="G31" s="55"/>
      <c r="H31" s="55"/>
      <c r="I31" s="55"/>
      <c r="J31" s="55"/>
      <c r="K31" s="55"/>
      <c r="L31" s="55"/>
      <c r="M31" s="55"/>
      <c r="N31" s="55"/>
      <c r="O31" s="56"/>
    </row>
    <row r="32" spans="1:18" x14ac:dyDescent="0.25">
      <c r="A32" s="50"/>
      <c r="B32" s="51"/>
      <c r="C32" s="54" t="s">
        <v>17</v>
      </c>
      <c r="D32" s="56"/>
      <c r="E32" s="54" t="s">
        <v>18</v>
      </c>
      <c r="F32" s="56"/>
      <c r="G32" s="54" t="s">
        <v>19</v>
      </c>
      <c r="H32" s="56"/>
      <c r="I32" s="54" t="s">
        <v>20</v>
      </c>
      <c r="J32" s="56"/>
      <c r="K32" s="54" t="s">
        <v>21</v>
      </c>
      <c r="L32" s="56"/>
      <c r="M32" s="54" t="s">
        <v>22</v>
      </c>
      <c r="N32" s="56"/>
      <c r="O32" s="57" t="s">
        <v>23</v>
      </c>
    </row>
    <row r="33" spans="1:15" ht="24" x14ac:dyDescent="0.25">
      <c r="A33" s="52"/>
      <c r="B33" s="53"/>
      <c r="C33" s="1" t="s">
        <v>24</v>
      </c>
      <c r="D33" s="1" t="s">
        <v>25</v>
      </c>
      <c r="E33" s="1" t="s">
        <v>24</v>
      </c>
      <c r="F33" s="1" t="s">
        <v>25</v>
      </c>
      <c r="G33" s="1" t="s">
        <v>24</v>
      </c>
      <c r="H33" s="1" t="s">
        <v>25</v>
      </c>
      <c r="I33" s="1" t="s">
        <v>24</v>
      </c>
      <c r="J33" s="1" t="s">
        <v>25</v>
      </c>
      <c r="K33" s="1" t="s">
        <v>24</v>
      </c>
      <c r="L33" s="1" t="s">
        <v>25</v>
      </c>
      <c r="M33" s="1" t="s">
        <v>24</v>
      </c>
      <c r="N33" s="1" t="s">
        <v>25</v>
      </c>
      <c r="O33" s="58"/>
    </row>
    <row r="34" spans="1:15" ht="36" customHeight="1" x14ac:dyDescent="0.25">
      <c r="A34" s="9" t="s">
        <v>26</v>
      </c>
      <c r="B34" s="14" t="s">
        <v>27</v>
      </c>
      <c r="C34" s="10"/>
      <c r="D34" s="10"/>
      <c r="E34" s="10">
        <v>41.15</v>
      </c>
      <c r="F34" s="23"/>
      <c r="G34" s="10"/>
      <c r="H34" s="10"/>
      <c r="I34" s="10"/>
      <c r="J34" s="11"/>
      <c r="K34" s="10"/>
      <c r="L34" s="12"/>
      <c r="M34" s="10"/>
      <c r="N34" s="13"/>
      <c r="O34" s="13">
        <f>C34*D34+E34*F34+G34*H34+I34*J34+K34*L34+M34*N34</f>
        <v>0</v>
      </c>
    </row>
    <row r="35" spans="1:15" ht="36" customHeight="1" x14ac:dyDescent="0.25">
      <c r="A35" s="2" t="s">
        <v>28</v>
      </c>
      <c r="B35" s="15" t="s">
        <v>29</v>
      </c>
      <c r="C35" s="3"/>
      <c r="D35" s="4"/>
      <c r="E35" s="3">
        <v>23.64</v>
      </c>
      <c r="F35" s="22"/>
      <c r="G35" s="3"/>
      <c r="H35" s="3"/>
      <c r="I35" s="3"/>
      <c r="J35" s="4"/>
      <c r="K35" s="3"/>
      <c r="L35" s="5"/>
      <c r="M35" s="3"/>
      <c r="N35" s="6"/>
      <c r="O35" s="13">
        <f t="shared" ref="O35:O40" si="2">C35*D35+E35*F35+G35*H35+I35*J35+K35*L35+M35*N35</f>
        <v>0</v>
      </c>
    </row>
    <row r="36" spans="1:15" ht="36" customHeight="1" x14ac:dyDescent="0.25">
      <c r="A36" s="2" t="s">
        <v>30</v>
      </c>
      <c r="B36" s="15" t="s">
        <v>31</v>
      </c>
      <c r="C36" s="3"/>
      <c r="D36" s="4"/>
      <c r="E36" s="3">
        <v>3.32</v>
      </c>
      <c r="F36" s="22"/>
      <c r="G36" s="3"/>
      <c r="H36" s="3"/>
      <c r="I36" s="3"/>
      <c r="J36" s="4"/>
      <c r="K36" s="3"/>
      <c r="L36" s="5"/>
      <c r="M36" s="3"/>
      <c r="N36" s="6"/>
      <c r="O36" s="13">
        <f t="shared" si="2"/>
        <v>0</v>
      </c>
    </row>
    <row r="37" spans="1:15" ht="36" customHeight="1" x14ac:dyDescent="0.25">
      <c r="A37" s="2" t="s">
        <v>32</v>
      </c>
      <c r="B37" s="16" t="s">
        <v>33</v>
      </c>
      <c r="C37" s="3"/>
      <c r="D37" s="4"/>
      <c r="E37" s="3"/>
      <c r="F37" s="3"/>
      <c r="G37" s="3"/>
      <c r="H37" s="3"/>
      <c r="I37" s="3"/>
      <c r="J37" s="4"/>
      <c r="K37" s="3"/>
      <c r="L37" s="5"/>
      <c r="M37" s="3"/>
      <c r="N37" s="6"/>
      <c r="O37" s="13">
        <f t="shared" si="2"/>
        <v>0</v>
      </c>
    </row>
    <row r="38" spans="1:15" ht="36" customHeight="1" x14ac:dyDescent="0.25">
      <c r="A38" s="9" t="s">
        <v>34</v>
      </c>
      <c r="B38" s="14" t="s">
        <v>35</v>
      </c>
      <c r="C38" s="10"/>
      <c r="D38" s="10"/>
      <c r="E38" s="10"/>
      <c r="F38" s="10"/>
      <c r="G38" s="10"/>
      <c r="H38" s="10"/>
      <c r="I38" s="10"/>
      <c r="J38" s="11"/>
      <c r="K38" s="10"/>
      <c r="L38" s="12"/>
      <c r="M38" s="10"/>
      <c r="N38" s="13"/>
      <c r="O38" s="13">
        <f t="shared" si="2"/>
        <v>0</v>
      </c>
    </row>
    <row r="39" spans="1:15" ht="36" customHeight="1" x14ac:dyDescent="0.25">
      <c r="A39" s="9" t="s">
        <v>36</v>
      </c>
      <c r="B39" s="14" t="s">
        <v>37</v>
      </c>
      <c r="C39" s="10"/>
      <c r="D39" s="10"/>
      <c r="E39" s="10"/>
      <c r="F39" s="10"/>
      <c r="G39" s="10"/>
      <c r="H39" s="10"/>
      <c r="I39" s="10"/>
      <c r="J39" s="11"/>
      <c r="K39" s="10"/>
      <c r="L39" s="10"/>
      <c r="M39" s="10"/>
      <c r="N39" s="10"/>
      <c r="O39" s="13">
        <f t="shared" si="2"/>
        <v>0</v>
      </c>
    </row>
    <row r="40" spans="1:15" ht="36" customHeight="1" x14ac:dyDescent="0.25">
      <c r="A40" s="2" t="s">
        <v>38</v>
      </c>
      <c r="B40" s="14" t="s">
        <v>39</v>
      </c>
      <c r="C40" s="10"/>
      <c r="D40" s="11"/>
      <c r="E40" s="10"/>
      <c r="F40" s="10"/>
      <c r="G40" s="10"/>
      <c r="H40" s="11"/>
      <c r="I40" s="10"/>
      <c r="J40" s="11"/>
      <c r="K40" s="10"/>
      <c r="L40" s="12"/>
      <c r="M40" s="10"/>
      <c r="N40" s="13"/>
      <c r="O40" s="13">
        <f t="shared" si="2"/>
        <v>0</v>
      </c>
    </row>
    <row r="41" spans="1:15" x14ac:dyDescent="0.25">
      <c r="A41" s="36"/>
      <c r="B41" s="17" t="s">
        <v>42</v>
      </c>
      <c r="C41" s="7">
        <f t="shared" ref="C41:N41" si="3">SUM(C34:C40)</f>
        <v>0</v>
      </c>
      <c r="D41" s="8">
        <f t="shared" si="3"/>
        <v>0</v>
      </c>
      <c r="E41" s="7">
        <f t="shared" si="3"/>
        <v>68.109999999999985</v>
      </c>
      <c r="F41" s="8">
        <f t="shared" si="3"/>
        <v>0</v>
      </c>
      <c r="G41" s="7">
        <f t="shared" si="3"/>
        <v>0</v>
      </c>
      <c r="H41" s="8">
        <f t="shared" si="3"/>
        <v>0</v>
      </c>
      <c r="I41" s="7">
        <f t="shared" si="3"/>
        <v>0</v>
      </c>
      <c r="J41" s="8">
        <f t="shared" si="3"/>
        <v>0</v>
      </c>
      <c r="K41" s="7">
        <f t="shared" si="3"/>
        <v>0</v>
      </c>
      <c r="L41" s="8">
        <f t="shared" si="3"/>
        <v>0</v>
      </c>
      <c r="M41" s="7">
        <f t="shared" si="3"/>
        <v>0</v>
      </c>
      <c r="N41" s="8">
        <f t="shared" si="3"/>
        <v>0</v>
      </c>
      <c r="O41" s="8">
        <f>SUM(O34:O40)</f>
        <v>0</v>
      </c>
    </row>
    <row r="42" spans="1:15" s="35" customFormat="1" x14ac:dyDescent="0.25"/>
    <row r="43" spans="1:15" x14ac:dyDescent="0.25">
      <c r="A43" s="48" t="s">
        <v>43</v>
      </c>
      <c r="B43" s="49"/>
      <c r="C43" s="54" t="s">
        <v>16</v>
      </c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6"/>
    </row>
    <row r="44" spans="1:15" x14ac:dyDescent="0.25">
      <c r="A44" s="50"/>
      <c r="B44" s="51"/>
      <c r="C44" s="54" t="s">
        <v>17</v>
      </c>
      <c r="D44" s="56"/>
      <c r="E44" s="54" t="s">
        <v>18</v>
      </c>
      <c r="F44" s="56"/>
      <c r="G44" s="54" t="s">
        <v>19</v>
      </c>
      <c r="H44" s="56"/>
      <c r="I44" s="54" t="s">
        <v>20</v>
      </c>
      <c r="J44" s="56"/>
      <c r="K44" s="54" t="s">
        <v>21</v>
      </c>
      <c r="L44" s="56"/>
      <c r="M44" s="54" t="s">
        <v>22</v>
      </c>
      <c r="N44" s="56"/>
      <c r="O44" s="57" t="s">
        <v>23</v>
      </c>
    </row>
    <row r="45" spans="1:15" ht="24" x14ac:dyDescent="0.25">
      <c r="A45" s="52"/>
      <c r="B45" s="53"/>
      <c r="C45" s="1" t="s">
        <v>24</v>
      </c>
      <c r="D45" s="1" t="s">
        <v>25</v>
      </c>
      <c r="E45" s="1" t="s">
        <v>24</v>
      </c>
      <c r="F45" s="1" t="s">
        <v>25</v>
      </c>
      <c r="G45" s="1" t="s">
        <v>24</v>
      </c>
      <c r="H45" s="1" t="s">
        <v>25</v>
      </c>
      <c r="I45" s="1" t="s">
        <v>24</v>
      </c>
      <c r="J45" s="1" t="s">
        <v>25</v>
      </c>
      <c r="K45" s="1" t="s">
        <v>24</v>
      </c>
      <c r="L45" s="1" t="s">
        <v>25</v>
      </c>
      <c r="M45" s="1" t="s">
        <v>24</v>
      </c>
      <c r="N45" s="1" t="s">
        <v>25</v>
      </c>
      <c r="O45" s="58"/>
    </row>
    <row r="46" spans="1:15" ht="36" customHeight="1" x14ac:dyDescent="0.25">
      <c r="A46" s="9" t="s">
        <v>26</v>
      </c>
      <c r="B46" s="14" t="s">
        <v>27</v>
      </c>
      <c r="C46" s="10">
        <v>52.64</v>
      </c>
      <c r="D46" s="23"/>
      <c r="E46" s="10"/>
      <c r="F46" s="11"/>
      <c r="G46" s="10"/>
      <c r="H46" s="10"/>
      <c r="I46" s="10"/>
      <c r="J46" s="11"/>
      <c r="K46" s="10"/>
      <c r="L46" s="23"/>
      <c r="M46" s="10"/>
      <c r="N46" s="13"/>
      <c r="O46" s="13">
        <f t="shared" ref="O46:O52" si="4">C46*D46+E46*F46+G46*H46+I46*J46+K46*L46+M46*N46</f>
        <v>0</v>
      </c>
    </row>
    <row r="47" spans="1:15" ht="36" customHeight="1" x14ac:dyDescent="0.25">
      <c r="A47" s="2" t="s">
        <v>28</v>
      </c>
      <c r="B47" s="15" t="s">
        <v>29</v>
      </c>
      <c r="C47" s="3"/>
      <c r="D47" s="22"/>
      <c r="E47" s="3"/>
      <c r="F47" s="4"/>
      <c r="G47" s="3"/>
      <c r="H47" s="3"/>
      <c r="I47" s="3"/>
      <c r="J47" s="4"/>
      <c r="K47" s="3">
        <v>16.16</v>
      </c>
      <c r="L47" s="22"/>
      <c r="M47" s="3"/>
      <c r="N47" s="6"/>
      <c r="O47" s="6">
        <f t="shared" si="4"/>
        <v>0</v>
      </c>
    </row>
    <row r="48" spans="1:15" ht="36" customHeight="1" x14ac:dyDescent="0.25">
      <c r="A48" s="2" t="s">
        <v>30</v>
      </c>
      <c r="B48" s="15" t="s">
        <v>31</v>
      </c>
      <c r="C48" s="3"/>
      <c r="D48" s="22"/>
      <c r="E48" s="3"/>
      <c r="F48" s="4"/>
      <c r="G48" s="3"/>
      <c r="H48" s="3"/>
      <c r="I48" s="3"/>
      <c r="J48" s="4"/>
      <c r="K48" s="3">
        <v>2.57</v>
      </c>
      <c r="L48" s="22"/>
      <c r="M48" s="3"/>
      <c r="N48" s="6"/>
      <c r="O48" s="6">
        <f t="shared" si="4"/>
        <v>0</v>
      </c>
    </row>
    <row r="49" spans="1:15" ht="36" customHeight="1" x14ac:dyDescent="0.25">
      <c r="A49" s="2" t="s">
        <v>32</v>
      </c>
      <c r="B49" s="16" t="s">
        <v>33</v>
      </c>
      <c r="C49" s="3"/>
      <c r="D49" s="22"/>
      <c r="E49" s="3"/>
      <c r="F49" s="3"/>
      <c r="G49" s="3"/>
      <c r="H49" s="3"/>
      <c r="I49" s="3"/>
      <c r="J49" s="4"/>
      <c r="K49" s="3"/>
      <c r="L49" s="22"/>
      <c r="M49" s="3"/>
      <c r="N49" s="6"/>
      <c r="O49" s="6">
        <f t="shared" si="4"/>
        <v>0</v>
      </c>
    </row>
    <row r="50" spans="1:15" ht="36" customHeight="1" x14ac:dyDescent="0.25">
      <c r="A50" s="9" t="s">
        <v>34</v>
      </c>
      <c r="B50" s="14" t="s">
        <v>35</v>
      </c>
      <c r="C50" s="10"/>
      <c r="D50" s="23"/>
      <c r="E50" s="10"/>
      <c r="F50" s="10"/>
      <c r="G50" s="10"/>
      <c r="H50" s="10"/>
      <c r="I50" s="10"/>
      <c r="J50" s="11"/>
      <c r="K50" s="10"/>
      <c r="L50" s="23"/>
      <c r="M50" s="10"/>
      <c r="N50" s="13"/>
      <c r="O50" s="13">
        <f t="shared" si="4"/>
        <v>0</v>
      </c>
    </row>
    <row r="51" spans="1:15" ht="36" customHeight="1" x14ac:dyDescent="0.25">
      <c r="A51" s="9" t="s">
        <v>36</v>
      </c>
      <c r="B51" s="14" t="s">
        <v>37</v>
      </c>
      <c r="C51" s="10"/>
      <c r="D51" s="23"/>
      <c r="E51" s="10"/>
      <c r="F51" s="10"/>
      <c r="G51" s="10"/>
      <c r="H51" s="10"/>
      <c r="I51" s="10"/>
      <c r="J51" s="11"/>
      <c r="K51" s="10"/>
      <c r="L51" s="23"/>
      <c r="M51" s="10"/>
      <c r="N51" s="10"/>
      <c r="O51" s="13">
        <f t="shared" si="4"/>
        <v>0</v>
      </c>
    </row>
    <row r="52" spans="1:15" ht="36" customHeight="1" x14ac:dyDescent="0.25">
      <c r="A52" s="2" t="s">
        <v>38</v>
      </c>
      <c r="B52" s="14" t="s">
        <v>39</v>
      </c>
      <c r="C52" s="10"/>
      <c r="D52" s="23"/>
      <c r="E52" s="10"/>
      <c r="F52" s="10"/>
      <c r="G52" s="10"/>
      <c r="H52" s="11"/>
      <c r="I52" s="10"/>
      <c r="J52" s="11"/>
      <c r="K52" s="10"/>
      <c r="L52" s="23"/>
      <c r="M52" s="10"/>
      <c r="N52" s="13"/>
      <c r="O52" s="13">
        <f t="shared" si="4"/>
        <v>0</v>
      </c>
    </row>
    <row r="53" spans="1:15" x14ac:dyDescent="0.25">
      <c r="A53" s="36"/>
      <c r="B53" s="17" t="s">
        <v>44</v>
      </c>
      <c r="C53" s="7">
        <f t="shared" ref="C53:N53" si="5">SUM(C46:C52)</f>
        <v>52.64</v>
      </c>
      <c r="D53" s="8">
        <f t="shared" si="5"/>
        <v>0</v>
      </c>
      <c r="E53" s="7">
        <f t="shared" si="5"/>
        <v>0</v>
      </c>
      <c r="F53" s="8">
        <f t="shared" si="5"/>
        <v>0</v>
      </c>
      <c r="G53" s="7">
        <f t="shared" si="5"/>
        <v>0</v>
      </c>
      <c r="H53" s="8">
        <f t="shared" si="5"/>
        <v>0</v>
      </c>
      <c r="I53" s="7">
        <f t="shared" si="5"/>
        <v>0</v>
      </c>
      <c r="J53" s="8">
        <f t="shared" si="5"/>
        <v>0</v>
      </c>
      <c r="K53" s="7">
        <f t="shared" si="5"/>
        <v>18.73</v>
      </c>
      <c r="L53" s="8">
        <f t="shared" si="5"/>
        <v>0</v>
      </c>
      <c r="M53" s="7">
        <f t="shared" si="5"/>
        <v>0</v>
      </c>
      <c r="N53" s="8">
        <f t="shared" si="5"/>
        <v>0</v>
      </c>
      <c r="O53" s="8">
        <f>SUM(O46:O52)</f>
        <v>0</v>
      </c>
    </row>
    <row r="54" spans="1:15" s="35" customFormat="1" x14ac:dyDescent="0.25"/>
    <row r="55" spans="1:15" x14ac:dyDescent="0.25">
      <c r="A55" s="48" t="s">
        <v>45</v>
      </c>
      <c r="B55" s="49"/>
      <c r="C55" s="54" t="s">
        <v>16</v>
      </c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6"/>
    </row>
    <row r="56" spans="1:15" x14ac:dyDescent="0.25">
      <c r="A56" s="50"/>
      <c r="B56" s="51"/>
      <c r="C56" s="54" t="s">
        <v>17</v>
      </c>
      <c r="D56" s="56"/>
      <c r="E56" s="54" t="s">
        <v>18</v>
      </c>
      <c r="F56" s="56"/>
      <c r="G56" s="54" t="s">
        <v>19</v>
      </c>
      <c r="H56" s="56"/>
      <c r="I56" s="54" t="s">
        <v>20</v>
      </c>
      <c r="J56" s="56"/>
      <c r="K56" s="54" t="s">
        <v>21</v>
      </c>
      <c r="L56" s="56"/>
      <c r="M56" s="54" t="s">
        <v>22</v>
      </c>
      <c r="N56" s="56"/>
      <c r="O56" s="57" t="s">
        <v>23</v>
      </c>
    </row>
    <row r="57" spans="1:15" ht="24" x14ac:dyDescent="0.25">
      <c r="A57" s="52"/>
      <c r="B57" s="53"/>
      <c r="C57" s="1" t="s">
        <v>24</v>
      </c>
      <c r="D57" s="1" t="s">
        <v>25</v>
      </c>
      <c r="E57" s="1" t="s">
        <v>24</v>
      </c>
      <c r="F57" s="1" t="s">
        <v>25</v>
      </c>
      <c r="G57" s="1" t="s">
        <v>24</v>
      </c>
      <c r="H57" s="1" t="s">
        <v>25</v>
      </c>
      <c r="I57" s="1" t="s">
        <v>24</v>
      </c>
      <c r="J57" s="1" t="s">
        <v>25</v>
      </c>
      <c r="K57" s="1" t="s">
        <v>24</v>
      </c>
      <c r="L57" s="1" t="s">
        <v>25</v>
      </c>
      <c r="M57" s="1" t="s">
        <v>24</v>
      </c>
      <c r="N57" s="1" t="s">
        <v>25</v>
      </c>
      <c r="O57" s="58"/>
    </row>
    <row r="58" spans="1:15" ht="36" customHeight="1" x14ac:dyDescent="0.25">
      <c r="A58" s="9" t="s">
        <v>26</v>
      </c>
      <c r="B58" s="14" t="s">
        <v>27</v>
      </c>
      <c r="C58" s="10">
        <v>243.92</v>
      </c>
      <c r="D58" s="23"/>
      <c r="E58" s="10"/>
      <c r="F58" s="11"/>
      <c r="G58" s="10"/>
      <c r="H58" s="10"/>
      <c r="I58" s="10"/>
      <c r="J58" s="11"/>
      <c r="K58" s="10"/>
      <c r="L58" s="23"/>
      <c r="M58" s="10"/>
      <c r="N58" s="13"/>
      <c r="O58" s="13">
        <f t="shared" ref="O58:O64" si="6">C58*D58+E58*F58+G58*H58+I58*J58+K58*L58+M58*N58</f>
        <v>0</v>
      </c>
    </row>
    <row r="59" spans="1:15" ht="36" customHeight="1" x14ac:dyDescent="0.25">
      <c r="A59" s="2" t="s">
        <v>28</v>
      </c>
      <c r="B59" s="15" t="s">
        <v>29</v>
      </c>
      <c r="C59" s="3"/>
      <c r="D59" s="22"/>
      <c r="E59" s="3"/>
      <c r="F59" s="4"/>
      <c r="G59" s="3"/>
      <c r="H59" s="3"/>
      <c r="I59" s="3"/>
      <c r="J59" s="4"/>
      <c r="K59" s="3">
        <v>68.960000000000008</v>
      </c>
      <c r="L59" s="22"/>
      <c r="M59" s="3"/>
      <c r="N59" s="6"/>
      <c r="O59" s="6">
        <f t="shared" si="6"/>
        <v>0</v>
      </c>
    </row>
    <row r="60" spans="1:15" ht="36" customHeight="1" x14ac:dyDescent="0.25">
      <c r="A60" s="2" t="s">
        <v>30</v>
      </c>
      <c r="B60" s="15" t="s">
        <v>31</v>
      </c>
      <c r="C60" s="3"/>
      <c r="D60" s="22"/>
      <c r="E60" s="3"/>
      <c r="F60" s="4"/>
      <c r="G60" s="3"/>
      <c r="H60" s="3"/>
      <c r="I60" s="3"/>
      <c r="J60" s="4"/>
      <c r="K60" s="3">
        <v>5.74</v>
      </c>
      <c r="L60" s="22"/>
      <c r="M60" s="3"/>
      <c r="N60" s="6"/>
      <c r="O60" s="6">
        <f t="shared" si="6"/>
        <v>0</v>
      </c>
    </row>
    <row r="61" spans="1:15" ht="36" customHeight="1" x14ac:dyDescent="0.25">
      <c r="A61" s="2" t="s">
        <v>32</v>
      </c>
      <c r="B61" s="16" t="s">
        <v>33</v>
      </c>
      <c r="C61" s="3"/>
      <c r="D61" s="22"/>
      <c r="E61" s="3"/>
      <c r="F61" s="3"/>
      <c r="G61" s="3"/>
      <c r="H61" s="3"/>
      <c r="I61" s="3"/>
      <c r="J61" s="4"/>
      <c r="K61" s="3"/>
      <c r="L61" s="22"/>
      <c r="M61" s="3"/>
      <c r="N61" s="6"/>
      <c r="O61" s="6">
        <f t="shared" si="6"/>
        <v>0</v>
      </c>
    </row>
    <row r="62" spans="1:15" ht="36" customHeight="1" x14ac:dyDescent="0.25">
      <c r="A62" s="9" t="s">
        <v>34</v>
      </c>
      <c r="B62" s="14" t="s">
        <v>35</v>
      </c>
      <c r="C62" s="10"/>
      <c r="D62" s="23"/>
      <c r="E62" s="10"/>
      <c r="F62" s="10"/>
      <c r="G62" s="10"/>
      <c r="H62" s="10"/>
      <c r="I62" s="10"/>
      <c r="J62" s="11"/>
      <c r="K62" s="10">
        <v>13.15</v>
      </c>
      <c r="L62" s="23"/>
      <c r="M62" s="10"/>
      <c r="N62" s="13"/>
      <c r="O62" s="13">
        <f t="shared" si="6"/>
        <v>0</v>
      </c>
    </row>
    <row r="63" spans="1:15" ht="36" customHeight="1" x14ac:dyDescent="0.25">
      <c r="A63" s="9" t="s">
        <v>36</v>
      </c>
      <c r="B63" s="14" t="s">
        <v>37</v>
      </c>
      <c r="C63" s="10"/>
      <c r="D63" s="23"/>
      <c r="E63" s="10"/>
      <c r="F63" s="10"/>
      <c r="G63" s="10"/>
      <c r="H63" s="10"/>
      <c r="I63" s="10"/>
      <c r="J63" s="11"/>
      <c r="K63" s="10"/>
      <c r="L63" s="23"/>
      <c r="M63" s="10"/>
      <c r="N63" s="10"/>
      <c r="O63" s="13">
        <f t="shared" si="6"/>
        <v>0</v>
      </c>
    </row>
    <row r="64" spans="1:15" ht="36" customHeight="1" x14ac:dyDescent="0.25">
      <c r="A64" s="2" t="s">
        <v>38</v>
      </c>
      <c r="B64" s="14" t="s">
        <v>39</v>
      </c>
      <c r="C64" s="10"/>
      <c r="D64" s="23"/>
      <c r="E64" s="10"/>
      <c r="F64" s="10"/>
      <c r="G64" s="10"/>
      <c r="H64" s="11"/>
      <c r="I64" s="10"/>
      <c r="J64" s="11"/>
      <c r="K64" s="10"/>
      <c r="L64" s="23"/>
      <c r="M64" s="10"/>
      <c r="N64" s="13"/>
      <c r="O64" s="13">
        <f t="shared" si="6"/>
        <v>0</v>
      </c>
    </row>
    <row r="65" spans="1:15" x14ac:dyDescent="0.25">
      <c r="A65" s="36"/>
      <c r="B65" s="17" t="s">
        <v>46</v>
      </c>
      <c r="C65" s="7">
        <f t="shared" ref="C65:N65" si="7">SUM(C58:C64)</f>
        <v>243.92</v>
      </c>
      <c r="D65" s="8">
        <f t="shared" si="7"/>
        <v>0</v>
      </c>
      <c r="E65" s="7">
        <f t="shared" si="7"/>
        <v>0</v>
      </c>
      <c r="F65" s="8">
        <f t="shared" si="7"/>
        <v>0</v>
      </c>
      <c r="G65" s="7">
        <f t="shared" si="7"/>
        <v>0</v>
      </c>
      <c r="H65" s="8">
        <f t="shared" si="7"/>
        <v>0</v>
      </c>
      <c r="I65" s="7">
        <f t="shared" si="7"/>
        <v>0</v>
      </c>
      <c r="J65" s="8">
        <f t="shared" si="7"/>
        <v>0</v>
      </c>
      <c r="K65" s="7">
        <f t="shared" si="7"/>
        <v>87.850000000000009</v>
      </c>
      <c r="L65" s="8">
        <f t="shared" si="7"/>
        <v>0</v>
      </c>
      <c r="M65" s="7">
        <f t="shared" si="7"/>
        <v>0</v>
      </c>
      <c r="N65" s="8">
        <f t="shared" si="7"/>
        <v>0</v>
      </c>
      <c r="O65" s="8">
        <f>SUM(O58:O64)</f>
        <v>0</v>
      </c>
    </row>
    <row r="66" spans="1:15" s="35" customFormat="1" x14ac:dyDescent="0.25"/>
    <row r="67" spans="1:15" x14ac:dyDescent="0.25">
      <c r="A67" s="48" t="s">
        <v>47</v>
      </c>
      <c r="B67" s="49"/>
      <c r="C67" s="54" t="s">
        <v>16</v>
      </c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6"/>
    </row>
    <row r="68" spans="1:15" x14ac:dyDescent="0.25">
      <c r="A68" s="50"/>
      <c r="B68" s="51"/>
      <c r="C68" s="54" t="s">
        <v>17</v>
      </c>
      <c r="D68" s="56"/>
      <c r="E68" s="54" t="s">
        <v>18</v>
      </c>
      <c r="F68" s="56"/>
      <c r="G68" s="54" t="s">
        <v>19</v>
      </c>
      <c r="H68" s="56"/>
      <c r="I68" s="54" t="s">
        <v>20</v>
      </c>
      <c r="J68" s="56"/>
      <c r="K68" s="54" t="s">
        <v>21</v>
      </c>
      <c r="L68" s="56"/>
      <c r="M68" s="54" t="s">
        <v>22</v>
      </c>
      <c r="N68" s="56"/>
      <c r="O68" s="57" t="s">
        <v>23</v>
      </c>
    </row>
    <row r="69" spans="1:15" ht="24" x14ac:dyDescent="0.25">
      <c r="A69" s="52"/>
      <c r="B69" s="53"/>
      <c r="C69" s="1" t="s">
        <v>24</v>
      </c>
      <c r="D69" s="1" t="s">
        <v>25</v>
      </c>
      <c r="E69" s="1" t="s">
        <v>24</v>
      </c>
      <c r="F69" s="1" t="s">
        <v>25</v>
      </c>
      <c r="G69" s="1" t="s">
        <v>24</v>
      </c>
      <c r="H69" s="1" t="s">
        <v>25</v>
      </c>
      <c r="I69" s="1" t="s">
        <v>24</v>
      </c>
      <c r="J69" s="1" t="s">
        <v>25</v>
      </c>
      <c r="K69" s="1" t="s">
        <v>24</v>
      </c>
      <c r="L69" s="1" t="s">
        <v>25</v>
      </c>
      <c r="M69" s="1" t="s">
        <v>24</v>
      </c>
      <c r="N69" s="1" t="s">
        <v>25</v>
      </c>
      <c r="O69" s="58"/>
    </row>
    <row r="70" spans="1:15" ht="36" customHeight="1" x14ac:dyDescent="0.25">
      <c r="A70" s="9" t="s">
        <v>26</v>
      </c>
      <c r="B70" s="14" t="s">
        <v>27</v>
      </c>
      <c r="C70" s="10">
        <v>173.08</v>
      </c>
      <c r="D70" s="22"/>
      <c r="E70" s="10"/>
      <c r="F70" s="23"/>
      <c r="G70" s="10"/>
      <c r="H70" s="10"/>
      <c r="I70" s="10"/>
      <c r="J70" s="11"/>
      <c r="K70" s="10">
        <v>53.51</v>
      </c>
      <c r="L70" s="25"/>
      <c r="M70" s="10"/>
      <c r="N70" s="13"/>
      <c r="O70" s="13">
        <f t="shared" ref="O70:O76" si="8">C70*D70+E70*F70+G70*H70+I70*J70+K70*L70+M70*N70</f>
        <v>0</v>
      </c>
    </row>
    <row r="71" spans="1:15" ht="36" customHeight="1" x14ac:dyDescent="0.25">
      <c r="A71" s="2" t="s">
        <v>28</v>
      </c>
      <c r="B71" s="15" t="s">
        <v>29</v>
      </c>
      <c r="C71" s="3"/>
      <c r="D71" s="22"/>
      <c r="E71" s="3"/>
      <c r="F71" s="22"/>
      <c r="G71" s="3"/>
      <c r="H71" s="3"/>
      <c r="I71" s="3"/>
      <c r="J71" s="4"/>
      <c r="K71" s="3">
        <v>94.99</v>
      </c>
      <c r="L71" s="24"/>
      <c r="M71" s="3"/>
      <c r="N71" s="6"/>
      <c r="O71" s="6">
        <f t="shared" si="8"/>
        <v>0</v>
      </c>
    </row>
    <row r="72" spans="1:15" ht="36" customHeight="1" x14ac:dyDescent="0.25">
      <c r="A72" s="2" t="s">
        <v>30</v>
      </c>
      <c r="B72" s="15" t="s">
        <v>31</v>
      </c>
      <c r="C72" s="3"/>
      <c r="D72" s="22"/>
      <c r="E72" s="3"/>
      <c r="F72" s="22"/>
      <c r="G72" s="3"/>
      <c r="H72" s="3"/>
      <c r="I72" s="3"/>
      <c r="J72" s="4"/>
      <c r="K72" s="3">
        <v>20.37</v>
      </c>
      <c r="L72" s="24"/>
      <c r="M72" s="3"/>
      <c r="N72" s="6"/>
      <c r="O72" s="6">
        <f t="shared" si="8"/>
        <v>0</v>
      </c>
    </row>
    <row r="73" spans="1:15" ht="36" customHeight="1" x14ac:dyDescent="0.25">
      <c r="A73" s="2" t="s">
        <v>32</v>
      </c>
      <c r="B73" s="16" t="s">
        <v>33</v>
      </c>
      <c r="C73" s="3"/>
      <c r="D73" s="22"/>
      <c r="E73" s="3"/>
      <c r="F73" s="24"/>
      <c r="G73" s="3"/>
      <c r="H73" s="3"/>
      <c r="I73" s="3"/>
      <c r="J73" s="4"/>
      <c r="K73" s="3"/>
      <c r="L73" s="24"/>
      <c r="M73" s="3"/>
      <c r="N73" s="6"/>
      <c r="O73" s="6">
        <f t="shared" si="8"/>
        <v>0</v>
      </c>
    </row>
    <row r="74" spans="1:15" ht="36" customHeight="1" x14ac:dyDescent="0.25">
      <c r="A74" s="9" t="s">
        <v>34</v>
      </c>
      <c r="B74" s="14" t="s">
        <v>35</v>
      </c>
      <c r="C74" s="10"/>
      <c r="D74" s="22"/>
      <c r="E74" s="10"/>
      <c r="F74" s="25"/>
      <c r="G74" s="10"/>
      <c r="H74" s="10"/>
      <c r="I74" s="10"/>
      <c r="J74" s="11"/>
      <c r="K74" s="10"/>
      <c r="L74" s="25"/>
      <c r="M74" s="10"/>
      <c r="N74" s="13"/>
      <c r="O74" s="13">
        <f t="shared" si="8"/>
        <v>0</v>
      </c>
    </row>
    <row r="75" spans="1:15" ht="36" customHeight="1" x14ac:dyDescent="0.25">
      <c r="A75" s="9" t="s">
        <v>36</v>
      </c>
      <c r="B75" s="14" t="s">
        <v>37</v>
      </c>
      <c r="C75" s="10"/>
      <c r="D75" s="22"/>
      <c r="E75" s="10"/>
      <c r="F75" s="25"/>
      <c r="G75" s="10"/>
      <c r="H75" s="10"/>
      <c r="I75" s="10"/>
      <c r="J75" s="11"/>
      <c r="K75" s="10"/>
      <c r="L75" s="25"/>
      <c r="M75" s="10"/>
      <c r="N75" s="10"/>
      <c r="O75" s="13">
        <f t="shared" si="8"/>
        <v>0</v>
      </c>
    </row>
    <row r="76" spans="1:15" ht="36" customHeight="1" x14ac:dyDescent="0.25">
      <c r="A76" s="2" t="s">
        <v>38</v>
      </c>
      <c r="B76" s="14" t="s">
        <v>39</v>
      </c>
      <c r="C76" s="10">
        <v>17.010000000000002</v>
      </c>
      <c r="D76" s="22"/>
      <c r="E76" s="10"/>
      <c r="F76" s="25"/>
      <c r="G76" s="10"/>
      <c r="H76" s="11"/>
      <c r="I76" s="10"/>
      <c r="J76" s="11"/>
      <c r="K76" s="10"/>
      <c r="L76" s="25"/>
      <c r="M76" s="10"/>
      <c r="N76" s="13"/>
      <c r="O76" s="13">
        <f t="shared" si="8"/>
        <v>0</v>
      </c>
    </row>
    <row r="77" spans="1:15" x14ac:dyDescent="0.25">
      <c r="A77" s="36"/>
      <c r="B77" s="17" t="s">
        <v>48</v>
      </c>
      <c r="C77" s="7">
        <f t="shared" ref="C77:N77" si="9">SUM(C70:C76)</f>
        <v>190.09</v>
      </c>
      <c r="D77" s="8">
        <f t="shared" si="9"/>
        <v>0</v>
      </c>
      <c r="E77" s="7">
        <f t="shared" si="9"/>
        <v>0</v>
      </c>
      <c r="F77" s="8">
        <f t="shared" si="9"/>
        <v>0</v>
      </c>
      <c r="G77" s="7">
        <f t="shared" si="9"/>
        <v>0</v>
      </c>
      <c r="H77" s="8">
        <f t="shared" si="9"/>
        <v>0</v>
      </c>
      <c r="I77" s="7">
        <f t="shared" si="9"/>
        <v>0</v>
      </c>
      <c r="J77" s="8">
        <f t="shared" si="9"/>
        <v>0</v>
      </c>
      <c r="K77" s="7">
        <f t="shared" si="9"/>
        <v>168.87</v>
      </c>
      <c r="L77" s="8">
        <f t="shared" si="9"/>
        <v>0</v>
      </c>
      <c r="M77" s="7">
        <f t="shared" si="9"/>
        <v>0</v>
      </c>
      <c r="N77" s="8">
        <f t="shared" si="9"/>
        <v>0</v>
      </c>
      <c r="O77" s="8">
        <f>SUM(O70:O76)</f>
        <v>0</v>
      </c>
    </row>
    <row r="78" spans="1:15" s="35" customFormat="1" x14ac:dyDescent="0.25"/>
    <row r="79" spans="1:15" x14ac:dyDescent="0.25">
      <c r="A79" s="48" t="s">
        <v>49</v>
      </c>
      <c r="B79" s="49"/>
      <c r="C79" s="54" t="s">
        <v>16</v>
      </c>
      <c r="D79" s="55"/>
      <c r="E79" s="55"/>
      <c r="F79" s="55"/>
      <c r="G79" s="55"/>
      <c r="H79" s="55"/>
      <c r="I79" s="55"/>
      <c r="J79" s="55"/>
      <c r="K79" s="55"/>
      <c r="L79" s="55"/>
      <c r="M79" s="55"/>
      <c r="N79" s="55"/>
      <c r="O79" s="56"/>
    </row>
    <row r="80" spans="1:15" x14ac:dyDescent="0.25">
      <c r="A80" s="50"/>
      <c r="B80" s="51"/>
      <c r="C80" s="54" t="s">
        <v>17</v>
      </c>
      <c r="D80" s="56"/>
      <c r="E80" s="54" t="s">
        <v>18</v>
      </c>
      <c r="F80" s="56"/>
      <c r="G80" s="54" t="s">
        <v>19</v>
      </c>
      <c r="H80" s="56"/>
      <c r="I80" s="54" t="s">
        <v>20</v>
      </c>
      <c r="J80" s="56"/>
      <c r="K80" s="54" t="s">
        <v>21</v>
      </c>
      <c r="L80" s="56"/>
      <c r="M80" s="54" t="s">
        <v>22</v>
      </c>
      <c r="N80" s="56"/>
      <c r="O80" s="57" t="s">
        <v>23</v>
      </c>
    </row>
    <row r="81" spans="1:15" ht="24" x14ac:dyDescent="0.25">
      <c r="A81" s="52"/>
      <c r="B81" s="53"/>
      <c r="C81" s="1" t="s">
        <v>24</v>
      </c>
      <c r="D81" s="1" t="s">
        <v>25</v>
      </c>
      <c r="E81" s="1" t="s">
        <v>24</v>
      </c>
      <c r="F81" s="1" t="s">
        <v>25</v>
      </c>
      <c r="G81" s="1" t="s">
        <v>24</v>
      </c>
      <c r="H81" s="1" t="s">
        <v>25</v>
      </c>
      <c r="I81" s="1" t="s">
        <v>24</v>
      </c>
      <c r="J81" s="1" t="s">
        <v>25</v>
      </c>
      <c r="K81" s="1" t="s">
        <v>24</v>
      </c>
      <c r="L81" s="1" t="s">
        <v>25</v>
      </c>
      <c r="M81" s="1" t="s">
        <v>24</v>
      </c>
      <c r="N81" s="1" t="s">
        <v>25</v>
      </c>
      <c r="O81" s="58"/>
    </row>
    <row r="82" spans="1:15" ht="36" customHeight="1" x14ac:dyDescent="0.25">
      <c r="A82" s="9" t="s">
        <v>26</v>
      </c>
      <c r="B82" s="14" t="s">
        <v>27</v>
      </c>
      <c r="C82" s="10">
        <v>204.11</v>
      </c>
      <c r="D82" s="22"/>
      <c r="E82" s="10"/>
      <c r="F82" s="23"/>
      <c r="G82" s="10"/>
      <c r="H82" s="10"/>
      <c r="I82" s="10"/>
      <c r="J82" s="11"/>
      <c r="K82" s="10"/>
      <c r="L82" s="25"/>
      <c r="M82" s="10"/>
      <c r="N82" s="13"/>
      <c r="O82" s="13">
        <f t="shared" ref="O82:O88" si="10">C82*D82+E82*F82+G82*H82+I82*J82+K82*L82+M82*N82</f>
        <v>0</v>
      </c>
    </row>
    <row r="83" spans="1:15" ht="36" customHeight="1" x14ac:dyDescent="0.25">
      <c r="A83" s="2" t="s">
        <v>28</v>
      </c>
      <c r="B83" s="15" t="s">
        <v>29</v>
      </c>
      <c r="C83" s="3"/>
      <c r="D83" s="22"/>
      <c r="E83" s="3"/>
      <c r="F83" s="22"/>
      <c r="G83" s="3"/>
      <c r="H83" s="3"/>
      <c r="I83" s="3"/>
      <c r="J83" s="4"/>
      <c r="K83" s="3">
        <v>66.92</v>
      </c>
      <c r="L83" s="24"/>
      <c r="M83" s="3"/>
      <c r="N83" s="6"/>
      <c r="O83" s="6">
        <f t="shared" si="10"/>
        <v>0</v>
      </c>
    </row>
    <row r="84" spans="1:15" ht="36" customHeight="1" x14ac:dyDescent="0.25">
      <c r="A84" s="2" t="s">
        <v>30</v>
      </c>
      <c r="B84" s="15" t="s">
        <v>31</v>
      </c>
      <c r="C84" s="3"/>
      <c r="D84" s="22"/>
      <c r="E84" s="3"/>
      <c r="F84" s="22"/>
      <c r="G84" s="3"/>
      <c r="H84" s="3"/>
      <c r="I84" s="3"/>
      <c r="J84" s="4"/>
      <c r="K84" s="3">
        <v>9.4</v>
      </c>
      <c r="L84" s="24"/>
      <c r="M84" s="3"/>
      <c r="N84" s="6"/>
      <c r="O84" s="6">
        <f t="shared" si="10"/>
        <v>0</v>
      </c>
    </row>
    <row r="85" spans="1:15" ht="36" customHeight="1" x14ac:dyDescent="0.25">
      <c r="A85" s="2" t="s">
        <v>32</v>
      </c>
      <c r="B85" s="16" t="s">
        <v>33</v>
      </c>
      <c r="C85" s="3"/>
      <c r="D85" s="22"/>
      <c r="E85" s="3"/>
      <c r="F85" s="24"/>
      <c r="G85" s="3"/>
      <c r="H85" s="3"/>
      <c r="I85" s="3"/>
      <c r="J85" s="4"/>
      <c r="K85" s="3"/>
      <c r="L85" s="24"/>
      <c r="M85" s="3"/>
      <c r="N85" s="6"/>
      <c r="O85" s="6">
        <f t="shared" si="10"/>
        <v>0</v>
      </c>
    </row>
    <row r="86" spans="1:15" ht="36" customHeight="1" x14ac:dyDescent="0.25">
      <c r="A86" s="9" t="s">
        <v>34</v>
      </c>
      <c r="B86" s="14" t="s">
        <v>35</v>
      </c>
      <c r="C86" s="10"/>
      <c r="D86" s="22"/>
      <c r="E86" s="10"/>
      <c r="F86" s="25"/>
      <c r="G86" s="10"/>
      <c r="H86" s="10"/>
      <c r="I86" s="10"/>
      <c r="J86" s="11"/>
      <c r="K86" s="10">
        <v>14.17</v>
      </c>
      <c r="L86" s="25"/>
      <c r="M86" s="10"/>
      <c r="N86" s="13"/>
      <c r="O86" s="13">
        <f t="shared" si="10"/>
        <v>0</v>
      </c>
    </row>
    <row r="87" spans="1:15" ht="36" customHeight="1" x14ac:dyDescent="0.25">
      <c r="A87" s="9" t="s">
        <v>36</v>
      </c>
      <c r="B87" s="14" t="s">
        <v>37</v>
      </c>
      <c r="C87" s="10"/>
      <c r="D87" s="22"/>
      <c r="E87" s="10"/>
      <c r="F87" s="25"/>
      <c r="G87" s="10"/>
      <c r="H87" s="10"/>
      <c r="I87" s="10"/>
      <c r="J87" s="11"/>
      <c r="K87" s="10"/>
      <c r="L87" s="25"/>
      <c r="M87" s="10"/>
      <c r="N87" s="10"/>
      <c r="O87" s="13">
        <f t="shared" si="10"/>
        <v>0</v>
      </c>
    </row>
    <row r="88" spans="1:15" ht="36" customHeight="1" x14ac:dyDescent="0.25">
      <c r="A88" s="2" t="s">
        <v>38</v>
      </c>
      <c r="B88" s="14" t="s">
        <v>39</v>
      </c>
      <c r="C88" s="10">
        <v>76.010000000000005</v>
      </c>
      <c r="D88" s="22"/>
      <c r="E88" s="10"/>
      <c r="F88" s="25"/>
      <c r="G88" s="10"/>
      <c r="H88" s="11"/>
      <c r="I88" s="10"/>
      <c r="J88" s="11"/>
      <c r="K88" s="10"/>
      <c r="L88" s="25"/>
      <c r="M88" s="10"/>
      <c r="N88" s="13"/>
      <c r="O88" s="13">
        <f t="shared" si="10"/>
        <v>0</v>
      </c>
    </row>
    <row r="89" spans="1:15" x14ac:dyDescent="0.25">
      <c r="A89" s="36"/>
      <c r="B89" s="17" t="s">
        <v>50</v>
      </c>
      <c r="C89" s="7">
        <f t="shared" ref="C89:N89" si="11">SUM(C82:C88)</f>
        <v>280.12</v>
      </c>
      <c r="D89" s="8">
        <f t="shared" si="11"/>
        <v>0</v>
      </c>
      <c r="E89" s="7">
        <f t="shared" si="11"/>
        <v>0</v>
      </c>
      <c r="F89" s="8">
        <f t="shared" si="11"/>
        <v>0</v>
      </c>
      <c r="G89" s="7">
        <f t="shared" si="11"/>
        <v>0</v>
      </c>
      <c r="H89" s="8">
        <f t="shared" si="11"/>
        <v>0</v>
      </c>
      <c r="I89" s="7">
        <f t="shared" si="11"/>
        <v>0</v>
      </c>
      <c r="J89" s="8">
        <f t="shared" si="11"/>
        <v>0</v>
      </c>
      <c r="K89" s="7">
        <f t="shared" si="11"/>
        <v>90.490000000000009</v>
      </c>
      <c r="L89" s="8">
        <f t="shared" si="11"/>
        <v>0</v>
      </c>
      <c r="M89" s="7">
        <f t="shared" si="11"/>
        <v>0</v>
      </c>
      <c r="N89" s="8">
        <f t="shared" si="11"/>
        <v>0</v>
      </c>
      <c r="O89" s="8">
        <f>SUM(O82:O88)</f>
        <v>0</v>
      </c>
    </row>
    <row r="90" spans="1:15" s="35" customFormat="1" x14ac:dyDescent="0.25"/>
    <row r="91" spans="1:15" x14ac:dyDescent="0.25">
      <c r="A91" s="48" t="s">
        <v>51</v>
      </c>
      <c r="B91" s="49"/>
      <c r="C91" s="54" t="s">
        <v>16</v>
      </c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6"/>
    </row>
    <row r="92" spans="1:15" x14ac:dyDescent="0.25">
      <c r="A92" s="50"/>
      <c r="B92" s="51"/>
      <c r="C92" s="54" t="s">
        <v>17</v>
      </c>
      <c r="D92" s="56"/>
      <c r="E92" s="54" t="s">
        <v>18</v>
      </c>
      <c r="F92" s="56"/>
      <c r="G92" s="54" t="s">
        <v>19</v>
      </c>
      <c r="H92" s="56"/>
      <c r="I92" s="54" t="s">
        <v>20</v>
      </c>
      <c r="J92" s="56"/>
      <c r="K92" s="54" t="s">
        <v>21</v>
      </c>
      <c r="L92" s="56"/>
      <c r="M92" s="54" t="s">
        <v>22</v>
      </c>
      <c r="N92" s="56"/>
      <c r="O92" s="57" t="s">
        <v>23</v>
      </c>
    </row>
    <row r="93" spans="1:15" ht="24" x14ac:dyDescent="0.25">
      <c r="A93" s="52"/>
      <c r="B93" s="53"/>
      <c r="C93" s="1" t="s">
        <v>24</v>
      </c>
      <c r="D93" s="1" t="s">
        <v>25</v>
      </c>
      <c r="E93" s="1" t="s">
        <v>24</v>
      </c>
      <c r="F93" s="1" t="s">
        <v>25</v>
      </c>
      <c r="G93" s="1" t="s">
        <v>24</v>
      </c>
      <c r="H93" s="1" t="s">
        <v>25</v>
      </c>
      <c r="I93" s="1" t="s">
        <v>24</v>
      </c>
      <c r="J93" s="1" t="s">
        <v>25</v>
      </c>
      <c r="K93" s="1" t="s">
        <v>24</v>
      </c>
      <c r="L93" s="1" t="s">
        <v>25</v>
      </c>
      <c r="M93" s="1" t="s">
        <v>24</v>
      </c>
      <c r="N93" s="1" t="s">
        <v>25</v>
      </c>
      <c r="O93" s="58"/>
    </row>
    <row r="94" spans="1:15" ht="36" customHeight="1" x14ac:dyDescent="0.25">
      <c r="A94" s="9" t="s">
        <v>26</v>
      </c>
      <c r="B94" s="14" t="s">
        <v>27</v>
      </c>
      <c r="C94" s="10">
        <v>102.6</v>
      </c>
      <c r="D94" s="10"/>
      <c r="E94" s="10"/>
      <c r="F94" s="11"/>
      <c r="G94" s="10"/>
      <c r="H94" s="10"/>
      <c r="I94" s="10"/>
      <c r="J94" s="11"/>
      <c r="K94" s="10">
        <v>37</v>
      </c>
      <c r="L94" s="12"/>
      <c r="M94" s="10"/>
      <c r="N94" s="26"/>
      <c r="O94" s="13">
        <f>C94*D94+E94*F94+G94*H94+I94*J94+K94*L94+M94*N94</f>
        <v>0</v>
      </c>
    </row>
    <row r="95" spans="1:15" ht="36" customHeight="1" x14ac:dyDescent="0.25">
      <c r="A95" s="2" t="s">
        <v>28</v>
      </c>
      <c r="B95" s="15" t="s">
        <v>29</v>
      </c>
      <c r="C95" s="3"/>
      <c r="D95" s="4"/>
      <c r="E95" s="3"/>
      <c r="F95" s="4"/>
      <c r="G95" s="3"/>
      <c r="H95" s="3"/>
      <c r="I95" s="3"/>
      <c r="J95" s="4"/>
      <c r="K95" s="3">
        <v>32.25</v>
      </c>
      <c r="L95" s="5"/>
      <c r="M95" s="3"/>
      <c r="N95" s="26"/>
      <c r="O95" s="6">
        <f t="shared" ref="O95:O100" si="12">C95*D95+E95*F95+G95*H95+I95*J95+K95*L95+M95*N95</f>
        <v>0</v>
      </c>
    </row>
    <row r="96" spans="1:15" ht="36" customHeight="1" x14ac:dyDescent="0.25">
      <c r="A96" s="2" t="s">
        <v>30</v>
      </c>
      <c r="B96" s="15" t="s">
        <v>31</v>
      </c>
      <c r="C96" s="3"/>
      <c r="D96" s="4"/>
      <c r="E96" s="3"/>
      <c r="F96" s="4"/>
      <c r="G96" s="3"/>
      <c r="H96" s="3"/>
      <c r="I96" s="3"/>
      <c r="J96" s="4"/>
      <c r="K96" s="3">
        <v>4</v>
      </c>
      <c r="L96" s="5"/>
      <c r="M96" s="3"/>
      <c r="N96" s="26"/>
      <c r="O96" s="6">
        <f t="shared" si="12"/>
        <v>0</v>
      </c>
    </row>
    <row r="97" spans="1:15" ht="36" customHeight="1" x14ac:dyDescent="0.25">
      <c r="A97" s="2" t="s">
        <v>32</v>
      </c>
      <c r="B97" s="16" t="s">
        <v>33</v>
      </c>
      <c r="C97" s="3"/>
      <c r="D97" s="4"/>
      <c r="E97" s="3"/>
      <c r="F97" s="3"/>
      <c r="G97" s="3"/>
      <c r="H97" s="3"/>
      <c r="I97" s="3"/>
      <c r="J97" s="4"/>
      <c r="K97" s="3">
        <v>10.24</v>
      </c>
      <c r="L97" s="5"/>
      <c r="M97" s="3"/>
      <c r="N97" s="26"/>
      <c r="O97" s="6">
        <f t="shared" si="12"/>
        <v>0</v>
      </c>
    </row>
    <row r="98" spans="1:15" ht="36" customHeight="1" x14ac:dyDescent="0.25">
      <c r="A98" s="9" t="s">
        <v>34</v>
      </c>
      <c r="B98" s="14" t="s">
        <v>35</v>
      </c>
      <c r="C98" s="10"/>
      <c r="D98" s="10"/>
      <c r="E98" s="10"/>
      <c r="F98" s="10"/>
      <c r="G98" s="10"/>
      <c r="H98" s="10"/>
      <c r="I98" s="10"/>
      <c r="J98" s="11"/>
      <c r="K98" s="10"/>
      <c r="L98" s="12"/>
      <c r="M98" s="10"/>
      <c r="N98" s="26"/>
      <c r="O98" s="13">
        <f t="shared" si="12"/>
        <v>0</v>
      </c>
    </row>
    <row r="99" spans="1:15" ht="36" customHeight="1" x14ac:dyDescent="0.25">
      <c r="A99" s="9" t="s">
        <v>36</v>
      </c>
      <c r="B99" s="14" t="s">
        <v>37</v>
      </c>
      <c r="C99" s="10"/>
      <c r="D99" s="10"/>
      <c r="E99" s="10"/>
      <c r="F99" s="10"/>
      <c r="G99" s="10"/>
      <c r="H99" s="10"/>
      <c r="I99" s="10"/>
      <c r="J99" s="11"/>
      <c r="K99" s="10"/>
      <c r="L99" s="10"/>
      <c r="M99" s="10"/>
      <c r="N99" s="26"/>
      <c r="O99" s="13">
        <f t="shared" si="12"/>
        <v>0</v>
      </c>
    </row>
    <row r="100" spans="1:15" ht="36" customHeight="1" x14ac:dyDescent="0.25">
      <c r="A100" s="2" t="s">
        <v>38</v>
      </c>
      <c r="B100" s="14" t="s">
        <v>39</v>
      </c>
      <c r="C100" s="10">
        <v>9.18</v>
      </c>
      <c r="D100" s="11"/>
      <c r="E100" s="10"/>
      <c r="F100" s="10"/>
      <c r="G100" s="10"/>
      <c r="H100" s="11"/>
      <c r="I100" s="10"/>
      <c r="J100" s="11"/>
      <c r="K100" s="10"/>
      <c r="L100" s="12"/>
      <c r="M100" s="10"/>
      <c r="N100" s="26"/>
      <c r="O100" s="13">
        <f t="shared" si="12"/>
        <v>0</v>
      </c>
    </row>
    <row r="101" spans="1:15" x14ac:dyDescent="0.25">
      <c r="A101" s="36"/>
      <c r="B101" s="17" t="s">
        <v>52</v>
      </c>
      <c r="C101" s="7">
        <f t="shared" ref="C101:N101" si="13">SUM(C94:C100)</f>
        <v>111.78</v>
      </c>
      <c r="D101" s="8">
        <f t="shared" si="13"/>
        <v>0</v>
      </c>
      <c r="E101" s="7">
        <f t="shared" si="13"/>
        <v>0</v>
      </c>
      <c r="F101" s="8">
        <f t="shared" si="13"/>
        <v>0</v>
      </c>
      <c r="G101" s="7">
        <f t="shared" si="13"/>
        <v>0</v>
      </c>
      <c r="H101" s="8">
        <f t="shared" si="13"/>
        <v>0</v>
      </c>
      <c r="I101" s="7">
        <f t="shared" si="13"/>
        <v>0</v>
      </c>
      <c r="J101" s="8">
        <f t="shared" si="13"/>
        <v>0</v>
      </c>
      <c r="K101" s="7">
        <f t="shared" si="13"/>
        <v>83.49</v>
      </c>
      <c r="L101" s="8">
        <f t="shared" si="13"/>
        <v>0</v>
      </c>
      <c r="M101" s="7">
        <f t="shared" si="13"/>
        <v>0</v>
      </c>
      <c r="N101" s="8">
        <f t="shared" si="13"/>
        <v>0</v>
      </c>
      <c r="O101" s="8">
        <f>SUM(O94:O100)</f>
        <v>0</v>
      </c>
    </row>
    <row r="102" spans="1:15" s="35" customFormat="1" x14ac:dyDescent="0.25"/>
    <row r="103" spans="1:15" x14ac:dyDescent="0.25">
      <c r="A103" s="48" t="s">
        <v>53</v>
      </c>
      <c r="B103" s="49"/>
      <c r="C103" s="54" t="s">
        <v>16</v>
      </c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6"/>
    </row>
    <row r="104" spans="1:15" x14ac:dyDescent="0.25">
      <c r="A104" s="50"/>
      <c r="B104" s="51"/>
      <c r="C104" s="54" t="s">
        <v>17</v>
      </c>
      <c r="D104" s="56"/>
      <c r="E104" s="54" t="s">
        <v>18</v>
      </c>
      <c r="F104" s="56"/>
      <c r="G104" s="54" t="s">
        <v>19</v>
      </c>
      <c r="H104" s="56"/>
      <c r="I104" s="54" t="s">
        <v>20</v>
      </c>
      <c r="J104" s="56"/>
      <c r="K104" s="54" t="s">
        <v>21</v>
      </c>
      <c r="L104" s="56"/>
      <c r="M104" s="54" t="s">
        <v>22</v>
      </c>
      <c r="N104" s="56"/>
      <c r="O104" s="57" t="s">
        <v>23</v>
      </c>
    </row>
    <row r="105" spans="1:15" ht="24" x14ac:dyDescent="0.25">
      <c r="A105" s="52"/>
      <c r="B105" s="53"/>
      <c r="C105" s="1" t="s">
        <v>24</v>
      </c>
      <c r="D105" s="1" t="s">
        <v>25</v>
      </c>
      <c r="E105" s="1" t="s">
        <v>24</v>
      </c>
      <c r="F105" s="1" t="s">
        <v>25</v>
      </c>
      <c r="G105" s="1" t="s">
        <v>24</v>
      </c>
      <c r="H105" s="1" t="s">
        <v>25</v>
      </c>
      <c r="I105" s="1" t="s">
        <v>24</v>
      </c>
      <c r="J105" s="1" t="s">
        <v>25</v>
      </c>
      <c r="K105" s="1" t="s">
        <v>24</v>
      </c>
      <c r="L105" s="1" t="s">
        <v>25</v>
      </c>
      <c r="M105" s="1" t="s">
        <v>24</v>
      </c>
      <c r="N105" s="1" t="s">
        <v>25</v>
      </c>
      <c r="O105" s="58"/>
    </row>
    <row r="106" spans="1:15" ht="36" customHeight="1" x14ac:dyDescent="0.25">
      <c r="A106" s="9" t="s">
        <v>26</v>
      </c>
      <c r="B106" s="14" t="s">
        <v>27</v>
      </c>
      <c r="C106" s="10">
        <v>36.51</v>
      </c>
      <c r="D106" s="10"/>
      <c r="E106" s="10"/>
      <c r="F106" s="11"/>
      <c r="G106" s="10"/>
      <c r="H106" s="10"/>
      <c r="I106" s="10"/>
      <c r="J106" s="11"/>
      <c r="K106" s="10">
        <v>88.2</v>
      </c>
      <c r="L106" s="12"/>
      <c r="M106" s="10"/>
      <c r="N106" s="26"/>
      <c r="O106" s="13">
        <f>C106*D106+E106*F106+G106*H106+I106*J106+K106*L106+M106*N106</f>
        <v>0</v>
      </c>
    </row>
    <row r="107" spans="1:15" ht="36" customHeight="1" x14ac:dyDescent="0.25">
      <c r="A107" s="2" t="s">
        <v>28</v>
      </c>
      <c r="B107" s="15" t="s">
        <v>29</v>
      </c>
      <c r="C107" s="3"/>
      <c r="D107" s="4"/>
      <c r="E107" s="3"/>
      <c r="F107" s="4"/>
      <c r="G107" s="3"/>
      <c r="H107" s="3"/>
      <c r="I107" s="3"/>
      <c r="J107" s="4"/>
      <c r="K107" s="3">
        <v>11.64</v>
      </c>
      <c r="L107" s="5"/>
      <c r="M107" s="3"/>
      <c r="N107" s="26"/>
      <c r="O107" s="6">
        <f t="shared" ref="O107:O112" si="14">C107*D107+E107*F107+G107*H107+I107*J107+K107*L107+M107*N107</f>
        <v>0</v>
      </c>
    </row>
    <row r="108" spans="1:15" ht="36" customHeight="1" x14ac:dyDescent="0.25">
      <c r="A108" s="2" t="s">
        <v>30</v>
      </c>
      <c r="B108" s="15" t="s">
        <v>31</v>
      </c>
      <c r="C108" s="3"/>
      <c r="D108" s="4"/>
      <c r="E108" s="3"/>
      <c r="F108" s="4"/>
      <c r="G108" s="3"/>
      <c r="H108" s="3"/>
      <c r="I108" s="3"/>
      <c r="J108" s="4"/>
      <c r="K108" s="3">
        <v>9.0399999999999991</v>
      </c>
      <c r="L108" s="5"/>
      <c r="M108" s="3"/>
      <c r="N108" s="26"/>
      <c r="O108" s="6">
        <f t="shared" si="14"/>
        <v>0</v>
      </c>
    </row>
    <row r="109" spans="1:15" ht="36" customHeight="1" x14ac:dyDescent="0.25">
      <c r="A109" s="2" t="s">
        <v>32</v>
      </c>
      <c r="B109" s="16" t="s">
        <v>33</v>
      </c>
      <c r="C109" s="3"/>
      <c r="D109" s="4"/>
      <c r="E109" s="3"/>
      <c r="F109" s="3"/>
      <c r="G109" s="3"/>
      <c r="H109" s="3"/>
      <c r="I109" s="3"/>
      <c r="J109" s="4"/>
      <c r="K109" s="3"/>
      <c r="L109" s="5"/>
      <c r="M109" s="3"/>
      <c r="N109" s="26"/>
      <c r="O109" s="6">
        <f t="shared" si="14"/>
        <v>0</v>
      </c>
    </row>
    <row r="110" spans="1:15" ht="36" customHeight="1" x14ac:dyDescent="0.25">
      <c r="A110" s="9" t="s">
        <v>34</v>
      </c>
      <c r="B110" s="14" t="s">
        <v>35</v>
      </c>
      <c r="C110" s="10"/>
      <c r="D110" s="10"/>
      <c r="E110" s="10"/>
      <c r="F110" s="10"/>
      <c r="G110" s="10"/>
      <c r="H110" s="10"/>
      <c r="I110" s="10"/>
      <c r="J110" s="11"/>
      <c r="K110" s="10">
        <v>31.57</v>
      </c>
      <c r="L110" s="12"/>
      <c r="M110" s="10"/>
      <c r="N110" s="26"/>
      <c r="O110" s="13">
        <f t="shared" si="14"/>
        <v>0</v>
      </c>
    </row>
    <row r="111" spans="1:15" ht="36" customHeight="1" x14ac:dyDescent="0.25">
      <c r="A111" s="9" t="s">
        <v>36</v>
      </c>
      <c r="B111" s="14" t="s">
        <v>37</v>
      </c>
      <c r="C111" s="10"/>
      <c r="D111" s="10"/>
      <c r="E111" s="10"/>
      <c r="F111" s="10"/>
      <c r="G111" s="10"/>
      <c r="H111" s="10"/>
      <c r="I111" s="10"/>
      <c r="J111" s="11"/>
      <c r="K111" s="10"/>
      <c r="L111" s="10"/>
      <c r="M111" s="10"/>
      <c r="N111" s="26"/>
      <c r="O111" s="13">
        <f t="shared" si="14"/>
        <v>0</v>
      </c>
    </row>
    <row r="112" spans="1:15" ht="36" customHeight="1" x14ac:dyDescent="0.25">
      <c r="A112" s="2" t="s">
        <v>38</v>
      </c>
      <c r="B112" s="14" t="s">
        <v>39</v>
      </c>
      <c r="C112" s="10">
        <v>2.66</v>
      </c>
      <c r="D112" s="11"/>
      <c r="E112" s="10"/>
      <c r="F112" s="10"/>
      <c r="G112" s="10"/>
      <c r="H112" s="11"/>
      <c r="I112" s="10"/>
      <c r="J112" s="11"/>
      <c r="K112" s="10"/>
      <c r="L112" s="12"/>
      <c r="M112" s="10"/>
      <c r="N112" s="26"/>
      <c r="O112" s="13">
        <f t="shared" si="14"/>
        <v>0</v>
      </c>
    </row>
    <row r="113" spans="1:15" x14ac:dyDescent="0.25">
      <c r="A113" s="36"/>
      <c r="B113" s="17" t="s">
        <v>54</v>
      </c>
      <c r="C113" s="7">
        <f t="shared" ref="C113:N113" si="15">SUM(C106:C112)</f>
        <v>39.17</v>
      </c>
      <c r="D113" s="8">
        <f t="shared" si="15"/>
        <v>0</v>
      </c>
      <c r="E113" s="7">
        <f t="shared" si="15"/>
        <v>0</v>
      </c>
      <c r="F113" s="8">
        <f t="shared" si="15"/>
        <v>0</v>
      </c>
      <c r="G113" s="7">
        <f t="shared" si="15"/>
        <v>0</v>
      </c>
      <c r="H113" s="8">
        <f t="shared" si="15"/>
        <v>0</v>
      </c>
      <c r="I113" s="7">
        <f t="shared" si="15"/>
        <v>0</v>
      </c>
      <c r="J113" s="8">
        <f t="shared" si="15"/>
        <v>0</v>
      </c>
      <c r="K113" s="7">
        <f t="shared" si="15"/>
        <v>140.44999999999999</v>
      </c>
      <c r="L113" s="8">
        <f t="shared" si="15"/>
        <v>0</v>
      </c>
      <c r="M113" s="7">
        <f t="shared" si="15"/>
        <v>0</v>
      </c>
      <c r="N113" s="8">
        <f t="shared" si="15"/>
        <v>0</v>
      </c>
      <c r="O113" s="8">
        <f>SUM(O106:O112)</f>
        <v>0</v>
      </c>
    </row>
    <row r="114" spans="1:15" s="35" customFormat="1" x14ac:dyDescent="0.25"/>
    <row r="115" spans="1:15" x14ac:dyDescent="0.25">
      <c r="A115" s="48" t="s">
        <v>55</v>
      </c>
      <c r="B115" s="49"/>
      <c r="C115" s="54" t="s">
        <v>16</v>
      </c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6"/>
    </row>
    <row r="116" spans="1:15" x14ac:dyDescent="0.25">
      <c r="A116" s="50"/>
      <c r="B116" s="51"/>
      <c r="C116" s="54" t="s">
        <v>17</v>
      </c>
      <c r="D116" s="56"/>
      <c r="E116" s="54" t="s">
        <v>18</v>
      </c>
      <c r="F116" s="56"/>
      <c r="G116" s="54" t="s">
        <v>19</v>
      </c>
      <c r="H116" s="56"/>
      <c r="I116" s="54" t="s">
        <v>20</v>
      </c>
      <c r="J116" s="56"/>
      <c r="K116" s="54" t="s">
        <v>21</v>
      </c>
      <c r="L116" s="56"/>
      <c r="M116" s="54" t="s">
        <v>22</v>
      </c>
      <c r="N116" s="56"/>
      <c r="O116" s="57" t="s">
        <v>23</v>
      </c>
    </row>
    <row r="117" spans="1:15" ht="24" x14ac:dyDescent="0.25">
      <c r="A117" s="52"/>
      <c r="B117" s="53"/>
      <c r="C117" s="1" t="s">
        <v>24</v>
      </c>
      <c r="D117" s="1" t="s">
        <v>25</v>
      </c>
      <c r="E117" s="1" t="s">
        <v>24</v>
      </c>
      <c r="F117" s="1" t="s">
        <v>25</v>
      </c>
      <c r="G117" s="1" t="s">
        <v>24</v>
      </c>
      <c r="H117" s="1" t="s">
        <v>25</v>
      </c>
      <c r="I117" s="1" t="s">
        <v>24</v>
      </c>
      <c r="J117" s="1" t="s">
        <v>25</v>
      </c>
      <c r="K117" s="1" t="s">
        <v>24</v>
      </c>
      <c r="L117" s="1" t="s">
        <v>25</v>
      </c>
      <c r="M117" s="1" t="s">
        <v>24</v>
      </c>
      <c r="N117" s="1" t="s">
        <v>25</v>
      </c>
      <c r="O117" s="58"/>
    </row>
    <row r="118" spans="1:15" ht="36" customHeight="1" x14ac:dyDescent="0.25">
      <c r="A118" s="9" t="s">
        <v>26</v>
      </c>
      <c r="B118" s="14" t="s">
        <v>27</v>
      </c>
      <c r="C118" s="10"/>
      <c r="D118" s="10"/>
      <c r="E118" s="10"/>
      <c r="F118" s="11"/>
      <c r="G118" s="10"/>
      <c r="H118" s="10"/>
      <c r="I118" s="10"/>
      <c r="J118" s="11"/>
      <c r="K118" s="10"/>
      <c r="L118" s="12"/>
      <c r="M118" s="10"/>
      <c r="N118" s="26"/>
      <c r="O118" s="13">
        <f>C118*D118+E118*F118+G118*H118+I118*J118+K118*L118+M118*N118</f>
        <v>0</v>
      </c>
    </row>
    <row r="119" spans="1:15" ht="36" customHeight="1" x14ac:dyDescent="0.25">
      <c r="A119" s="2" t="s">
        <v>28</v>
      </c>
      <c r="B119" s="15" t="s">
        <v>29</v>
      </c>
      <c r="C119" s="3"/>
      <c r="D119" s="4"/>
      <c r="E119" s="3"/>
      <c r="F119" s="4"/>
      <c r="G119" s="3"/>
      <c r="H119" s="3"/>
      <c r="I119" s="3"/>
      <c r="J119" s="4"/>
      <c r="K119" s="3"/>
      <c r="L119" s="5"/>
      <c r="M119" s="3">
        <v>147.15000000000006</v>
      </c>
      <c r="N119" s="26"/>
      <c r="O119" s="6">
        <f t="shared" ref="O119:O124" si="16">C119*D119+E119*F119+G119*H119+I119*J119+K119*L119+M119*N119</f>
        <v>0</v>
      </c>
    </row>
    <row r="120" spans="1:15" ht="36" customHeight="1" x14ac:dyDescent="0.25">
      <c r="A120" s="2" t="s">
        <v>30</v>
      </c>
      <c r="B120" s="15" t="s">
        <v>31</v>
      </c>
      <c r="C120" s="3"/>
      <c r="D120" s="4"/>
      <c r="E120" s="3"/>
      <c r="F120" s="4"/>
      <c r="G120" s="3"/>
      <c r="H120" s="3"/>
      <c r="I120" s="3"/>
      <c r="J120" s="4"/>
      <c r="K120" s="3"/>
      <c r="L120" s="5"/>
      <c r="M120" s="3">
        <v>147.23000000000005</v>
      </c>
      <c r="N120" s="26"/>
      <c r="O120" s="6">
        <f t="shared" si="16"/>
        <v>0</v>
      </c>
    </row>
    <row r="121" spans="1:15" ht="36" customHeight="1" x14ac:dyDescent="0.25">
      <c r="A121" s="2" t="s">
        <v>32</v>
      </c>
      <c r="B121" s="16" t="s">
        <v>33</v>
      </c>
      <c r="C121" s="3"/>
      <c r="D121" s="4"/>
      <c r="E121" s="3"/>
      <c r="F121" s="3"/>
      <c r="G121" s="3"/>
      <c r="H121" s="3"/>
      <c r="I121" s="3"/>
      <c r="J121" s="4"/>
      <c r="K121" s="3"/>
      <c r="L121" s="5"/>
      <c r="M121" s="3"/>
      <c r="N121" s="26"/>
      <c r="O121" s="6">
        <f t="shared" si="16"/>
        <v>0</v>
      </c>
    </row>
    <row r="122" spans="1:15" ht="36" customHeight="1" x14ac:dyDescent="0.25">
      <c r="A122" s="9" t="s">
        <v>34</v>
      </c>
      <c r="B122" s="14" t="s">
        <v>35</v>
      </c>
      <c r="C122" s="10"/>
      <c r="D122" s="10"/>
      <c r="E122" s="10"/>
      <c r="F122" s="10"/>
      <c r="G122" s="10"/>
      <c r="H122" s="10"/>
      <c r="I122" s="10"/>
      <c r="J122" s="11"/>
      <c r="K122" s="10"/>
      <c r="L122" s="12"/>
      <c r="M122" s="10">
        <v>1153.4999999999998</v>
      </c>
      <c r="N122" s="26"/>
      <c r="O122" s="13">
        <f t="shared" si="16"/>
        <v>0</v>
      </c>
    </row>
    <row r="123" spans="1:15" ht="36" customHeight="1" x14ac:dyDescent="0.25">
      <c r="A123" s="9" t="s">
        <v>36</v>
      </c>
      <c r="B123" s="14" t="s">
        <v>37</v>
      </c>
      <c r="C123" s="10"/>
      <c r="D123" s="10"/>
      <c r="E123" s="10"/>
      <c r="F123" s="10"/>
      <c r="G123" s="10"/>
      <c r="H123" s="10"/>
      <c r="I123" s="10"/>
      <c r="J123" s="11"/>
      <c r="K123" s="10"/>
      <c r="L123" s="10"/>
      <c r="M123" s="10">
        <v>472.66000000000014</v>
      </c>
      <c r="N123" s="26"/>
      <c r="O123" s="13">
        <f t="shared" si="16"/>
        <v>0</v>
      </c>
    </row>
    <row r="124" spans="1:15" ht="36" customHeight="1" x14ac:dyDescent="0.25">
      <c r="A124" s="2" t="s">
        <v>38</v>
      </c>
      <c r="B124" s="14" t="s">
        <v>39</v>
      </c>
      <c r="C124" s="10"/>
      <c r="D124" s="11"/>
      <c r="E124" s="10"/>
      <c r="F124" s="10"/>
      <c r="G124" s="10"/>
      <c r="H124" s="11"/>
      <c r="I124" s="10"/>
      <c r="J124" s="11"/>
      <c r="K124" s="10"/>
      <c r="L124" s="12"/>
      <c r="M124" s="10">
        <v>15.36</v>
      </c>
      <c r="N124" s="26"/>
      <c r="O124" s="13">
        <f t="shared" si="16"/>
        <v>0</v>
      </c>
    </row>
    <row r="125" spans="1:15" x14ac:dyDescent="0.25">
      <c r="A125" s="36"/>
      <c r="B125" s="17" t="s">
        <v>56</v>
      </c>
      <c r="C125" s="7">
        <f t="shared" ref="C125:N125" si="17">SUM(C118:C124)</f>
        <v>0</v>
      </c>
      <c r="D125" s="8">
        <f t="shared" si="17"/>
        <v>0</v>
      </c>
      <c r="E125" s="7">
        <f t="shared" si="17"/>
        <v>0</v>
      </c>
      <c r="F125" s="8">
        <f t="shared" si="17"/>
        <v>0</v>
      </c>
      <c r="G125" s="7">
        <f t="shared" si="17"/>
        <v>0</v>
      </c>
      <c r="H125" s="8">
        <f t="shared" si="17"/>
        <v>0</v>
      </c>
      <c r="I125" s="7">
        <f t="shared" si="17"/>
        <v>0</v>
      </c>
      <c r="J125" s="8">
        <f t="shared" si="17"/>
        <v>0</v>
      </c>
      <c r="K125" s="7">
        <f t="shared" si="17"/>
        <v>0</v>
      </c>
      <c r="L125" s="8">
        <f t="shared" si="17"/>
        <v>0</v>
      </c>
      <c r="M125" s="7">
        <f t="shared" si="17"/>
        <v>1935.8999999999999</v>
      </c>
      <c r="N125" s="8">
        <f t="shared" si="17"/>
        <v>0</v>
      </c>
      <c r="O125" s="8">
        <f>SUM(O118:O124)</f>
        <v>0</v>
      </c>
    </row>
    <row r="126" spans="1:15" s="35" customFormat="1" x14ac:dyDescent="0.25"/>
  </sheetData>
  <mergeCells count="96">
    <mergeCell ref="A91:B93"/>
    <mergeCell ref="C91:O91"/>
    <mergeCell ref="C92:D92"/>
    <mergeCell ref="E92:F92"/>
    <mergeCell ref="G92:H92"/>
    <mergeCell ref="I92:J92"/>
    <mergeCell ref="K92:L92"/>
    <mergeCell ref="M92:N92"/>
    <mergeCell ref="O92:O93"/>
    <mergeCell ref="A79:B81"/>
    <mergeCell ref="C79:O79"/>
    <mergeCell ref="C80:D80"/>
    <mergeCell ref="E80:F80"/>
    <mergeCell ref="G80:H80"/>
    <mergeCell ref="I80:J80"/>
    <mergeCell ref="K80:L80"/>
    <mergeCell ref="M80:N80"/>
    <mergeCell ref="O80:O81"/>
    <mergeCell ref="A67:B69"/>
    <mergeCell ref="C67:O67"/>
    <mergeCell ref="C68:D68"/>
    <mergeCell ref="E68:F68"/>
    <mergeCell ref="G68:H68"/>
    <mergeCell ref="I68:J68"/>
    <mergeCell ref="K68:L68"/>
    <mergeCell ref="M68:N68"/>
    <mergeCell ref="O68:O69"/>
    <mergeCell ref="G56:H56"/>
    <mergeCell ref="I56:J56"/>
    <mergeCell ref="K56:L56"/>
    <mergeCell ref="M56:N56"/>
    <mergeCell ref="O56:O57"/>
    <mergeCell ref="B15:C15"/>
    <mergeCell ref="A43:B45"/>
    <mergeCell ref="C43:O43"/>
    <mergeCell ref="C44:D44"/>
    <mergeCell ref="E44:F44"/>
    <mergeCell ref="G44:H44"/>
    <mergeCell ref="I44:J44"/>
    <mergeCell ref="K44:L44"/>
    <mergeCell ref="M44:N44"/>
    <mergeCell ref="O44:O45"/>
    <mergeCell ref="B14:C14"/>
    <mergeCell ref="B5:D5"/>
    <mergeCell ref="B11:C11"/>
    <mergeCell ref="B12:C12"/>
    <mergeCell ref="C31:O31"/>
    <mergeCell ref="A31:B33"/>
    <mergeCell ref="C32:D32"/>
    <mergeCell ref="E32:F32"/>
    <mergeCell ref="A19:B21"/>
    <mergeCell ref="C19:O19"/>
    <mergeCell ref="C20:D20"/>
    <mergeCell ref="E20:F20"/>
    <mergeCell ref="G20:H20"/>
    <mergeCell ref="I20:J20"/>
    <mergeCell ref="K20:L20"/>
    <mergeCell ref="M20:N20"/>
    <mergeCell ref="B6:C6"/>
    <mergeCell ref="B7:C7"/>
    <mergeCell ref="B8:C8"/>
    <mergeCell ref="B13:C13"/>
    <mergeCell ref="B9:C9"/>
    <mergeCell ref="B10:C10"/>
    <mergeCell ref="I104:J104"/>
    <mergeCell ref="K104:L104"/>
    <mergeCell ref="M104:N104"/>
    <mergeCell ref="O104:O105"/>
    <mergeCell ref="B16:C16"/>
    <mergeCell ref="B17:C17"/>
    <mergeCell ref="O20:O21"/>
    <mergeCell ref="O32:O33"/>
    <mergeCell ref="G32:H32"/>
    <mergeCell ref="I32:J32"/>
    <mergeCell ref="K32:L32"/>
    <mergeCell ref="M32:N32"/>
    <mergeCell ref="A55:B57"/>
    <mergeCell ref="C55:O55"/>
    <mergeCell ref="C56:D56"/>
    <mergeCell ref="E56:F56"/>
    <mergeCell ref="D1:J1"/>
    <mergeCell ref="D2:J2"/>
    <mergeCell ref="A115:B117"/>
    <mergeCell ref="C115:O115"/>
    <mergeCell ref="C116:D116"/>
    <mergeCell ref="E116:F116"/>
    <mergeCell ref="G116:H116"/>
    <mergeCell ref="I116:J116"/>
    <mergeCell ref="K116:L116"/>
    <mergeCell ref="M116:N116"/>
    <mergeCell ref="O116:O117"/>
    <mergeCell ref="A103:B105"/>
    <mergeCell ref="C103:O103"/>
    <mergeCell ref="C104:D104"/>
    <mergeCell ref="E104:F104"/>
    <mergeCell ref="G104:H104"/>
  </mergeCells>
  <pageMargins left="0.7" right="0.7" top="0.75" bottom="0.75" header="0.3" footer="0.3"/>
  <pageSetup paperSize="8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workbookViewId="0">
      <selection activeCell="D3" sqref="D3"/>
    </sheetView>
  </sheetViews>
  <sheetFormatPr baseColWidth="10" defaultColWidth="11.42578125" defaultRowHeight="46.5" customHeight="1" x14ac:dyDescent="0.25"/>
  <cols>
    <col min="1" max="1" width="2.85546875" bestFit="1" customWidth="1"/>
    <col min="2" max="2" width="30.28515625" customWidth="1"/>
    <col min="3" max="3" width="4.7109375" customWidth="1"/>
    <col min="4" max="9" width="11.140625" customWidth="1"/>
  </cols>
  <sheetData>
    <row r="1" spans="1:16" ht="46.5" customHeight="1" x14ac:dyDescent="0.25">
      <c r="A1" s="79" t="s">
        <v>57</v>
      </c>
      <c r="B1" s="80"/>
      <c r="C1" s="81"/>
      <c r="D1" s="82" t="s">
        <v>58</v>
      </c>
      <c r="E1" s="83"/>
      <c r="F1" s="83"/>
      <c r="G1" s="83"/>
      <c r="H1" s="83"/>
      <c r="I1" s="83"/>
    </row>
    <row r="2" spans="1:16" ht="46.5" customHeight="1" x14ac:dyDescent="0.25">
      <c r="A2" s="84" t="s">
        <v>59</v>
      </c>
      <c r="B2" s="85"/>
      <c r="C2" s="86"/>
      <c r="D2" s="37" t="s">
        <v>60</v>
      </c>
      <c r="E2" s="37" t="s">
        <v>61</v>
      </c>
      <c r="F2" s="37" t="s">
        <v>62</v>
      </c>
      <c r="G2" s="37" t="s">
        <v>63</v>
      </c>
      <c r="H2" s="37" t="s">
        <v>64</v>
      </c>
      <c r="I2" s="37" t="s">
        <v>22</v>
      </c>
    </row>
    <row r="3" spans="1:16" ht="46.5" customHeight="1" x14ac:dyDescent="0.25">
      <c r="A3" s="38" t="s">
        <v>26</v>
      </c>
      <c r="B3" s="75" t="s">
        <v>65</v>
      </c>
      <c r="C3" s="72"/>
      <c r="D3" s="41"/>
      <c r="E3" s="41"/>
      <c r="F3" s="41"/>
      <c r="G3" s="41"/>
      <c r="H3" s="41"/>
      <c r="I3" s="41"/>
      <c r="K3" s="76" t="s">
        <v>66</v>
      </c>
      <c r="L3" s="77"/>
      <c r="M3" s="77"/>
      <c r="N3" s="77"/>
      <c r="O3" s="77"/>
      <c r="P3" s="78"/>
    </row>
    <row r="4" spans="1:16" ht="46.5" customHeight="1" x14ac:dyDescent="0.25">
      <c r="A4" s="38" t="s">
        <v>28</v>
      </c>
      <c r="B4" s="73" t="s">
        <v>29</v>
      </c>
      <c r="C4" s="74"/>
      <c r="D4" s="41"/>
      <c r="E4" s="41"/>
      <c r="F4" s="41"/>
      <c r="G4" s="41"/>
      <c r="H4" s="41"/>
      <c r="I4" s="41"/>
      <c r="K4" s="76" t="s">
        <v>67</v>
      </c>
      <c r="L4" s="77"/>
      <c r="M4" s="77"/>
      <c r="N4" s="77"/>
      <c r="O4" s="77"/>
      <c r="P4" s="78"/>
    </row>
    <row r="5" spans="1:16" ht="46.5" customHeight="1" x14ac:dyDescent="0.25">
      <c r="A5" s="38" t="s">
        <v>30</v>
      </c>
      <c r="B5" s="75" t="s">
        <v>31</v>
      </c>
      <c r="C5" s="75"/>
      <c r="D5" s="41"/>
      <c r="E5" s="41"/>
      <c r="F5" s="41"/>
      <c r="G5" s="41"/>
      <c r="H5" s="41"/>
      <c r="I5" s="41"/>
      <c r="K5" s="76" t="s">
        <v>68</v>
      </c>
      <c r="L5" s="77"/>
      <c r="M5" s="77"/>
      <c r="N5" s="77"/>
      <c r="O5" s="77"/>
      <c r="P5" s="78"/>
    </row>
    <row r="6" spans="1:16" ht="46.5" customHeight="1" x14ac:dyDescent="0.25">
      <c r="A6" s="38" t="s">
        <v>32</v>
      </c>
      <c r="B6" s="72" t="s">
        <v>33</v>
      </c>
      <c r="C6" s="72"/>
      <c r="D6" s="41"/>
      <c r="E6" s="41"/>
      <c r="F6" s="41"/>
      <c r="G6" s="41"/>
      <c r="H6" s="41"/>
      <c r="I6" s="41"/>
      <c r="K6" s="76" t="s">
        <v>69</v>
      </c>
      <c r="L6" s="77"/>
      <c r="M6" s="77"/>
      <c r="N6" s="77"/>
      <c r="O6" s="77"/>
      <c r="P6" s="78"/>
    </row>
    <row r="7" spans="1:16" ht="46.5" customHeight="1" x14ac:dyDescent="0.25">
      <c r="A7" s="38" t="s">
        <v>34</v>
      </c>
      <c r="B7" s="73" t="s">
        <v>70</v>
      </c>
      <c r="C7" s="74"/>
      <c r="D7" s="41"/>
      <c r="E7" s="41"/>
      <c r="F7" s="41"/>
      <c r="G7" s="41"/>
      <c r="H7" s="41"/>
      <c r="I7" s="41"/>
      <c r="K7" s="76" t="s">
        <v>71</v>
      </c>
      <c r="L7" s="77"/>
      <c r="M7" s="77"/>
      <c r="N7" s="77"/>
      <c r="O7" s="77"/>
      <c r="P7" s="78"/>
    </row>
    <row r="8" spans="1:16" ht="46.5" customHeight="1" x14ac:dyDescent="0.25">
      <c r="A8" s="38" t="s">
        <v>36</v>
      </c>
      <c r="B8" s="73" t="s">
        <v>72</v>
      </c>
      <c r="C8" s="74"/>
      <c r="D8" s="41"/>
      <c r="E8" s="41"/>
      <c r="F8" s="41"/>
      <c r="G8" s="41"/>
      <c r="H8" s="41"/>
      <c r="I8" s="41"/>
      <c r="K8" s="76" t="s">
        <v>73</v>
      </c>
      <c r="L8" s="77"/>
      <c r="M8" s="77"/>
      <c r="N8" s="77"/>
      <c r="O8" s="77"/>
      <c r="P8" s="78"/>
    </row>
    <row r="9" spans="1:16" ht="46.5" customHeight="1" x14ac:dyDescent="0.25">
      <c r="A9" s="38" t="s">
        <v>38</v>
      </c>
      <c r="B9" s="75" t="s">
        <v>74</v>
      </c>
      <c r="C9" s="72"/>
      <c r="D9" s="41"/>
      <c r="E9" s="41"/>
      <c r="F9" s="41"/>
      <c r="G9" s="41"/>
      <c r="H9" s="41"/>
      <c r="I9" s="41"/>
    </row>
    <row r="10" spans="1:16" ht="46.5" customHeight="1" x14ac:dyDescent="0.25">
      <c r="A10" s="39"/>
      <c r="B10" s="39"/>
      <c r="C10" s="39"/>
      <c r="D10" s="39"/>
      <c r="E10" s="39"/>
      <c r="F10" s="39"/>
      <c r="G10" s="39"/>
      <c r="H10" s="39"/>
      <c r="I10" s="39"/>
    </row>
    <row r="11" spans="1:16" ht="81.75" customHeight="1" x14ac:dyDescent="0.25">
      <c r="A11" s="39"/>
      <c r="B11" s="39"/>
      <c r="C11" s="39"/>
    </row>
    <row r="13" spans="1:16" ht="46.5" customHeight="1" x14ac:dyDescent="0.25">
      <c r="G13" s="40"/>
      <c r="H13" s="40"/>
      <c r="I13" s="40"/>
    </row>
    <row r="14" spans="1:16" ht="46.5" customHeight="1" x14ac:dyDescent="0.25">
      <c r="A14" s="40"/>
      <c r="B14" s="40"/>
      <c r="C14" s="40"/>
      <c r="D14" s="40"/>
      <c r="E14" s="40"/>
      <c r="F14" s="40"/>
      <c r="G14" s="40"/>
      <c r="H14" s="40"/>
      <c r="I14" s="40"/>
    </row>
  </sheetData>
  <mergeCells count="16">
    <mergeCell ref="A1:C1"/>
    <mergeCell ref="D1:I1"/>
    <mergeCell ref="A2:C2"/>
    <mergeCell ref="B3:C3"/>
    <mergeCell ref="B4:C4"/>
    <mergeCell ref="B6:C6"/>
    <mergeCell ref="B7:C7"/>
    <mergeCell ref="B8:C8"/>
    <mergeCell ref="B9:C9"/>
    <mergeCell ref="K3:P3"/>
    <mergeCell ref="K4:P4"/>
    <mergeCell ref="K5:P5"/>
    <mergeCell ref="K6:P6"/>
    <mergeCell ref="K7:P7"/>
    <mergeCell ref="K8:P8"/>
    <mergeCell ref="B5:C5"/>
  </mergeCells>
  <pageMargins left="0.7" right="0.7" top="0.75" bottom="0.75" header="0.3" footer="0.3"/>
  <pageSetup paperSize="9" scale="71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fd943-5379-4007-a3c1-931f882555b9">
      <Terms xmlns="http://schemas.microsoft.com/office/infopath/2007/PartnerControls"/>
    </lcf76f155ced4ddcb4097134ff3c332f>
    <Date xmlns="940fd943-5379-4007-a3c1-931f882555b9">2024-08-29T10:19:37+00:00</Date>
    <TaxCatchAll xmlns="7a93a745-2b02-4dc8-a852-b25f0fa8c7c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c8b69cc4cc19cf4a3fb4764e1dec7db7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a9b18c22390ec2b8ff330d944bada01a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07D54DC-F003-4A5B-9489-1A3D982793B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02C04D-CA14-4764-9238-98ECEE7708C3}">
  <ds:schemaRefs>
    <ds:schemaRef ds:uri="http://schemas.microsoft.com/office/2006/metadata/properties"/>
    <ds:schemaRef ds:uri="http://schemas.microsoft.com/office/infopath/2007/PartnerControls"/>
    <ds:schemaRef ds:uri="940fd943-5379-4007-a3c1-931f882555b9"/>
    <ds:schemaRef ds:uri="7a93a745-2b02-4dc8-a852-b25f0fa8c7c7"/>
  </ds:schemaRefs>
</ds:datastoreItem>
</file>

<file path=customXml/itemProps3.xml><?xml version="1.0" encoding="utf-8"?>
<ds:datastoreItem xmlns:ds="http://schemas.openxmlformats.org/officeDocument/2006/customXml" ds:itemID="{527A083B-5E51-42D1-82CE-E3C51E6DD1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40fd943-5379-4007-a3c1-931f882555b9"/>
    <ds:schemaRef ds:uri="7a93a745-2b02-4dc8-a852-b25f0fa8c7c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Forfait Marché</vt:lpstr>
      <vt:lpstr>Prix par Famille de qualité</vt:lpstr>
    </vt:vector>
  </TitlesOfParts>
  <Manager/>
  <Company>CH-Saintonge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SIMONET Jérôme</dc:creator>
  <cp:keywords/>
  <dc:description/>
  <cp:lastModifiedBy>SIMONET Jérôme</cp:lastModifiedBy>
  <cp:revision/>
  <dcterms:created xsi:type="dcterms:W3CDTF">2023-08-18T12:00:11Z</dcterms:created>
  <dcterms:modified xsi:type="dcterms:W3CDTF">2024-12-14T19:52:07Z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  <property fmtid="{D5CDD505-2E9C-101B-9397-08002B2CF9AE}" pid="3" name="MediaServiceImageTags">
    <vt:lpwstr/>
  </property>
</Properties>
</file>