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r1util\Groupware\PLACE\ACHATS GENERAUX\24A0316 - TEXTURES MODIFIEES - SC\1- DCE ET RC\RC\"/>
    </mc:Choice>
  </mc:AlternateContent>
  <bookViews>
    <workbookView xWindow="-105" yWindow="-105" windowWidth="23250" windowHeight="12450" activeTab="6"/>
  </bookViews>
  <sheets>
    <sheet name="LOT 1" sheetId="1" r:id="rId1"/>
    <sheet name="LOT 2" sheetId="2" r:id="rId2"/>
    <sheet name="LOT 3" sheetId="3" r:id="rId3"/>
    <sheet name="LOT 4" sheetId="4" r:id="rId4"/>
    <sheet name="LOT 5" sheetId="15" r:id="rId5"/>
    <sheet name="LOT 6" sheetId="5" r:id="rId6"/>
    <sheet name="LOT 7" sheetId="6" r:id="rId7"/>
    <sheet name="LOT 8" sheetId="7" r:id="rId8"/>
    <sheet name="LOT 9" sheetId="8" r:id="rId9"/>
    <sheet name="LOT 10" sheetId="20" r:id="rId10"/>
    <sheet name="LOT 11" sheetId="9" r:id="rId11"/>
    <sheet name="LOT 12" sheetId="10" r:id="rId12"/>
    <sheet name="LOT 13" sheetId="12" r:id="rId13"/>
    <sheet name="LOT 14" sheetId="16" r:id="rId14"/>
    <sheet name="LOT 15" sheetId="17" r:id="rId15"/>
    <sheet name="LOT 16" sheetId="19" r:id="rId16"/>
    <sheet name="LOT 17" sheetId="22" r:id="rId17"/>
  </sheets>
  <definedNames>
    <definedName name="_xlnm.Print_Area" localSheetId="2">'LOT 3'!$A$1:$I$34</definedName>
  </definedNames>
  <calcPr calcId="162913"/>
</workbook>
</file>

<file path=xl/calcChain.xml><?xml version="1.0" encoding="utf-8"?>
<calcChain xmlns="http://schemas.openxmlformats.org/spreadsheetml/2006/main">
  <c r="M19" i="17" l="1"/>
  <c r="K26" i="6"/>
  <c r="M15" i="1" l="1"/>
  <c r="J12" i="3" l="1"/>
  <c r="H12" i="22"/>
  <c r="H13" i="22"/>
  <c r="H17" i="22"/>
  <c r="H19" i="22"/>
  <c r="H10" i="22"/>
  <c r="K10" i="20" l="1"/>
  <c r="K15" i="19" l="1"/>
  <c r="K11" i="19"/>
  <c r="J31" i="3" l="1"/>
  <c r="J29" i="3"/>
  <c r="J27" i="3"/>
  <c r="J25" i="3"/>
  <c r="J22" i="3"/>
  <c r="J19" i="3"/>
  <c r="J17" i="3"/>
  <c r="M11" i="17" l="1"/>
  <c r="M12" i="17"/>
  <c r="M13" i="17"/>
  <c r="M14" i="17"/>
  <c r="M15" i="17"/>
  <c r="M17" i="17"/>
  <c r="M18" i="17"/>
  <c r="M10" i="17"/>
  <c r="M9" i="16"/>
  <c r="I9" i="12"/>
  <c r="J10" i="10"/>
  <c r="K13" i="9"/>
  <c r="K10" i="9"/>
  <c r="J10" i="8"/>
  <c r="M21" i="7"/>
  <c r="M23" i="7"/>
  <c r="M11" i="7"/>
  <c r="K15" i="6"/>
  <c r="K21" i="6"/>
  <c r="K24" i="6"/>
  <c r="K9" i="6"/>
  <c r="I15" i="5"/>
  <c r="I11" i="5"/>
  <c r="K15" i="15"/>
  <c r="K10" i="15"/>
  <c r="L24" i="4"/>
  <c r="L10" i="4"/>
  <c r="J13" i="3"/>
  <c r="J14" i="3"/>
  <c r="J15" i="3"/>
  <c r="J16" i="3"/>
  <c r="J18" i="3"/>
  <c r="J20" i="3"/>
  <c r="J21" i="3"/>
  <c r="J23" i="3"/>
  <c r="J24" i="3"/>
  <c r="J26" i="3"/>
  <c r="J28" i="3"/>
  <c r="J30" i="3"/>
  <c r="J32" i="3"/>
  <c r="M8" i="1"/>
</calcChain>
</file>

<file path=xl/sharedStrings.xml><?xml version="1.0" encoding="utf-8"?>
<sst xmlns="http://schemas.openxmlformats.org/spreadsheetml/2006/main" count="1060" uniqueCount="192">
  <si>
    <t>LOT</t>
  </si>
  <si>
    <t>LIBELLE LOT</t>
  </si>
  <si>
    <t>Sous Lot</t>
  </si>
  <si>
    <t>Description</t>
  </si>
  <si>
    <t>Conditionnement +/- 10 %</t>
  </si>
  <si>
    <t>DLC minimale à livraison imposée</t>
  </si>
  <si>
    <t xml:space="preserve">COMMENTAIRES </t>
  </si>
  <si>
    <t>Hors d'œuvres mixés</t>
  </si>
  <si>
    <t xml:space="preserve">5 recettes minimum </t>
  </si>
  <si>
    <t>Plats de consistance moulinée en texture lisse</t>
  </si>
  <si>
    <t>21 jours</t>
  </si>
  <si>
    <t>7 recettes minimum dont une au poisson</t>
  </si>
  <si>
    <t>Viande reconstituée ou reformée ou moulée  pasteurisée</t>
  </si>
  <si>
    <t xml:space="preserve">4 recettes minimum </t>
  </si>
  <si>
    <t xml:space="preserve">2 recettes minimum sans résidu en individuel </t>
  </si>
  <si>
    <t>Plats complets de consistance mixée lisse stérilisés (longue conservation)</t>
  </si>
  <si>
    <r>
      <t xml:space="preserve">Plat complet </t>
    </r>
    <r>
      <rPr>
        <b/>
        <sz val="9"/>
        <color theme="1"/>
        <rFont val="Arial"/>
        <family val="2"/>
      </rPr>
      <t>mixé salé</t>
    </r>
    <r>
      <rPr>
        <sz val="9"/>
        <color theme="1"/>
        <rFont val="Arial"/>
        <family val="2"/>
      </rPr>
      <t>, hyperprotéiné prêt à l’emploi, stérilisé, individuel 300 g</t>
    </r>
  </si>
  <si>
    <t xml:space="preserve">individuel 300 g, réfrigéré sous vide </t>
  </si>
  <si>
    <t>2/3 durée de vie totale</t>
  </si>
  <si>
    <r>
      <t xml:space="preserve">Plat complet mixé </t>
    </r>
    <r>
      <rPr>
        <b/>
        <sz val="9"/>
        <color theme="1"/>
        <rFont val="Arial"/>
        <family val="2"/>
      </rPr>
      <t>sans sel</t>
    </r>
    <r>
      <rPr>
        <sz val="9"/>
        <color theme="1"/>
        <rFont val="Arial"/>
        <family val="2"/>
      </rPr>
      <t>, hyperprotéiné prêt à l’emploi, stérilisé, individuel 300 g</t>
    </r>
  </si>
  <si>
    <t>conditionnement individuel 180 g</t>
  </si>
  <si>
    <t>4 recettes minimun</t>
  </si>
  <si>
    <t>Légumes cuisinés, pasteurisés</t>
  </si>
  <si>
    <t xml:space="preserve">3 recettes minimum </t>
  </si>
  <si>
    <t>3 variétés minimum</t>
  </si>
  <si>
    <t xml:space="preserve">2/3 durée de vie totale </t>
  </si>
  <si>
    <t>3 recettes minimum</t>
  </si>
  <si>
    <t>Dessert base fruits Manger-Mains</t>
  </si>
  <si>
    <t>Plat protidique pauvre en sel à base de viande et poisson pasteurisé, mouliné, en texture lisse</t>
  </si>
  <si>
    <t>multi-portions +/- 1 kg</t>
  </si>
  <si>
    <t>individuel +/- 80 g</t>
  </si>
  <si>
    <t>réfrigéré, conditionnement multi-portions d'1 kilo</t>
  </si>
  <si>
    <t xml:space="preserve">réfrigéré sous vide, conditionnement individuel 300 g +/- </t>
  </si>
  <si>
    <t>réfrigéré sous vide, multi-portions +/- 1 kg</t>
  </si>
  <si>
    <t>réfrigéré sous vide, conditionnement multi-portions +/- 1 kg</t>
  </si>
  <si>
    <r>
      <t xml:space="preserve">Plat complet mixé </t>
    </r>
    <r>
      <rPr>
        <b/>
        <sz val="9"/>
        <color theme="1"/>
        <rFont val="Arial"/>
        <family val="2"/>
      </rPr>
      <t>sans résidu</t>
    </r>
    <r>
      <rPr>
        <sz val="9"/>
        <color theme="1"/>
        <rFont val="Arial"/>
        <family val="2"/>
      </rPr>
      <t>, hyperprotéiné prêt à l’emploi, stérilisé, individuel 300 g</t>
    </r>
  </si>
  <si>
    <t>Lot 1 : Hors d'œuvres mixés</t>
  </si>
  <si>
    <t>14 recettes minimum dont une au poisson</t>
  </si>
  <si>
    <t>14 jours</t>
  </si>
  <si>
    <t>Lot 4 : Plats de consistance moulinée en texture lisse</t>
  </si>
  <si>
    <t>PLATS DE CONSISTANCE MOULINEE EN TEXTURE HACHEE</t>
  </si>
  <si>
    <t>Plat protidique sale à base de viande ou poisson, pasteurisé, cuisiné, mouliné, en texture hachee</t>
  </si>
  <si>
    <t>Plat protidique pauvre en sel à base de viande, pasteurisé, cuisiné, mouline, en texture hachee</t>
  </si>
  <si>
    <t>Lot 5 : Plats de consistance moulinée en texture hachée</t>
  </si>
  <si>
    <t>Lot 8 : Plats complets de consistance mixée lisse stérilisés (longue conservation)</t>
  </si>
  <si>
    <t xml:space="preserve">10 recettes au minimum dont une au poisson et une aux œufs - </t>
  </si>
  <si>
    <t>Haché fin de bœuf répondant à la norme AFNOR NF V46101</t>
  </si>
  <si>
    <t>Haché fin de canard répondant à la norme AFNOR NF V46101</t>
  </si>
  <si>
    <t>Haché fin de dinde répondant à la norme AFNOR NV V46101</t>
  </si>
  <si>
    <t>Haché fin de lapin répondant à la norme AFNOR NF V46101</t>
  </si>
  <si>
    <t>Haché fin de saumon cuit</t>
  </si>
  <si>
    <t>Haché fin de poisson blanc cuit</t>
  </si>
  <si>
    <t xml:space="preserve">Haché fin de porc répondant à la norme AFNOR NF V 46101 </t>
  </si>
  <si>
    <t>Haché fin de veau répondant à la norme AFNOR NF V 46101</t>
  </si>
  <si>
    <t xml:space="preserve">Haché fin de poulet répondant à la norme AFNOR NF V 46101 </t>
  </si>
  <si>
    <t>Haché gros grains d'agneau cuit</t>
  </si>
  <si>
    <t>Haché gros grains de bœuf cuit</t>
  </si>
  <si>
    <t>Haché gros grains de dinde cuit</t>
  </si>
  <si>
    <t>Haché gros grains de porc cuit</t>
  </si>
  <si>
    <t>Haché gros grains de veau cuit</t>
  </si>
  <si>
    <t>Lot 9 : Plats de consistance lisse pasteurisé HP HC</t>
  </si>
  <si>
    <t>Viande reconstituée ou reformée ou moulée, pasteurisée</t>
  </si>
  <si>
    <t xml:space="preserve">Purée de légumes et de féculents texture mixée lisse, pasteurisée </t>
  </si>
  <si>
    <t>Légumes et Féculents Manger-Mains</t>
  </si>
  <si>
    <t>légumes et féculents cuisinés Manger-Mains, pasteurisés</t>
  </si>
  <si>
    <t>Desserts lisses</t>
  </si>
  <si>
    <t xml:space="preserve">Dessert lisse </t>
  </si>
  <si>
    <t>individuel, +/- 100 g</t>
  </si>
  <si>
    <r>
      <t xml:space="preserve">Plat de consistance mixé lisse pasteurisé HP HC individuel 180 g </t>
    </r>
    <r>
      <rPr>
        <b/>
        <sz val="9"/>
        <color theme="1"/>
        <rFont val="Arial"/>
        <family val="2"/>
      </rPr>
      <t>sucré</t>
    </r>
  </si>
  <si>
    <r>
      <t xml:space="preserve"> Viande reconstituée ou reformée ou moulée, pasteurisée </t>
    </r>
    <r>
      <rPr>
        <b/>
        <sz val="9"/>
        <color theme="1"/>
        <rFont val="Arial"/>
        <family val="2"/>
      </rPr>
      <t xml:space="preserve">pauvre en sel </t>
    </r>
  </si>
  <si>
    <r>
      <t xml:space="preserve">Plat complet mixé </t>
    </r>
    <r>
      <rPr>
        <b/>
        <u/>
        <sz val="9"/>
        <color theme="1"/>
        <rFont val="Arial"/>
        <family val="2"/>
      </rPr>
      <t>salé</t>
    </r>
    <r>
      <rPr>
        <sz val="9"/>
        <color theme="1"/>
        <rFont val="Arial"/>
        <family val="2"/>
      </rPr>
      <t xml:space="preserve"> prêt à l'emploi</t>
    </r>
  </si>
  <si>
    <r>
      <t>Plat complet mixé</t>
    </r>
    <r>
      <rPr>
        <b/>
        <sz val="9"/>
        <color theme="1"/>
        <rFont val="Arial"/>
        <family val="2"/>
      </rPr>
      <t xml:space="preserve"> </t>
    </r>
    <r>
      <rPr>
        <b/>
        <u/>
        <sz val="9"/>
        <color theme="1"/>
        <rFont val="Arial"/>
        <family val="2"/>
      </rPr>
      <t>salé</t>
    </r>
    <r>
      <rPr>
        <sz val="9"/>
        <color theme="1"/>
        <rFont val="Arial"/>
        <family val="2"/>
      </rPr>
      <t xml:space="preserve"> prêt à l'emploi</t>
    </r>
  </si>
  <si>
    <r>
      <t xml:space="preserve">Plat complet mixé </t>
    </r>
    <r>
      <rPr>
        <b/>
        <u/>
        <sz val="9"/>
        <color theme="1"/>
        <rFont val="Arial"/>
        <family val="2"/>
      </rPr>
      <t>pauvre en sel</t>
    </r>
    <r>
      <rPr>
        <sz val="9"/>
        <color theme="1"/>
        <rFont val="Arial"/>
        <family val="2"/>
      </rPr>
      <t xml:space="preserve"> prêt à l'emploi</t>
    </r>
  </si>
  <si>
    <r>
      <t xml:space="preserve">Plat complet mixé </t>
    </r>
    <r>
      <rPr>
        <b/>
        <u/>
        <sz val="9"/>
        <color theme="1"/>
        <rFont val="Arial"/>
        <family val="2"/>
      </rPr>
      <t>sans résidu</t>
    </r>
    <r>
      <rPr>
        <sz val="9"/>
        <color theme="1"/>
        <rFont val="Arial"/>
        <family val="2"/>
      </rPr>
      <t xml:space="preserve"> prêt à l'emploi</t>
    </r>
  </si>
  <si>
    <t xml:space="preserve">2  recettes minimum sans sel </t>
  </si>
  <si>
    <t>3 recettes minimum pauvre en sel individuel</t>
  </si>
  <si>
    <t>conditionnement multi-portions 1kg</t>
  </si>
  <si>
    <t>1 recette minimum</t>
  </si>
  <si>
    <t>Pré-texturé avec bonne tenue à la réchauffe</t>
  </si>
  <si>
    <t>réfrigéré, conditionnement de +/- 1,5 kgs</t>
  </si>
  <si>
    <t>réfrigéré, conditionnement de +/- 400 g</t>
  </si>
  <si>
    <t>PREPARATIONS MIXEES TEXTURE LISSE</t>
  </si>
  <si>
    <t>Pré-texturé, préciser le parfum</t>
  </si>
  <si>
    <r>
      <rPr>
        <b/>
        <sz val="9"/>
        <color theme="1"/>
        <rFont val="Arial"/>
        <family val="2"/>
      </rPr>
      <t>Boeuf</t>
    </r>
    <r>
      <rPr>
        <sz val="9"/>
        <color theme="1"/>
        <rFont val="Arial"/>
        <family val="2"/>
      </rPr>
      <t xml:space="preserve"> nature texture lisse tranchable et dressable </t>
    </r>
  </si>
  <si>
    <r>
      <rPr>
        <b/>
        <sz val="9"/>
        <color theme="1"/>
        <rFont val="Arial"/>
        <family val="2"/>
      </rPr>
      <t>Poulet</t>
    </r>
    <r>
      <rPr>
        <sz val="9"/>
        <color theme="1"/>
        <rFont val="Arial"/>
        <family val="2"/>
      </rPr>
      <t xml:space="preserve"> nature texture lisse tranchable et dressable </t>
    </r>
  </si>
  <si>
    <r>
      <rPr>
        <b/>
        <sz val="9"/>
        <color theme="1"/>
        <rFont val="Arial"/>
        <family val="2"/>
      </rPr>
      <t>Porc</t>
    </r>
    <r>
      <rPr>
        <sz val="9"/>
        <color theme="1"/>
        <rFont val="Arial"/>
        <family val="2"/>
      </rPr>
      <t xml:space="preserve"> nature texture lisse tranchable et dressable </t>
    </r>
  </si>
  <si>
    <r>
      <rPr>
        <b/>
        <sz val="9"/>
        <color theme="1"/>
        <rFont val="Arial"/>
        <family val="2"/>
      </rPr>
      <t>Poisson</t>
    </r>
    <r>
      <rPr>
        <sz val="9"/>
        <color theme="1"/>
        <rFont val="Arial"/>
        <family val="2"/>
      </rPr>
      <t xml:space="preserve"> nature texture lisse tranchable et dressable </t>
    </r>
  </si>
  <si>
    <r>
      <rPr>
        <b/>
        <sz val="9"/>
        <color theme="1"/>
        <rFont val="Arial"/>
        <family val="2"/>
      </rPr>
      <t>Légumes</t>
    </r>
    <r>
      <rPr>
        <sz val="9"/>
        <color theme="1"/>
        <rFont val="Arial"/>
        <family val="2"/>
      </rPr>
      <t xml:space="preserve"> nature texture lisse dressable</t>
    </r>
  </si>
  <si>
    <r>
      <rPr>
        <b/>
        <sz val="9"/>
        <color theme="1"/>
        <rFont val="Arial"/>
        <family val="2"/>
      </rPr>
      <t>Féculent</t>
    </r>
    <r>
      <rPr>
        <sz val="9"/>
        <color theme="1"/>
        <rFont val="Arial"/>
        <family val="2"/>
      </rPr>
      <t xml:space="preserve"> nature texture lisse dressable</t>
    </r>
  </si>
  <si>
    <r>
      <rPr>
        <b/>
        <sz val="9"/>
        <color theme="1"/>
        <rFont val="Arial"/>
        <family val="2"/>
      </rPr>
      <t>Légumineuses</t>
    </r>
    <r>
      <rPr>
        <sz val="9"/>
        <color theme="1"/>
        <rFont val="Arial"/>
        <family val="2"/>
      </rPr>
      <t xml:space="preserve"> nature texture lisse dressable</t>
    </r>
  </si>
  <si>
    <r>
      <rPr>
        <b/>
        <sz val="9"/>
        <color theme="1"/>
        <rFont val="Arial"/>
        <family val="2"/>
      </rPr>
      <t>Dessert</t>
    </r>
    <r>
      <rPr>
        <sz val="9"/>
        <color theme="1"/>
        <rFont val="Arial"/>
        <family val="2"/>
      </rPr>
      <t xml:space="preserve"> type gâteau texture lisse tranchable et dressable</t>
    </r>
  </si>
  <si>
    <t xml:space="preserve">HACHES GROS GRAINS </t>
  </si>
  <si>
    <t>Lot 3 : Hachés fins et Hachés fins cuisinés</t>
  </si>
  <si>
    <t>HACHES FINS ET HACHES FINS CUISINES</t>
  </si>
  <si>
    <t>Lot 2 : Hachés gros grains</t>
  </si>
  <si>
    <t>CUIT SOUS VIDE</t>
  </si>
  <si>
    <t>Plat protidique salé à base de viande et poisson pasteurisé, mouliné, en texture lisse</t>
  </si>
  <si>
    <t xml:space="preserve">Lot 6 : Viande reconstituée ou reformée ou moulée pasteurisée </t>
  </si>
  <si>
    <t>HOPITAUX DU BASSN DE THAU</t>
  </si>
  <si>
    <t>CH DE LUNEL</t>
  </si>
  <si>
    <t>CH DE CLERMONT L HERAULT</t>
  </si>
  <si>
    <t>CH DE LAMALOU LES BAINS</t>
  </si>
  <si>
    <t>CH DE MILLAU</t>
  </si>
  <si>
    <t>CHU MONTPELLIER</t>
  </si>
  <si>
    <t>ESTIMATION DES BESOINS ANNUELS</t>
  </si>
  <si>
    <t xml:space="preserve">% DE REMISE SUR CATALOGUE pour produits similaires et de même nature </t>
  </si>
  <si>
    <t>%</t>
  </si>
  <si>
    <t>TOTAL GHT</t>
  </si>
  <si>
    <t xml:space="preserve">Annexe 1 au règlement de la consultation : estimation des besoins annuels - échantillons à fournir </t>
  </si>
  <si>
    <t xml:space="preserve">ECHANTILLONS A FOURNIR </t>
  </si>
  <si>
    <t>4 recettes minimum -Dessert texture lisse hyperprotéiné  et hypercalorique type crème</t>
  </si>
  <si>
    <t>réfrigéré sous vide, conditionnement en poche 2 kg</t>
  </si>
  <si>
    <t>réfrigéré sous vide, conditionnement en poche de 2 kg</t>
  </si>
  <si>
    <t>Conditionnement +/- 20 %</t>
  </si>
  <si>
    <t>Lot 7 : Plats complets de consistance mixée lisse pasteurisés</t>
  </si>
  <si>
    <t>réfrigéré, barquette de 150g à 750 g</t>
  </si>
  <si>
    <t xml:space="preserve">Candidat : </t>
  </si>
  <si>
    <t>MIXES LISSES FORMES SURGELES ADAPTES AU MANGER MAINS</t>
  </si>
  <si>
    <t>Viandes/poisson texture lisse surgelés IQF formés</t>
  </si>
  <si>
    <t>surgelés, conditionnement de +/- 2,5 kgs multiportion</t>
  </si>
  <si>
    <t>Légumes/Féculents texture lisse surgelés IQF formés</t>
  </si>
  <si>
    <t>réfrigéré sous vide, conditionnement en poche de 0,800 g</t>
  </si>
  <si>
    <t>réfrigéré sous vide, conditionnement en poche de 800 g</t>
  </si>
  <si>
    <t>réfrigéré sous vide, conditionnement en poche de 2 kgs</t>
  </si>
  <si>
    <t>SOUS LOT</t>
  </si>
  <si>
    <t xml:space="preserve">SOUS LOT </t>
  </si>
  <si>
    <t>20 (viande)</t>
  </si>
  <si>
    <t>900 (poisson)</t>
  </si>
  <si>
    <t>Affaire 24A0316 - FOURNITURE DE PRODUITS EN TEXTURES MODIFIEES POUR LES ETABLISSEMENTS DU GHT EST HERAULT ET SUD AVEYRON</t>
  </si>
  <si>
    <t>Lot 10 : Plats de consistance lisse pasteurisé HP HC SUCRE</t>
  </si>
  <si>
    <t>Lot 16 : MIXES LISSES FORMES SURGELES ADAPTES AU MANGER MAINS</t>
  </si>
  <si>
    <t>Lot 15 : PREPARATIONS MIXEES TEXTURE LISSE</t>
  </si>
  <si>
    <t xml:space="preserve">Lot 14 : Desserts lisses </t>
  </si>
  <si>
    <t>Lot 13 : Dessert base fruits Manger-Mains</t>
  </si>
  <si>
    <t>Lot 12 : Légumes et Féculents Manger-Mains</t>
  </si>
  <si>
    <t xml:space="preserve">Lot 11 : Purée de légumes et de féculents texture mixée lisse, pasteurisée </t>
  </si>
  <si>
    <t xml:space="preserve">1 recette minimum sans résidu en individuel </t>
  </si>
  <si>
    <t>4 recettes minimum</t>
  </si>
  <si>
    <t>6 mois</t>
  </si>
  <si>
    <t>CARACTERISTIQUES TECHNIQUES - TOLERANCE 10 %</t>
  </si>
  <si>
    <t>17</t>
  </si>
  <si>
    <t>Plat complet mixé salé, avec 3 composantes séparées, individuel 250g</t>
  </si>
  <si>
    <t xml:space="preserve">Plat complet mixé pauvre en sodium, avec 3  composantes séparées, individuel 250g </t>
  </si>
  <si>
    <t xml:space="preserve">Plat complet mixé salé, avec 2 composantes séparées ou mises en forme, individuel 180g </t>
  </si>
  <si>
    <t xml:space="preserve">Plat complet mixé pauvre en sodium, avec 2 composantes séparées ou mises en forme, individuel 180g </t>
  </si>
  <si>
    <t>Plat complet mixé portion individuelle, 180 g</t>
  </si>
  <si>
    <t>CHU</t>
  </si>
  <si>
    <t>Conditionnement</t>
  </si>
  <si>
    <t>réfrigéré sous vide, conditionnement en poche de 0,800 à 2 kg - IDDSI 6</t>
  </si>
  <si>
    <t>SECTION ENTRE 80 mm - 90  mm - cuit sous vide</t>
  </si>
  <si>
    <t>Hachés fins cuisinés de viandes et poissons, pauvres en sel (6 recettes minimum)</t>
  </si>
  <si>
    <t xml:space="preserve">réfrigéré, conditionnement en ROTI de 2 kgs </t>
  </si>
  <si>
    <t>Haché fin à base de viande d'agneau cuit</t>
  </si>
  <si>
    <t xml:space="preserve">réfrigéré, conditionnement assiette individuelle 100 g </t>
  </si>
  <si>
    <t>réfrigéré, conditionnement assiette individuelle 100 g</t>
  </si>
  <si>
    <t>ESTIMATIONS DES BESOINS ANNUELS</t>
  </si>
  <si>
    <t xml:space="preserve">6 recettes minimum dont une au poisson et une aux œufs </t>
  </si>
  <si>
    <t xml:space="preserve">Plats complets de consistance mixée lisse pasteurisé </t>
  </si>
  <si>
    <t>Plat de consistance mixé lisse pasteurisé HP HC SUCRE</t>
  </si>
  <si>
    <t>Réfrigéré sous vide, Conditionnement en multi-portions de 200 g</t>
  </si>
  <si>
    <t>Conditionnement multi-portions de 200 g</t>
  </si>
  <si>
    <t>LOT 17 - Plats mono portion et multi portions à texture modifiée - SURGELES</t>
  </si>
  <si>
    <t xml:space="preserve">Produit surgelé en barquette, prêt à l’emploi
Elément protidique + Féculents + légumes +/- sauce visuellement bien séparés (3 couleurs minimum dans la barquette)
Niveau IDDSI 4
Apport énergétique &gt;150 kcal /100g
Teneur en protéines &gt; 8g pour 100g (tolérance &gt; 7g si recette végétarienne)
2 références minimum </t>
  </si>
  <si>
    <t>Produit surgelé en barquette, prêt à l’emploi
Elément protidique + Féculents + légumes +/- sauce visuellement bien séparés (3 couleurs minimum dans la barquette)
Niveau IDDSI 4
Apport énergétique &gt;150 kcal /100g
Teneur en protéines &gt; 8g pour 100g (tolérance &gt; 7g si recette végétarienne)
Teneur en sodium &lt; 120mg / 100g
1 référence minimum</t>
  </si>
  <si>
    <t>Elément protidique + Féculents +/- légumes +/- sauce visuellement bien séparés (2 couleurs minimum dans la barquette)
Niveau IDDSI 4
Apport énergétique &gt;150 kcal /100g
Teneur en protéines &gt; 8g pour 100g (tolérance &gt;7g pour une recette végétarienne) 
4 références minimum dont 1 sans viande et sans poisson</t>
  </si>
  <si>
    <t xml:space="preserve">Produit surgelé en barquette, prêt à l’emploi. 
Elément protidique + Féculents +/- légumes +/- sauce visuellement bien séparés (2 couleurs minimum dans la barquette)
Niveau IDDSI 4
Apport énergétique &gt;150 kcal /100g
Teneur en protéines &gt; 8g pour 100g (tolérance &gt;6.5g pour une recette végétarienne)
Teneur en sodium &lt; 120mg / 100g
2 références minimum </t>
  </si>
  <si>
    <t xml:space="preserve">Produit surgelé en barquette micro-ondable, prêt à l’emploi. 
Niveau IDDSI 4
Apport énergétique &gt;150 kcal /100g
Teneur en protéines &gt; 6,9g pour 100g 
2 références minimum </t>
  </si>
  <si>
    <t>2 recettes minimum</t>
  </si>
  <si>
    <r>
      <rPr>
        <b/>
        <sz val="9"/>
        <color theme="1"/>
        <rFont val="Arial"/>
        <family val="2"/>
      </rPr>
      <t>Pain</t>
    </r>
    <r>
      <rPr>
        <sz val="9"/>
        <color theme="1"/>
        <rFont val="Arial"/>
        <family val="2"/>
      </rPr>
      <t xml:space="preserve"> mixé en texture lisse.
Nature, à trancher</t>
    </r>
  </si>
  <si>
    <t>1 référence</t>
  </si>
  <si>
    <t>15 jours</t>
  </si>
  <si>
    <t>Pré-texturé</t>
  </si>
  <si>
    <t xml:space="preserve">Hors d'œuvre mixé - 7 recettes </t>
  </si>
  <si>
    <t>Plat de consistance mixé lisse pasteurisé HP HC</t>
  </si>
  <si>
    <t>6 recettes minimum</t>
  </si>
  <si>
    <t>Plat de consistance mixé lisse pasteurisé HP HC individuel 180 g</t>
  </si>
  <si>
    <t xml:space="preserve">Conditionnement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</si>
  <si>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</si>
  <si>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</si>
  <si>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</si>
  <si>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</si>
  <si>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</si>
  <si>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</si>
  <si>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</si>
  <si>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</si>
  <si>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</si>
  <si>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</si>
  <si>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</si>
  <si>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2 recettes minimum sans résidu</t>
  </si>
  <si>
    <t>100 kgs</t>
  </si>
  <si>
    <t>50 kgs</t>
  </si>
  <si>
    <t>60 kgs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</si>
</sst>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FF0000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sz val="20"/>
      <color rgb="FFFF0000"/>
      <name val="Arial"/>
      <family val="2"/>
    </font>
    <font>
      <b/>
      <sz val="14"/>
      <color rgb="FFFF0000"/>
      <name val="Arial"/>
      <family val="2"/>
    </font>
    <font>
      <b/>
      <u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Calibri Light"/>
      <family val="2"/>
    </font>
    <font>
      <sz val="9"/>
      <color rgb="FF000000"/>
      <name val="Arial"/>
      <family val="2"/>
    </font>
    <font>
      <b/>
      <u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4" fillId="0" borderId="0"/>
    <xf numFmtId="0" fontId="13" fillId="0" borderId="0"/>
    <xf numFmtId="0" fontId="14" fillId="0" borderId="0"/>
    <xf numFmtId="9" fontId="14" fillId="0" borderId="0" applyFont="0" applyFill="0" applyBorder="0" applyAlignment="0" applyProtection="0"/>
  </cellStyleXfs>
  <cellXfs count="28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2" fillId="4" borderId="0" xfId="0" applyNumberFormat="1" applyFont="1" applyFill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3" fillId="3" borderId="3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3" borderId="4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4" borderId="36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1" fontId="0" fillId="5" borderId="32" xfId="0" applyNumberFormat="1" applyFill="1" applyBorder="1" applyAlignment="1">
      <alignment horizontal="center" vertical="center"/>
    </xf>
    <xf numFmtId="1" fontId="0" fillId="5" borderId="18" xfId="0" applyNumberForma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1" fontId="0" fillId="5" borderId="33" xfId="0" applyNumberFormat="1" applyFill="1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</cellXfs>
  <cellStyles count="5">
    <cellStyle name="Normal" xfId="0" builtinId="0"/>
    <cellStyle name="Normal 2" xfId="2"/>
    <cellStyle name="Normal 3" xfId="3"/>
    <cellStyle name="Normal 4" xfId="1"/>
    <cellStyle name="Pourcentage 2" xf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zoomScaleNormal="100" workbookViewId="0">
      <selection activeCell="Q5" sqref="Q5"/>
    </sheetView>
  </sheetViews>
  <sheetFormatPr baseColWidth="10" defaultColWidth="11.42578125" defaultRowHeight="12" x14ac:dyDescent="0.25"/>
  <cols>
    <col min="1" max="1" width="5.140625" style="8" customWidth="1"/>
    <col min="2" max="2" width="7.28515625" style="8" customWidth="1"/>
    <col min="3" max="3" width="20" style="8" customWidth="1"/>
    <col min="4" max="4" width="20.7109375" style="8" customWidth="1"/>
    <col min="5" max="5" width="18.7109375" style="8" customWidth="1"/>
    <col min="6" max="6" width="11.42578125" style="8"/>
    <col min="7" max="7" width="13.28515625" style="8" customWidth="1"/>
    <col min="8" max="13" width="11.42578125" style="8"/>
    <col min="14" max="14" width="14.28515625" style="8" customWidth="1"/>
    <col min="15" max="15" width="11.42578125" style="8"/>
    <col min="16" max="16" width="11.42578125" style="140"/>
    <col min="17" max="17" width="20.7109375" style="165" customWidth="1"/>
    <col min="18" max="18" width="27.85546875" style="140" customWidth="1"/>
    <col min="19" max="19" width="11.42578125" style="140"/>
    <col min="20" max="16384" width="11.42578125" style="8"/>
  </cols>
  <sheetData>
    <row r="1" spans="1:19" ht="40.5" customHeight="1" x14ac:dyDescent="0.25">
      <c r="A1" s="180" t="s">
        <v>128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9" ht="95.25" customHeight="1" x14ac:dyDescent="0.25">
      <c r="A2" s="180" t="s">
        <v>108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1:19" ht="15.75" x14ac:dyDescent="0.25">
      <c r="A3" s="30"/>
      <c r="B3" s="50"/>
      <c r="C3" s="30"/>
      <c r="D3" s="30"/>
      <c r="E3" s="30"/>
      <c r="F3" s="30"/>
    </row>
    <row r="4" spans="1:19" ht="15.75" customHeight="1" x14ac:dyDescent="0.25">
      <c r="A4" s="180" t="s">
        <v>36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</row>
    <row r="5" spans="1:19" ht="16.5" thickBot="1" x14ac:dyDescent="0.3">
      <c r="A5" s="30"/>
      <c r="B5" s="50"/>
      <c r="C5" s="30"/>
      <c r="D5" s="30"/>
      <c r="E5" s="30"/>
      <c r="F5" s="30"/>
      <c r="S5" s="158"/>
    </row>
    <row r="6" spans="1:19" ht="15.75" customHeight="1" thickBot="1" x14ac:dyDescent="0.3">
      <c r="A6" s="61"/>
      <c r="B6" s="62"/>
      <c r="C6" s="62"/>
      <c r="D6" s="62"/>
      <c r="E6" s="62"/>
      <c r="F6" s="62"/>
      <c r="G6" s="178" t="s">
        <v>104</v>
      </c>
      <c r="H6" s="179"/>
      <c r="I6" s="179"/>
      <c r="J6" s="179"/>
      <c r="K6" s="179"/>
      <c r="L6" s="179"/>
      <c r="M6" s="176" t="s">
        <v>107</v>
      </c>
      <c r="N6" s="176" t="s">
        <v>109</v>
      </c>
    </row>
    <row r="7" spans="1:19" ht="48.75" thickBot="1" x14ac:dyDescent="0.3">
      <c r="A7" s="11" t="s">
        <v>0</v>
      </c>
      <c r="B7" s="57" t="s">
        <v>124</v>
      </c>
      <c r="C7" s="13" t="s">
        <v>1</v>
      </c>
      <c r="D7" s="13" t="s">
        <v>2</v>
      </c>
      <c r="E7" s="13" t="s">
        <v>4</v>
      </c>
      <c r="F7" s="33" t="s">
        <v>5</v>
      </c>
      <c r="G7" s="13" t="s">
        <v>103</v>
      </c>
      <c r="H7" s="13" t="s">
        <v>98</v>
      </c>
      <c r="I7" s="13" t="s">
        <v>99</v>
      </c>
      <c r="J7" s="13" t="s">
        <v>100</v>
      </c>
      <c r="K7" s="13" t="s">
        <v>101</v>
      </c>
      <c r="L7" s="13" t="s">
        <v>102</v>
      </c>
      <c r="M7" s="177"/>
      <c r="N7" s="177"/>
    </row>
    <row r="8" spans="1:19" ht="43.5" customHeight="1" x14ac:dyDescent="0.25">
      <c r="A8" s="54">
        <v>1</v>
      </c>
      <c r="B8" s="54">
        <v>1</v>
      </c>
      <c r="C8" s="5" t="s">
        <v>7</v>
      </c>
      <c r="D8" s="4" t="s">
        <v>172</v>
      </c>
      <c r="E8" s="4" t="s">
        <v>30</v>
      </c>
      <c r="F8" s="34" t="s">
        <v>18</v>
      </c>
      <c r="G8" s="174">
        <v>67000</v>
      </c>
      <c r="H8" s="174">
        <v>1000</v>
      </c>
      <c r="I8" s="174">
        <v>1000</v>
      </c>
      <c r="J8" s="174">
        <v>10950</v>
      </c>
      <c r="K8" s="174">
        <v>6500</v>
      </c>
      <c r="L8" s="168">
        <v>29200</v>
      </c>
      <c r="M8" s="170">
        <f>SUM(G8:L8)</f>
        <v>115650</v>
      </c>
      <c r="N8" s="172">
        <v>1</v>
      </c>
    </row>
    <row r="9" spans="1:19" ht="43.5" customHeight="1" x14ac:dyDescent="0.25">
      <c r="A9" s="54">
        <v>1</v>
      </c>
      <c r="B9" s="54">
        <v>2</v>
      </c>
      <c r="C9" s="5" t="s">
        <v>7</v>
      </c>
      <c r="D9" s="145" t="s">
        <v>172</v>
      </c>
      <c r="E9" s="4" t="s">
        <v>30</v>
      </c>
      <c r="F9" s="34" t="s">
        <v>18</v>
      </c>
      <c r="G9" s="175"/>
      <c r="H9" s="175"/>
      <c r="I9" s="175"/>
      <c r="J9" s="175"/>
      <c r="K9" s="175"/>
      <c r="L9" s="169"/>
      <c r="M9" s="171"/>
      <c r="N9" s="173"/>
    </row>
    <row r="10" spans="1:19" ht="43.5" customHeight="1" x14ac:dyDescent="0.25">
      <c r="A10" s="54">
        <v>1</v>
      </c>
      <c r="B10" s="54">
        <v>3</v>
      </c>
      <c r="C10" s="5" t="s">
        <v>7</v>
      </c>
      <c r="D10" s="145" t="s">
        <v>172</v>
      </c>
      <c r="E10" s="4" t="s">
        <v>30</v>
      </c>
      <c r="F10" s="34" t="s">
        <v>18</v>
      </c>
      <c r="G10" s="175"/>
      <c r="H10" s="175"/>
      <c r="I10" s="175"/>
      <c r="J10" s="175"/>
      <c r="K10" s="175"/>
      <c r="L10" s="169"/>
      <c r="M10" s="171"/>
      <c r="N10" s="173"/>
    </row>
    <row r="11" spans="1:19" ht="43.5" customHeight="1" x14ac:dyDescent="0.25">
      <c r="A11" s="54">
        <v>1</v>
      </c>
      <c r="B11" s="54">
        <v>4</v>
      </c>
      <c r="C11" s="5" t="s">
        <v>7</v>
      </c>
      <c r="D11" s="145" t="s">
        <v>172</v>
      </c>
      <c r="E11" s="4" t="s">
        <v>30</v>
      </c>
      <c r="F11" s="34" t="s">
        <v>18</v>
      </c>
      <c r="G11" s="175"/>
      <c r="H11" s="175"/>
      <c r="I11" s="175"/>
      <c r="J11" s="175"/>
      <c r="K11" s="175"/>
      <c r="L11" s="169"/>
      <c r="M11" s="171"/>
      <c r="N11" s="173"/>
    </row>
    <row r="12" spans="1:19" ht="43.5" customHeight="1" x14ac:dyDescent="0.25">
      <c r="A12" s="54">
        <v>1</v>
      </c>
      <c r="B12" s="54">
        <v>5</v>
      </c>
      <c r="C12" s="5" t="s">
        <v>7</v>
      </c>
      <c r="D12" s="145" t="s">
        <v>172</v>
      </c>
      <c r="E12" s="4" t="s">
        <v>30</v>
      </c>
      <c r="F12" s="34" t="s">
        <v>18</v>
      </c>
      <c r="G12" s="175"/>
      <c r="H12" s="175"/>
      <c r="I12" s="175"/>
      <c r="J12" s="175"/>
      <c r="K12" s="175"/>
      <c r="L12" s="169"/>
      <c r="M12" s="171"/>
      <c r="N12" s="173"/>
    </row>
    <row r="13" spans="1:19" ht="43.5" customHeight="1" x14ac:dyDescent="0.25">
      <c r="A13" s="54">
        <v>1</v>
      </c>
      <c r="B13" s="54">
        <v>6</v>
      </c>
      <c r="C13" s="5" t="s">
        <v>7</v>
      </c>
      <c r="D13" s="145" t="s">
        <v>172</v>
      </c>
      <c r="E13" s="4" t="s">
        <v>30</v>
      </c>
      <c r="F13" s="34" t="s">
        <v>18</v>
      </c>
      <c r="G13" s="175"/>
      <c r="H13" s="175"/>
      <c r="I13" s="175"/>
      <c r="J13" s="175"/>
      <c r="K13" s="175"/>
      <c r="L13" s="169"/>
      <c r="M13" s="171"/>
      <c r="N13" s="173"/>
    </row>
    <row r="14" spans="1:19" ht="43.5" customHeight="1" x14ac:dyDescent="0.25">
      <c r="A14" s="54">
        <v>1</v>
      </c>
      <c r="B14" s="54">
        <v>7</v>
      </c>
      <c r="C14" s="5" t="s">
        <v>7</v>
      </c>
      <c r="D14" s="145" t="s">
        <v>172</v>
      </c>
      <c r="E14" s="4" t="s">
        <v>30</v>
      </c>
      <c r="F14" s="34" t="s">
        <v>18</v>
      </c>
      <c r="G14" s="175"/>
      <c r="H14" s="175"/>
      <c r="I14" s="175"/>
      <c r="J14" s="175"/>
      <c r="K14" s="175"/>
      <c r="L14" s="169"/>
      <c r="M14" s="171"/>
      <c r="N14" s="173"/>
    </row>
    <row r="15" spans="1:19" ht="43.5" customHeight="1" thickBot="1" x14ac:dyDescent="0.3">
      <c r="A15" s="54">
        <v>1</v>
      </c>
      <c r="B15" s="54">
        <v>8</v>
      </c>
      <c r="C15" s="5" t="s">
        <v>7</v>
      </c>
      <c r="D15" s="145" t="s">
        <v>172</v>
      </c>
      <c r="E15" s="17" t="s">
        <v>29</v>
      </c>
      <c r="F15" s="35" t="s">
        <v>18</v>
      </c>
      <c r="G15" s="174">
        <v>4000</v>
      </c>
      <c r="H15" s="174"/>
      <c r="I15" s="174"/>
      <c r="J15" s="174"/>
      <c r="K15" s="174"/>
      <c r="L15" s="185"/>
      <c r="M15" s="181">
        <f>+G15</f>
        <v>4000</v>
      </c>
      <c r="N15" s="181"/>
    </row>
    <row r="16" spans="1:19" ht="43.5" customHeight="1" thickBot="1" x14ac:dyDescent="0.3">
      <c r="A16" s="54">
        <v>1</v>
      </c>
      <c r="B16" s="54">
        <v>9</v>
      </c>
      <c r="C16" s="5" t="s">
        <v>7</v>
      </c>
      <c r="D16" s="145" t="s">
        <v>172</v>
      </c>
      <c r="E16" s="17" t="s">
        <v>29</v>
      </c>
      <c r="F16" s="35" t="s">
        <v>18</v>
      </c>
      <c r="G16" s="175"/>
      <c r="H16" s="175"/>
      <c r="I16" s="175"/>
      <c r="J16" s="175"/>
      <c r="K16" s="175"/>
      <c r="L16" s="186"/>
      <c r="M16" s="182"/>
      <c r="N16" s="182"/>
    </row>
    <row r="17" spans="1:14" ht="43.5" customHeight="1" thickBot="1" x14ac:dyDescent="0.3">
      <c r="A17" s="54">
        <v>1</v>
      </c>
      <c r="B17" s="54">
        <v>10</v>
      </c>
      <c r="C17" s="5" t="s">
        <v>7</v>
      </c>
      <c r="D17" s="145" t="s">
        <v>172</v>
      </c>
      <c r="E17" s="17" t="s">
        <v>29</v>
      </c>
      <c r="F17" s="35" t="s">
        <v>18</v>
      </c>
      <c r="G17" s="175"/>
      <c r="H17" s="175"/>
      <c r="I17" s="175"/>
      <c r="J17" s="175"/>
      <c r="K17" s="175"/>
      <c r="L17" s="186"/>
      <c r="M17" s="182"/>
      <c r="N17" s="182"/>
    </row>
    <row r="18" spans="1:14" ht="43.5" customHeight="1" thickBot="1" x14ac:dyDescent="0.3">
      <c r="A18" s="54">
        <v>1</v>
      </c>
      <c r="B18" s="54">
        <v>11</v>
      </c>
      <c r="C18" s="5" t="s">
        <v>7</v>
      </c>
      <c r="D18" s="145" t="s">
        <v>172</v>
      </c>
      <c r="E18" s="17" t="s">
        <v>29</v>
      </c>
      <c r="F18" s="35" t="s">
        <v>18</v>
      </c>
      <c r="G18" s="175"/>
      <c r="H18" s="175"/>
      <c r="I18" s="175"/>
      <c r="J18" s="175"/>
      <c r="K18" s="175"/>
      <c r="L18" s="186"/>
      <c r="M18" s="182"/>
      <c r="N18" s="182"/>
    </row>
    <row r="19" spans="1:14" ht="43.5" customHeight="1" thickBot="1" x14ac:dyDescent="0.3">
      <c r="A19" s="54">
        <v>1</v>
      </c>
      <c r="B19" s="54">
        <v>12</v>
      </c>
      <c r="C19" s="5" t="s">
        <v>7</v>
      </c>
      <c r="D19" s="145" t="s">
        <v>172</v>
      </c>
      <c r="E19" s="17" t="s">
        <v>29</v>
      </c>
      <c r="F19" s="35" t="s">
        <v>18</v>
      </c>
      <c r="G19" s="175"/>
      <c r="H19" s="175"/>
      <c r="I19" s="175"/>
      <c r="J19" s="175"/>
      <c r="K19" s="175"/>
      <c r="L19" s="186"/>
      <c r="M19" s="182"/>
      <c r="N19" s="182"/>
    </row>
    <row r="20" spans="1:14" ht="43.5" customHeight="1" thickBot="1" x14ac:dyDescent="0.3">
      <c r="A20" s="54">
        <v>1</v>
      </c>
      <c r="B20" s="54">
        <v>13</v>
      </c>
      <c r="C20" s="5" t="s">
        <v>7</v>
      </c>
      <c r="D20" s="145" t="s">
        <v>172</v>
      </c>
      <c r="E20" s="17" t="s">
        <v>29</v>
      </c>
      <c r="F20" s="35" t="s">
        <v>18</v>
      </c>
      <c r="G20" s="175"/>
      <c r="H20" s="175"/>
      <c r="I20" s="175"/>
      <c r="J20" s="175"/>
      <c r="K20" s="175"/>
      <c r="L20" s="186"/>
      <c r="M20" s="182"/>
      <c r="N20" s="182"/>
    </row>
    <row r="21" spans="1:14" ht="45.75" customHeight="1" thickBot="1" x14ac:dyDescent="0.3">
      <c r="A21" s="54">
        <v>1</v>
      </c>
      <c r="B21" s="54">
        <v>14</v>
      </c>
      <c r="C21" s="32" t="s">
        <v>7</v>
      </c>
      <c r="D21" s="145" t="s">
        <v>172</v>
      </c>
      <c r="E21" s="17" t="s">
        <v>29</v>
      </c>
      <c r="F21" s="35" t="s">
        <v>18</v>
      </c>
      <c r="G21" s="184"/>
      <c r="H21" s="184"/>
      <c r="I21" s="184"/>
      <c r="J21" s="184"/>
      <c r="K21" s="184"/>
      <c r="L21" s="187"/>
      <c r="M21" s="183"/>
      <c r="N21" s="183"/>
    </row>
  </sheetData>
  <mergeCells count="22">
    <mergeCell ref="N15:N21"/>
    <mergeCell ref="M15:M21"/>
    <mergeCell ref="G15:G21"/>
    <mergeCell ref="H15:H21"/>
    <mergeCell ref="I15:I21"/>
    <mergeCell ref="J15:J21"/>
    <mergeCell ref="K15:K21"/>
    <mergeCell ref="L15:L21"/>
    <mergeCell ref="M6:M7"/>
    <mergeCell ref="N6:N7"/>
    <mergeCell ref="G6:L6"/>
    <mergeCell ref="A1:N1"/>
    <mergeCell ref="A2:N2"/>
    <mergeCell ref="A4:N4"/>
    <mergeCell ref="L8:L14"/>
    <mergeCell ref="M8:M14"/>
    <mergeCell ref="N8:N14"/>
    <mergeCell ref="G8:G14"/>
    <mergeCell ref="H8:H14"/>
    <mergeCell ref="I8:I14"/>
    <mergeCell ref="J8:J14"/>
    <mergeCell ref="K8:K1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opLeftCell="A7" workbookViewId="0">
      <selection activeCell="E31" sqref="E31"/>
    </sheetView>
  </sheetViews>
  <sheetFormatPr baseColWidth="10" defaultColWidth="11.42578125" defaultRowHeight="12" x14ac:dyDescent="0.25"/>
  <cols>
    <col min="1" max="1" width="4.7109375" style="2" customWidth="1"/>
    <col min="2" max="2" width="5.5703125" style="2" customWidth="1"/>
    <col min="3" max="3" width="20" style="2" customWidth="1"/>
    <col min="4" max="4" width="23.28515625" style="8" customWidth="1"/>
    <col min="5" max="5" width="10.140625" style="2" customWidth="1"/>
    <col min="6" max="6" width="16.85546875" style="2" customWidth="1"/>
    <col min="7" max="7" width="9.7109375" style="2" customWidth="1"/>
    <col min="8" max="8" width="10" style="2" customWidth="1"/>
    <col min="9" max="13" width="11.42578125" style="2"/>
    <col min="14" max="14" width="19.140625" style="139" customWidth="1"/>
    <col min="15" max="16384" width="11.42578125" style="2"/>
  </cols>
  <sheetData>
    <row r="1" spans="1:14" ht="15.75" x14ac:dyDescent="0.25">
      <c r="A1" s="180" t="s">
        <v>128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4" ht="15.75" x14ac:dyDescent="0.25">
      <c r="A2" s="64"/>
      <c r="B2" s="64"/>
      <c r="C2" s="64"/>
      <c r="D2" s="63"/>
      <c r="E2" s="64"/>
      <c r="F2" s="64"/>
      <c r="G2" s="64"/>
    </row>
    <row r="3" spans="1:14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4" ht="15.75" x14ac:dyDescent="0.25">
      <c r="A4" s="64"/>
      <c r="B4" s="64"/>
      <c r="C4" s="64"/>
      <c r="D4" s="63"/>
      <c r="E4" s="64"/>
      <c r="F4" s="64"/>
      <c r="G4" s="64"/>
    </row>
    <row r="5" spans="1:14" ht="15.75" x14ac:dyDescent="0.25">
      <c r="A5" s="190" t="s">
        <v>129</v>
      </c>
      <c r="B5" s="190"/>
      <c r="C5" s="190"/>
      <c r="D5" s="190"/>
      <c r="E5" s="190"/>
      <c r="F5" s="190"/>
      <c r="G5" s="190"/>
      <c r="H5" s="190"/>
      <c r="I5" s="190"/>
      <c r="J5" s="190"/>
    </row>
    <row r="6" spans="1:14" ht="15.75" x14ac:dyDescent="0.25">
      <c r="A6" s="64"/>
      <c r="B6" s="64"/>
      <c r="C6" s="64"/>
      <c r="D6" s="63"/>
      <c r="E6" s="64"/>
      <c r="F6" s="64"/>
      <c r="G6" s="64"/>
    </row>
    <row r="7" spans="1:14" ht="16.5" thickBot="1" x14ac:dyDescent="0.3">
      <c r="A7" s="20"/>
      <c r="B7" s="20"/>
      <c r="C7" s="20"/>
      <c r="D7" s="63"/>
      <c r="E7" s="64"/>
      <c r="F7" s="64"/>
      <c r="G7" s="64"/>
    </row>
    <row r="8" spans="1:14" ht="12.75" thickBot="1" x14ac:dyDescent="0.3">
      <c r="H8" s="207" t="s">
        <v>104</v>
      </c>
      <c r="I8" s="208"/>
      <c r="J8" s="209"/>
      <c r="K8" s="176" t="s">
        <v>107</v>
      </c>
      <c r="L8" s="176" t="s">
        <v>109</v>
      </c>
    </row>
    <row r="9" spans="1:14" ht="48" x14ac:dyDescent="0.25">
      <c r="A9" s="11" t="s">
        <v>0</v>
      </c>
      <c r="B9" s="57" t="s">
        <v>124</v>
      </c>
      <c r="C9" s="12" t="s">
        <v>1</v>
      </c>
      <c r="D9" s="13" t="s">
        <v>2</v>
      </c>
      <c r="E9" s="12" t="s">
        <v>3</v>
      </c>
      <c r="F9" s="13" t="s">
        <v>113</v>
      </c>
      <c r="G9" s="36" t="s">
        <v>5</v>
      </c>
      <c r="H9" s="13" t="s">
        <v>98</v>
      </c>
      <c r="I9" s="13" t="s">
        <v>99</v>
      </c>
      <c r="J9" s="13" t="s">
        <v>100</v>
      </c>
      <c r="K9" s="206"/>
      <c r="L9" s="206"/>
    </row>
    <row r="10" spans="1:14" ht="59.25" customHeight="1" x14ac:dyDescent="0.25">
      <c r="A10" s="54">
        <v>10</v>
      </c>
      <c r="B10" s="54">
        <v>1</v>
      </c>
      <c r="C10" s="151" t="s">
        <v>158</v>
      </c>
      <c r="D10" s="195" t="s">
        <v>68</v>
      </c>
      <c r="E10" s="195" t="s">
        <v>21</v>
      </c>
      <c r="F10" s="195" t="s">
        <v>20</v>
      </c>
      <c r="G10" s="195" t="s">
        <v>18</v>
      </c>
      <c r="H10" s="231">
        <v>100</v>
      </c>
      <c r="I10" s="231">
        <v>6500</v>
      </c>
      <c r="J10" s="231">
        <v>7300</v>
      </c>
      <c r="K10" s="248">
        <f>SUM(H10:J10)</f>
        <v>13900</v>
      </c>
      <c r="L10" s="248">
        <v>1</v>
      </c>
      <c r="N10" s="140"/>
    </row>
    <row r="11" spans="1:14" ht="36" x14ac:dyDescent="0.25">
      <c r="A11" s="54">
        <v>10</v>
      </c>
      <c r="B11" s="54">
        <v>2</v>
      </c>
      <c r="C11" s="151" t="s">
        <v>158</v>
      </c>
      <c r="D11" s="195"/>
      <c r="E11" s="195"/>
      <c r="F11" s="195"/>
      <c r="G11" s="195"/>
      <c r="H11" s="231"/>
      <c r="I11" s="231"/>
      <c r="J11" s="231"/>
      <c r="K11" s="204"/>
      <c r="L11" s="204"/>
    </row>
    <row r="12" spans="1:14" ht="36" x14ac:dyDescent="0.25">
      <c r="A12" s="54">
        <v>10</v>
      </c>
      <c r="B12" s="54">
        <v>3</v>
      </c>
      <c r="C12" s="151" t="s">
        <v>158</v>
      </c>
      <c r="D12" s="195"/>
      <c r="E12" s="195"/>
      <c r="F12" s="195"/>
      <c r="G12" s="195"/>
      <c r="H12" s="231"/>
      <c r="I12" s="231"/>
      <c r="J12" s="231"/>
      <c r="K12" s="204"/>
      <c r="L12" s="204"/>
    </row>
    <row r="13" spans="1:14" ht="36" x14ac:dyDescent="0.25">
      <c r="A13" s="54">
        <v>10</v>
      </c>
      <c r="B13" s="54">
        <v>4</v>
      </c>
      <c r="C13" s="151" t="s">
        <v>158</v>
      </c>
      <c r="D13" s="195"/>
      <c r="E13" s="195"/>
      <c r="F13" s="195"/>
      <c r="G13" s="195"/>
      <c r="H13" s="231"/>
      <c r="I13" s="231"/>
      <c r="J13" s="231"/>
      <c r="K13" s="249"/>
      <c r="L13" s="249"/>
    </row>
  </sheetData>
  <mergeCells count="15">
    <mergeCell ref="I10:I13"/>
    <mergeCell ref="J10:J13"/>
    <mergeCell ref="K10:K13"/>
    <mergeCell ref="L10:L13"/>
    <mergeCell ref="D10:D13"/>
    <mergeCell ref="E10:E13"/>
    <mergeCell ref="F10:F13"/>
    <mergeCell ref="G10:G13"/>
    <mergeCell ref="H10:H13"/>
    <mergeCell ref="A1:L1"/>
    <mergeCell ref="A3:J3"/>
    <mergeCell ref="A5:J5"/>
    <mergeCell ref="H8:J8"/>
    <mergeCell ref="K8:K9"/>
    <mergeCell ref="L8:L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E20" sqref="E20"/>
    </sheetView>
  </sheetViews>
  <sheetFormatPr baseColWidth="10" defaultColWidth="11.42578125" defaultRowHeight="12" x14ac:dyDescent="0.25"/>
  <cols>
    <col min="1" max="2" width="5.42578125" style="2" customWidth="1"/>
    <col min="3" max="3" width="21.28515625" style="2" customWidth="1"/>
    <col min="4" max="4" width="18" style="2" customWidth="1"/>
    <col min="5" max="5" width="18.28515625" style="2" customWidth="1"/>
    <col min="6" max="6" width="20.5703125" style="2" customWidth="1"/>
    <col min="7" max="13" width="11.42578125" style="2"/>
    <col min="14" max="14" width="24.28515625" style="139" customWidth="1"/>
    <col min="15" max="15" width="11.42578125" style="139"/>
    <col min="16" max="16" width="24.42578125" style="139" customWidth="1"/>
    <col min="17" max="16384" width="11.42578125" style="2"/>
  </cols>
  <sheetData>
    <row r="1" spans="1:16" ht="15.75" x14ac:dyDescent="0.25">
      <c r="A1" s="190" t="s">
        <v>128</v>
      </c>
      <c r="B1" s="190"/>
      <c r="C1" s="190"/>
      <c r="D1" s="190"/>
      <c r="E1" s="190"/>
      <c r="F1" s="190"/>
      <c r="G1" s="190"/>
      <c r="H1" s="190"/>
      <c r="I1" s="190"/>
      <c r="J1" s="190"/>
    </row>
    <row r="3" spans="1:16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6" ht="15.75" x14ac:dyDescent="0.25">
      <c r="A4" s="1"/>
      <c r="B4" s="51"/>
      <c r="C4" s="1"/>
      <c r="D4" s="1"/>
      <c r="E4" s="1"/>
      <c r="F4" s="1"/>
      <c r="G4" s="1"/>
    </row>
    <row r="5" spans="1:16" ht="15.75" x14ac:dyDescent="0.25">
      <c r="A5" s="190" t="s">
        <v>135</v>
      </c>
      <c r="B5" s="190"/>
      <c r="C5" s="190"/>
      <c r="D5" s="190"/>
      <c r="E5" s="190"/>
      <c r="F5" s="190"/>
      <c r="G5" s="190"/>
      <c r="H5" s="190"/>
      <c r="I5" s="190"/>
      <c r="J5" s="190"/>
    </row>
    <row r="6" spans="1:16" ht="15.75" x14ac:dyDescent="0.25">
      <c r="A6" s="1"/>
      <c r="B6" s="51"/>
      <c r="C6" s="27"/>
      <c r="D6" s="27"/>
      <c r="E6" s="27"/>
      <c r="F6" s="21"/>
      <c r="G6" s="27"/>
      <c r="H6" s="28"/>
    </row>
    <row r="7" spans="1:16" ht="16.5" thickBot="1" x14ac:dyDescent="0.3">
      <c r="A7" s="1"/>
      <c r="B7" s="51"/>
      <c r="C7" s="1"/>
      <c r="D7" s="1"/>
      <c r="E7" s="1"/>
      <c r="G7" s="1"/>
    </row>
    <row r="8" spans="1:16" ht="12.75" thickBot="1" x14ac:dyDescent="0.3">
      <c r="H8" s="207" t="s">
        <v>104</v>
      </c>
      <c r="I8" s="208"/>
      <c r="J8" s="209"/>
      <c r="K8" s="176" t="s">
        <v>107</v>
      </c>
      <c r="L8" s="176" t="s">
        <v>109</v>
      </c>
    </row>
    <row r="9" spans="1:16" ht="48" x14ac:dyDescent="0.25">
      <c r="A9" s="11" t="s">
        <v>0</v>
      </c>
      <c r="B9" s="57" t="s">
        <v>124</v>
      </c>
      <c r="C9" s="12" t="s">
        <v>1</v>
      </c>
      <c r="D9" s="12" t="s">
        <v>2</v>
      </c>
      <c r="E9" s="73" t="s">
        <v>3</v>
      </c>
      <c r="F9" s="56" t="s">
        <v>4</v>
      </c>
      <c r="G9" s="74" t="s">
        <v>5</v>
      </c>
      <c r="H9" s="56" t="s">
        <v>99</v>
      </c>
      <c r="I9" s="56" t="s">
        <v>100</v>
      </c>
      <c r="J9" s="56" t="s">
        <v>101</v>
      </c>
      <c r="K9" s="206"/>
      <c r="L9" s="206"/>
    </row>
    <row r="10" spans="1:16" ht="36" customHeight="1" x14ac:dyDescent="0.25">
      <c r="A10" s="14">
        <v>11</v>
      </c>
      <c r="B10" s="58">
        <v>1</v>
      </c>
      <c r="C10" s="5" t="s">
        <v>62</v>
      </c>
      <c r="D10" s="4" t="s">
        <v>22</v>
      </c>
      <c r="E10" s="195" t="s">
        <v>23</v>
      </c>
      <c r="F10" s="113" t="s">
        <v>20</v>
      </c>
      <c r="G10" s="146" t="s">
        <v>18</v>
      </c>
      <c r="H10" s="240">
        <v>10</v>
      </c>
      <c r="I10" s="240"/>
      <c r="J10" s="240">
        <v>7000</v>
      </c>
      <c r="K10" s="248">
        <f>SUM(H10:J10)</f>
        <v>7010</v>
      </c>
      <c r="L10" s="148">
        <v>1</v>
      </c>
      <c r="P10" s="140"/>
    </row>
    <row r="11" spans="1:16" ht="36" customHeight="1" x14ac:dyDescent="0.25">
      <c r="A11" s="14">
        <v>11</v>
      </c>
      <c r="B11" s="112">
        <v>2</v>
      </c>
      <c r="C11" s="151" t="s">
        <v>62</v>
      </c>
      <c r="D11" s="146" t="s">
        <v>22</v>
      </c>
      <c r="E11" s="195"/>
      <c r="F11" s="113" t="s">
        <v>20</v>
      </c>
      <c r="G11" s="146" t="s">
        <v>18</v>
      </c>
      <c r="H11" s="201"/>
      <c r="I11" s="201"/>
      <c r="J11" s="201"/>
      <c r="K11" s="204"/>
      <c r="L11" s="148"/>
      <c r="N11" s="140"/>
    </row>
    <row r="12" spans="1:16" s="25" customFormat="1" ht="48.75" customHeight="1" x14ac:dyDescent="0.25">
      <c r="A12" s="14">
        <v>11</v>
      </c>
      <c r="B12" s="58">
        <v>3</v>
      </c>
      <c r="C12" s="151" t="s">
        <v>62</v>
      </c>
      <c r="D12" s="146" t="s">
        <v>22</v>
      </c>
      <c r="E12" s="195"/>
      <c r="F12" s="113" t="s">
        <v>20</v>
      </c>
      <c r="G12" s="146" t="s">
        <v>18</v>
      </c>
      <c r="H12" s="230"/>
      <c r="I12" s="230"/>
      <c r="J12" s="230"/>
      <c r="K12" s="249"/>
      <c r="L12" s="154"/>
      <c r="N12" s="142"/>
      <c r="O12" s="142"/>
      <c r="P12" s="142"/>
    </row>
    <row r="13" spans="1:16" ht="49.5" customHeight="1" thickBot="1" x14ac:dyDescent="0.3">
      <c r="A13" s="14">
        <v>11</v>
      </c>
      <c r="B13" s="112">
        <v>4</v>
      </c>
      <c r="C13" s="32" t="s">
        <v>62</v>
      </c>
      <c r="D13" s="17" t="s">
        <v>22</v>
      </c>
      <c r="E13" s="195" t="s">
        <v>23</v>
      </c>
      <c r="F13" s="146" t="s">
        <v>76</v>
      </c>
      <c r="G13" s="146" t="s">
        <v>18</v>
      </c>
      <c r="H13" s="150"/>
      <c r="I13" s="240">
        <v>4380</v>
      </c>
      <c r="J13" s="150"/>
      <c r="K13" s="248">
        <f>SUM(H13:J13)</f>
        <v>4380</v>
      </c>
      <c r="L13" s="148"/>
    </row>
    <row r="14" spans="1:16" ht="42" customHeight="1" thickBot="1" x14ac:dyDescent="0.3">
      <c r="A14" s="14">
        <v>11</v>
      </c>
      <c r="B14" s="58">
        <v>5</v>
      </c>
      <c r="C14" s="152" t="s">
        <v>62</v>
      </c>
      <c r="D14" s="147" t="s">
        <v>22</v>
      </c>
      <c r="E14" s="195"/>
      <c r="F14" s="146" t="s">
        <v>76</v>
      </c>
      <c r="G14" s="146" t="s">
        <v>18</v>
      </c>
      <c r="H14" s="148"/>
      <c r="I14" s="201"/>
      <c r="J14" s="148"/>
      <c r="K14" s="250"/>
      <c r="L14" s="148"/>
    </row>
    <row r="15" spans="1:16" ht="50.25" customHeight="1" thickBot="1" x14ac:dyDescent="0.3">
      <c r="A15" s="14">
        <v>11</v>
      </c>
      <c r="B15" s="112">
        <v>6</v>
      </c>
      <c r="C15" s="152" t="s">
        <v>62</v>
      </c>
      <c r="D15" s="147" t="s">
        <v>22</v>
      </c>
      <c r="E15" s="195"/>
      <c r="F15" s="146" t="s">
        <v>76</v>
      </c>
      <c r="G15" s="146" t="s">
        <v>18</v>
      </c>
      <c r="H15" s="148"/>
      <c r="I15" s="230"/>
      <c r="J15" s="148"/>
      <c r="K15" s="237"/>
      <c r="L15" s="148"/>
    </row>
  </sheetData>
  <mergeCells count="14">
    <mergeCell ref="I13:I15"/>
    <mergeCell ref="J10:J12"/>
    <mergeCell ref="I10:I12"/>
    <mergeCell ref="K10:K12"/>
    <mergeCell ref="E10:E12"/>
    <mergeCell ref="E13:E15"/>
    <mergeCell ref="H10:H12"/>
    <mergeCell ref="K13:K15"/>
    <mergeCell ref="A1:J1"/>
    <mergeCell ref="K8:K9"/>
    <mergeCell ref="L8:L9"/>
    <mergeCell ref="H8:J8"/>
    <mergeCell ref="A5:J5"/>
    <mergeCell ref="A3:J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opLeftCell="A7" workbookViewId="0">
      <selection activeCell="H33" sqref="H33"/>
    </sheetView>
  </sheetViews>
  <sheetFormatPr baseColWidth="10" defaultColWidth="11.42578125" defaultRowHeight="12" x14ac:dyDescent="0.25"/>
  <cols>
    <col min="1" max="2" width="6.42578125" style="2" customWidth="1"/>
    <col min="3" max="3" width="22.140625" style="2" customWidth="1"/>
    <col min="4" max="4" width="28.140625" style="8" customWidth="1"/>
    <col min="5" max="5" width="17" style="2" customWidth="1"/>
    <col min="6" max="6" width="14.7109375" style="2" customWidth="1"/>
    <col min="7" max="12" width="11.42578125" style="2"/>
    <col min="13" max="13" width="25.140625" style="139" customWidth="1"/>
    <col min="14" max="14" width="47.28515625" style="2" customWidth="1"/>
    <col min="15" max="16384" width="11.42578125" style="2"/>
  </cols>
  <sheetData>
    <row r="1" spans="1:14" ht="15.75" x14ac:dyDescent="0.25">
      <c r="A1" s="190" t="s">
        <v>128</v>
      </c>
      <c r="B1" s="190"/>
      <c r="C1" s="190"/>
      <c r="D1" s="190"/>
      <c r="E1" s="190"/>
      <c r="F1" s="190"/>
      <c r="G1" s="190"/>
      <c r="H1" s="190"/>
      <c r="I1" s="190"/>
    </row>
    <row r="2" spans="1:14" ht="15.75" x14ac:dyDescent="0.25">
      <c r="A2" s="1"/>
      <c r="B2" s="67"/>
      <c r="C2" s="1"/>
      <c r="D2" s="10"/>
      <c r="E2" s="1"/>
      <c r="F2" s="1"/>
      <c r="G2" s="1"/>
    </row>
    <row r="3" spans="1:14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</row>
    <row r="4" spans="1:14" ht="15.75" x14ac:dyDescent="0.25">
      <c r="A4" s="1"/>
      <c r="B4" s="67"/>
      <c r="C4" s="1"/>
      <c r="D4" s="10"/>
      <c r="E4" s="1"/>
      <c r="F4" s="1"/>
      <c r="G4" s="1"/>
    </row>
    <row r="5" spans="1:14" ht="15.75" x14ac:dyDescent="0.25">
      <c r="A5" s="190" t="s">
        <v>134</v>
      </c>
      <c r="B5" s="190"/>
      <c r="C5" s="190"/>
      <c r="D5" s="190"/>
      <c r="E5" s="190"/>
      <c r="F5" s="190"/>
      <c r="G5" s="190"/>
      <c r="H5" s="190"/>
      <c r="I5" s="190"/>
    </row>
    <row r="6" spans="1:14" ht="18" x14ac:dyDescent="0.25">
      <c r="A6" s="1"/>
      <c r="B6" s="67"/>
      <c r="C6" s="1"/>
      <c r="D6" s="10"/>
      <c r="E6" s="24"/>
      <c r="F6" s="26"/>
      <c r="G6" s="26"/>
    </row>
    <row r="7" spans="1:14" ht="16.5" thickBot="1" x14ac:dyDescent="0.3">
      <c r="A7" s="1"/>
      <c r="B7" s="67"/>
      <c r="C7" s="1"/>
      <c r="D7" s="10"/>
      <c r="E7" s="1"/>
      <c r="F7" s="1"/>
      <c r="G7" s="1"/>
    </row>
    <row r="8" spans="1:14" ht="26.25" customHeight="1" thickBot="1" x14ac:dyDescent="0.3">
      <c r="H8" s="207" t="s">
        <v>104</v>
      </c>
      <c r="I8" s="209"/>
      <c r="J8" s="176" t="s">
        <v>107</v>
      </c>
      <c r="K8" s="176" t="s">
        <v>109</v>
      </c>
    </row>
    <row r="9" spans="1:14" ht="48" x14ac:dyDescent="0.25">
      <c r="A9" s="11" t="s">
        <v>0</v>
      </c>
      <c r="B9" s="57" t="s">
        <v>124</v>
      </c>
      <c r="C9" s="12" t="s">
        <v>1</v>
      </c>
      <c r="D9" s="13" t="s">
        <v>2</v>
      </c>
      <c r="E9" s="12" t="s">
        <v>3</v>
      </c>
      <c r="F9" s="13" t="s">
        <v>4</v>
      </c>
      <c r="G9" s="33" t="s">
        <v>5</v>
      </c>
      <c r="H9" s="13" t="s">
        <v>99</v>
      </c>
      <c r="I9" s="13" t="s">
        <v>100</v>
      </c>
      <c r="J9" s="206"/>
      <c r="K9" s="206"/>
    </row>
    <row r="10" spans="1:14" ht="36.75" customHeight="1" x14ac:dyDescent="0.25">
      <c r="A10" s="54">
        <v>12</v>
      </c>
      <c r="B10" s="54">
        <v>1</v>
      </c>
      <c r="C10" s="5" t="s">
        <v>63</v>
      </c>
      <c r="D10" s="113" t="s">
        <v>64</v>
      </c>
      <c r="E10" s="248" t="s">
        <v>24</v>
      </c>
      <c r="F10" s="4" t="s">
        <v>160</v>
      </c>
      <c r="G10" s="113" t="s">
        <v>25</v>
      </c>
      <c r="H10" s="231">
        <v>100</v>
      </c>
      <c r="I10" s="231">
        <v>50</v>
      </c>
      <c r="J10" s="198">
        <f>SUM(H10:I10)</f>
        <v>150</v>
      </c>
      <c r="K10" s="198">
        <v>1</v>
      </c>
      <c r="M10" s="140"/>
      <c r="N10" s="140"/>
    </row>
    <row r="11" spans="1:14" ht="36" x14ac:dyDescent="0.25">
      <c r="A11" s="54">
        <v>12</v>
      </c>
      <c r="B11" s="54">
        <v>2</v>
      </c>
      <c r="C11" s="5" t="s">
        <v>63</v>
      </c>
      <c r="D11" s="113" t="s">
        <v>64</v>
      </c>
      <c r="E11" s="204"/>
      <c r="F11" s="4" t="s">
        <v>160</v>
      </c>
      <c r="G11" s="113" t="s">
        <v>25</v>
      </c>
      <c r="H11" s="231"/>
      <c r="I11" s="231"/>
      <c r="J11" s="198"/>
      <c r="K11" s="198"/>
      <c r="N11" s="8"/>
    </row>
    <row r="12" spans="1:14" ht="35.25" customHeight="1" x14ac:dyDescent="0.25">
      <c r="A12" s="54">
        <v>12</v>
      </c>
      <c r="B12" s="54">
        <v>3</v>
      </c>
      <c r="C12" s="5" t="s">
        <v>63</v>
      </c>
      <c r="D12" s="113" t="s">
        <v>64</v>
      </c>
      <c r="E12" s="249"/>
      <c r="F12" s="4" t="s">
        <v>160</v>
      </c>
      <c r="G12" s="113" t="s">
        <v>25</v>
      </c>
      <c r="H12" s="231"/>
      <c r="I12" s="231"/>
      <c r="J12" s="198"/>
      <c r="K12" s="198"/>
    </row>
    <row r="13" spans="1:14" x14ac:dyDescent="0.25">
      <c r="G13" s="6"/>
      <c r="H13" s="6"/>
      <c r="I13" s="6"/>
      <c r="J13" s="6"/>
    </row>
  </sheetData>
  <mergeCells count="11">
    <mergeCell ref="A1:I1"/>
    <mergeCell ref="A3:I3"/>
    <mergeCell ref="A5:I5"/>
    <mergeCell ref="H10:H12"/>
    <mergeCell ref="I10:I12"/>
    <mergeCell ref="E10:E12"/>
    <mergeCell ref="J10:J12"/>
    <mergeCell ref="K10:K12"/>
    <mergeCell ref="J8:J9"/>
    <mergeCell ref="K8:K9"/>
    <mergeCell ref="H8:I8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E19" sqref="E19"/>
    </sheetView>
  </sheetViews>
  <sheetFormatPr baseColWidth="10" defaultColWidth="11.42578125" defaultRowHeight="12" x14ac:dyDescent="0.25"/>
  <cols>
    <col min="1" max="2" width="4.85546875" style="2" customWidth="1"/>
    <col min="3" max="3" width="24" style="2" customWidth="1"/>
    <col min="4" max="4" width="12.5703125" style="2" customWidth="1"/>
    <col min="5" max="5" width="11.7109375" style="2" customWidth="1"/>
    <col min="6" max="6" width="18.85546875" style="2" customWidth="1"/>
    <col min="7" max="7" width="11.42578125" style="2"/>
    <col min="8" max="8" width="9.5703125" style="2" customWidth="1"/>
    <col min="9" max="11" width="11.42578125" style="2"/>
    <col min="12" max="12" width="32.140625" style="139" customWidth="1"/>
    <col min="13" max="16384" width="11.42578125" style="2"/>
  </cols>
  <sheetData>
    <row r="1" spans="1:12" ht="15.75" x14ac:dyDescent="0.25">
      <c r="A1" s="180" t="s">
        <v>128</v>
      </c>
      <c r="B1" s="180"/>
      <c r="C1" s="180"/>
      <c r="D1" s="180"/>
      <c r="E1" s="180"/>
      <c r="F1" s="180"/>
      <c r="G1" s="180"/>
      <c r="H1" s="180"/>
    </row>
    <row r="2" spans="1:12" ht="15.75" x14ac:dyDescent="0.25">
      <c r="A2" s="1"/>
      <c r="B2" s="67"/>
      <c r="C2" s="1"/>
      <c r="D2" s="1"/>
      <c r="E2" s="1"/>
      <c r="F2" s="1"/>
      <c r="G2" s="1"/>
    </row>
    <row r="3" spans="1:12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</row>
    <row r="4" spans="1:12" ht="15.75" x14ac:dyDescent="0.25">
      <c r="A4" s="1"/>
      <c r="B4" s="67"/>
      <c r="C4" s="1"/>
      <c r="D4" s="1"/>
      <c r="E4" s="1"/>
      <c r="F4" s="1"/>
      <c r="G4" s="1"/>
    </row>
    <row r="5" spans="1:12" ht="15.75" x14ac:dyDescent="0.25">
      <c r="A5" s="190" t="s">
        <v>133</v>
      </c>
      <c r="B5" s="190"/>
      <c r="C5" s="190"/>
      <c r="D5" s="190"/>
      <c r="E5" s="190"/>
      <c r="F5" s="190"/>
      <c r="G5" s="190"/>
      <c r="H5" s="190"/>
    </row>
    <row r="6" spans="1:12" ht="16.5" thickBot="1" x14ac:dyDescent="0.3">
      <c r="A6" s="1"/>
      <c r="B6" s="67"/>
      <c r="C6" s="1"/>
      <c r="D6" s="1"/>
      <c r="E6" s="1"/>
      <c r="F6" s="1"/>
      <c r="G6" s="1"/>
    </row>
    <row r="7" spans="1:12" ht="48.75" thickBot="1" x14ac:dyDescent="0.3">
      <c r="H7" s="66" t="s">
        <v>104</v>
      </c>
      <c r="I7" s="176" t="s">
        <v>107</v>
      </c>
      <c r="J7" s="176" t="s">
        <v>109</v>
      </c>
    </row>
    <row r="8" spans="1:12" ht="48" x14ac:dyDescent="0.25">
      <c r="A8" s="11" t="s">
        <v>0</v>
      </c>
      <c r="B8" s="57" t="s">
        <v>124</v>
      </c>
      <c r="C8" s="12" t="s">
        <v>1</v>
      </c>
      <c r="D8" s="12" t="s">
        <v>2</v>
      </c>
      <c r="E8" s="12" t="s">
        <v>3</v>
      </c>
      <c r="F8" s="13" t="s">
        <v>4</v>
      </c>
      <c r="G8" s="33" t="s">
        <v>5</v>
      </c>
      <c r="H8" s="56" t="s">
        <v>99</v>
      </c>
      <c r="I8" s="206"/>
      <c r="J8" s="206"/>
    </row>
    <row r="9" spans="1:12" ht="48.75" thickBot="1" x14ac:dyDescent="0.3">
      <c r="A9" s="54">
        <v>13</v>
      </c>
      <c r="B9" s="54">
        <v>1</v>
      </c>
      <c r="C9" s="32" t="s">
        <v>27</v>
      </c>
      <c r="D9" s="17" t="s">
        <v>27</v>
      </c>
      <c r="E9" s="191" t="s">
        <v>26</v>
      </c>
      <c r="F9" s="17" t="s">
        <v>159</v>
      </c>
      <c r="G9" s="17" t="s">
        <v>18</v>
      </c>
      <c r="H9" s="198">
        <v>50</v>
      </c>
      <c r="I9" s="198">
        <f>SUM(H9:H9)</f>
        <v>50</v>
      </c>
      <c r="J9" s="198">
        <v>1</v>
      </c>
      <c r="L9" s="140"/>
    </row>
    <row r="10" spans="1:12" ht="48.75" thickBot="1" x14ac:dyDescent="0.3">
      <c r="A10" s="54">
        <v>13</v>
      </c>
      <c r="B10" s="54">
        <v>2</v>
      </c>
      <c r="C10" s="32" t="s">
        <v>27</v>
      </c>
      <c r="D10" s="17" t="s">
        <v>27</v>
      </c>
      <c r="E10" s="192"/>
      <c r="F10" s="17" t="s">
        <v>159</v>
      </c>
      <c r="G10" s="17" t="s">
        <v>18</v>
      </c>
      <c r="H10" s="198"/>
      <c r="I10" s="198"/>
      <c r="J10" s="198"/>
      <c r="L10" s="140"/>
    </row>
    <row r="11" spans="1:12" ht="48.75" thickBot="1" x14ac:dyDescent="0.3">
      <c r="A11" s="54">
        <v>13</v>
      </c>
      <c r="B11" s="54">
        <v>3</v>
      </c>
      <c r="C11" s="32" t="s">
        <v>27</v>
      </c>
      <c r="D11" s="17" t="s">
        <v>27</v>
      </c>
      <c r="E11" s="223"/>
      <c r="F11" s="17" t="s">
        <v>159</v>
      </c>
      <c r="G11" s="17" t="s">
        <v>18</v>
      </c>
      <c r="H11" s="198"/>
      <c r="I11" s="198"/>
      <c r="J11" s="198"/>
    </row>
    <row r="12" spans="1:12" s="6" customFormat="1" ht="15" x14ac:dyDescent="0.25">
      <c r="F12" s="18"/>
      <c r="G12" s="18"/>
      <c r="L12" s="139"/>
    </row>
    <row r="13" spans="1:12" s="8" customFormat="1" ht="18.75" customHeight="1" x14ac:dyDescent="0.25">
      <c r="A13" s="251" t="s">
        <v>105</v>
      </c>
      <c r="B13" s="251"/>
      <c r="C13" s="251"/>
      <c r="D13" s="251"/>
      <c r="E13" s="251"/>
      <c r="F13" s="251"/>
      <c r="G13" s="43" t="s">
        <v>106</v>
      </c>
      <c r="L13" s="140"/>
    </row>
  </sheetData>
  <mergeCells count="10">
    <mergeCell ref="A13:F13"/>
    <mergeCell ref="I7:I8"/>
    <mergeCell ref="J7:J8"/>
    <mergeCell ref="A1:H1"/>
    <mergeCell ref="A3:H3"/>
    <mergeCell ref="A5:H5"/>
    <mergeCell ref="H9:H11"/>
    <mergeCell ref="I9:I11"/>
    <mergeCell ref="J9:J11"/>
    <mergeCell ref="E9:E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R10" sqref="R10"/>
    </sheetView>
  </sheetViews>
  <sheetFormatPr baseColWidth="10" defaultColWidth="11.42578125" defaultRowHeight="12" x14ac:dyDescent="0.25"/>
  <cols>
    <col min="1" max="2" width="5.28515625" style="2" customWidth="1"/>
    <col min="3" max="3" width="11.42578125" style="2" customWidth="1"/>
    <col min="4" max="4" width="13" style="2" customWidth="1"/>
    <col min="5" max="5" width="14" style="2" customWidth="1"/>
    <col min="6" max="6" width="17.5703125" style="2" customWidth="1"/>
    <col min="7" max="7" width="11.42578125" style="2"/>
    <col min="8" max="8" width="12.140625" style="2" customWidth="1"/>
    <col min="9" max="9" width="10.42578125" style="2" customWidth="1"/>
    <col min="10" max="10" width="8.7109375" style="2" customWidth="1"/>
    <col min="11" max="15" width="11.42578125" style="2"/>
    <col min="16" max="16" width="15.140625" style="139" customWidth="1"/>
    <col min="17" max="16384" width="11.42578125" style="2"/>
  </cols>
  <sheetData>
    <row r="1" spans="1:16" ht="15.75" customHeight="1" x14ac:dyDescent="0.25">
      <c r="A1" s="180" t="s">
        <v>128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6" ht="15.75" x14ac:dyDescent="0.25">
      <c r="A2" s="29"/>
      <c r="B2" s="67"/>
      <c r="C2" s="29"/>
      <c r="D2" s="29"/>
      <c r="E2" s="29"/>
      <c r="F2" s="29"/>
      <c r="G2" s="29"/>
    </row>
    <row r="3" spans="1:16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6" ht="15.75" x14ac:dyDescent="0.25">
      <c r="A4" s="29"/>
      <c r="B4" s="67"/>
      <c r="C4" s="29"/>
      <c r="D4" s="29"/>
      <c r="E4" s="29"/>
      <c r="F4" s="29"/>
      <c r="G4" s="29"/>
    </row>
    <row r="5" spans="1:16" ht="15.75" x14ac:dyDescent="0.25">
      <c r="A5" s="190" t="s">
        <v>132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</row>
    <row r="6" spans="1:16" ht="16.5" thickBot="1" x14ac:dyDescent="0.3">
      <c r="A6" s="29"/>
      <c r="B6" s="67"/>
      <c r="C6" s="29"/>
      <c r="D6" s="29"/>
      <c r="E6" s="29"/>
      <c r="F6" s="29"/>
      <c r="G6" s="29"/>
    </row>
    <row r="7" spans="1:16" ht="12.75" thickBot="1" x14ac:dyDescent="0.3">
      <c r="H7" s="188" t="s">
        <v>104</v>
      </c>
      <c r="I7" s="189"/>
      <c r="J7" s="189"/>
      <c r="K7" s="189"/>
      <c r="L7" s="189"/>
      <c r="M7" s="176" t="s">
        <v>107</v>
      </c>
      <c r="N7" s="176" t="s">
        <v>109</v>
      </c>
    </row>
    <row r="8" spans="1:16" ht="48" x14ac:dyDescent="0.25">
      <c r="A8" s="11" t="s">
        <v>0</v>
      </c>
      <c r="B8" s="57" t="s">
        <v>124</v>
      </c>
      <c r="C8" s="12" t="s">
        <v>1</v>
      </c>
      <c r="D8" s="12" t="s">
        <v>2</v>
      </c>
      <c r="E8" s="12" t="s">
        <v>3</v>
      </c>
      <c r="F8" s="13" t="s">
        <v>4</v>
      </c>
      <c r="G8" s="33" t="s">
        <v>5</v>
      </c>
      <c r="H8" s="55" t="s">
        <v>103</v>
      </c>
      <c r="I8" s="56" t="s">
        <v>98</v>
      </c>
      <c r="J8" s="56" t="s">
        <v>99</v>
      </c>
      <c r="K8" s="56" t="s">
        <v>101</v>
      </c>
      <c r="L8" s="56" t="s">
        <v>102</v>
      </c>
      <c r="M8" s="206"/>
      <c r="N8" s="206"/>
    </row>
    <row r="9" spans="1:16" ht="84.75" customHeight="1" thickBot="1" x14ac:dyDescent="0.3">
      <c r="A9" s="52">
        <v>14</v>
      </c>
      <c r="B9" s="52">
        <v>1</v>
      </c>
      <c r="C9" s="5" t="s">
        <v>65</v>
      </c>
      <c r="D9" s="4" t="s">
        <v>66</v>
      </c>
      <c r="E9" s="191" t="s">
        <v>110</v>
      </c>
      <c r="F9" s="4" t="s">
        <v>67</v>
      </c>
      <c r="G9" s="17" t="s">
        <v>18</v>
      </c>
      <c r="H9" s="198">
        <v>10000</v>
      </c>
      <c r="I9" s="198">
        <v>50</v>
      </c>
      <c r="J9" s="198">
        <v>10</v>
      </c>
      <c r="K9" s="198">
        <v>50</v>
      </c>
      <c r="L9" s="198">
        <v>1050</v>
      </c>
      <c r="M9" s="198">
        <f>SUM(H9:L9)</f>
        <v>11160</v>
      </c>
      <c r="N9" s="198">
        <v>1</v>
      </c>
      <c r="P9" s="140"/>
    </row>
    <row r="10" spans="1:16" ht="84.75" customHeight="1" thickBot="1" x14ac:dyDescent="0.3">
      <c r="A10" s="52">
        <v>14</v>
      </c>
      <c r="B10" s="52">
        <v>2</v>
      </c>
      <c r="C10" s="5" t="s">
        <v>65</v>
      </c>
      <c r="D10" s="4" t="s">
        <v>66</v>
      </c>
      <c r="E10" s="192"/>
      <c r="F10" s="4" t="s">
        <v>67</v>
      </c>
      <c r="G10" s="17" t="s">
        <v>18</v>
      </c>
      <c r="H10" s="198"/>
      <c r="I10" s="198"/>
      <c r="J10" s="198"/>
      <c r="K10" s="198"/>
      <c r="L10" s="198"/>
      <c r="M10" s="198"/>
      <c r="N10" s="198"/>
      <c r="P10" s="140"/>
    </row>
    <row r="11" spans="1:16" ht="84.75" customHeight="1" thickBot="1" x14ac:dyDescent="0.3">
      <c r="A11" s="52">
        <v>14</v>
      </c>
      <c r="B11" s="52">
        <v>3</v>
      </c>
      <c r="C11" s="5" t="s">
        <v>65</v>
      </c>
      <c r="D11" s="4" t="s">
        <v>66</v>
      </c>
      <c r="E11" s="192"/>
      <c r="F11" s="4" t="s">
        <v>67</v>
      </c>
      <c r="G11" s="17" t="s">
        <v>18</v>
      </c>
      <c r="H11" s="198"/>
      <c r="I11" s="198"/>
      <c r="J11" s="198"/>
      <c r="K11" s="198"/>
      <c r="L11" s="198"/>
      <c r="M11" s="198"/>
      <c r="N11" s="198"/>
    </row>
    <row r="12" spans="1:16" ht="84.75" customHeight="1" thickBot="1" x14ac:dyDescent="0.3">
      <c r="A12" s="52">
        <v>14</v>
      </c>
      <c r="B12" s="52">
        <v>4</v>
      </c>
      <c r="C12" s="5" t="s">
        <v>65</v>
      </c>
      <c r="D12" s="4" t="s">
        <v>66</v>
      </c>
      <c r="E12" s="193"/>
      <c r="F12" s="4" t="s">
        <v>67</v>
      </c>
      <c r="G12" s="17" t="s">
        <v>18</v>
      </c>
      <c r="H12" s="198"/>
      <c r="I12" s="198"/>
      <c r="J12" s="198"/>
      <c r="K12" s="198"/>
      <c r="L12" s="198"/>
      <c r="M12" s="198"/>
      <c r="N12" s="198"/>
    </row>
    <row r="15" spans="1:16" s="8" customFormat="1" ht="18.75" customHeight="1" x14ac:dyDescent="0.25">
      <c r="A15" s="251" t="s">
        <v>105</v>
      </c>
      <c r="B15" s="251"/>
      <c r="C15" s="251"/>
      <c r="D15" s="251"/>
      <c r="E15" s="251"/>
      <c r="F15" s="251"/>
      <c r="G15" s="43" t="s">
        <v>106</v>
      </c>
      <c r="P15" s="140"/>
    </row>
  </sheetData>
  <mergeCells count="15">
    <mergeCell ref="A15:F15"/>
    <mergeCell ref="M7:M8"/>
    <mergeCell ref="N7:N8"/>
    <mergeCell ref="A1:L1"/>
    <mergeCell ref="A3:L3"/>
    <mergeCell ref="A5:L5"/>
    <mergeCell ref="H7:L7"/>
    <mergeCell ref="H9:H12"/>
    <mergeCell ref="I9:I12"/>
    <mergeCell ref="J9:J12"/>
    <mergeCell ref="K9:K12"/>
    <mergeCell ref="L9:L12"/>
    <mergeCell ref="M9:M12"/>
    <mergeCell ref="N9:N12"/>
    <mergeCell ref="E9:E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opLeftCell="A7" workbookViewId="0">
      <selection activeCell="F14" sqref="F14"/>
    </sheetView>
  </sheetViews>
  <sheetFormatPr baseColWidth="10" defaultColWidth="11.42578125" defaultRowHeight="12" x14ac:dyDescent="0.25"/>
  <cols>
    <col min="1" max="2" width="5" style="2" customWidth="1"/>
    <col min="3" max="3" width="15.140625" style="2" customWidth="1"/>
    <col min="4" max="4" width="25.140625" style="2" customWidth="1"/>
    <col min="5" max="5" width="16.7109375" style="2" customWidth="1"/>
    <col min="6" max="6" width="22" style="2" customWidth="1"/>
    <col min="7" max="7" width="11.42578125" style="2"/>
    <col min="8" max="8" width="19.7109375" style="8" customWidth="1"/>
    <col min="9" max="9" width="12.5703125" style="2" customWidth="1"/>
    <col min="10" max="15" width="11.42578125" style="2"/>
    <col min="16" max="16" width="18" style="139" customWidth="1"/>
    <col min="17" max="16384" width="11.42578125" style="2"/>
  </cols>
  <sheetData>
    <row r="1" spans="1:17" ht="30.75" customHeight="1" x14ac:dyDescent="0.25">
      <c r="A1" s="190" t="s">
        <v>128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7" ht="4.5" customHeight="1" x14ac:dyDescent="0.25">
      <c r="H2" s="2"/>
    </row>
    <row r="3" spans="1:17" ht="15.75" customHeight="1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7" ht="9.75" customHeight="1" x14ac:dyDescent="0.25">
      <c r="A4" s="1"/>
      <c r="B4" s="67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7" ht="15.75" customHeight="1" x14ac:dyDescent="0.25">
      <c r="A5" s="190" t="s">
        <v>131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</row>
    <row r="6" spans="1:17" ht="11.25" customHeight="1" x14ac:dyDescent="0.25">
      <c r="A6" s="1"/>
      <c r="B6" s="67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7" ht="16.5" thickBot="1" x14ac:dyDescent="0.3">
      <c r="A7" s="1"/>
      <c r="B7" s="67"/>
      <c r="C7" s="1"/>
      <c r="D7" s="1"/>
      <c r="E7" s="1"/>
      <c r="F7" s="1"/>
      <c r="G7" s="1"/>
      <c r="H7" s="1"/>
    </row>
    <row r="8" spans="1:17" ht="12.75" thickBot="1" x14ac:dyDescent="0.3">
      <c r="I8" s="188" t="s">
        <v>104</v>
      </c>
      <c r="J8" s="189"/>
      <c r="K8" s="189"/>
      <c r="L8" s="189"/>
      <c r="M8" s="176" t="s">
        <v>107</v>
      </c>
      <c r="N8" s="176" t="s">
        <v>109</v>
      </c>
    </row>
    <row r="9" spans="1:17" ht="48.75" thickBot="1" x14ac:dyDescent="0.3">
      <c r="A9" s="11" t="s">
        <v>0</v>
      </c>
      <c r="B9" s="13" t="s">
        <v>124</v>
      </c>
      <c r="C9" s="12" t="s">
        <v>1</v>
      </c>
      <c r="D9" s="12" t="s">
        <v>2</v>
      </c>
      <c r="E9" s="12" t="s">
        <v>3</v>
      </c>
      <c r="F9" s="12" t="s">
        <v>4</v>
      </c>
      <c r="G9" s="36" t="s">
        <v>5</v>
      </c>
      <c r="H9" s="132" t="s">
        <v>6</v>
      </c>
      <c r="I9" s="131" t="s">
        <v>103</v>
      </c>
      <c r="J9" s="40" t="s">
        <v>98</v>
      </c>
      <c r="K9" s="40" t="s">
        <v>99</v>
      </c>
      <c r="L9" s="130" t="s">
        <v>100</v>
      </c>
      <c r="M9" s="177"/>
      <c r="N9" s="177"/>
      <c r="P9" s="140"/>
    </row>
    <row r="10" spans="1:17" s="6" customFormat="1" ht="36" x14ac:dyDescent="0.25">
      <c r="A10" s="14">
        <v>15</v>
      </c>
      <c r="B10" s="54">
        <v>1</v>
      </c>
      <c r="C10" s="118" t="s">
        <v>81</v>
      </c>
      <c r="D10" s="115" t="s">
        <v>83</v>
      </c>
      <c r="E10" s="115" t="s">
        <v>77</v>
      </c>
      <c r="F10" s="115" t="s">
        <v>79</v>
      </c>
      <c r="G10" s="115" t="s">
        <v>38</v>
      </c>
      <c r="H10" s="15" t="s">
        <v>78</v>
      </c>
      <c r="I10" s="134">
        <v>100</v>
      </c>
      <c r="J10" s="135">
        <v>50</v>
      </c>
      <c r="K10" s="135">
        <v>1</v>
      </c>
      <c r="L10" s="136">
        <v>3</v>
      </c>
      <c r="M10" s="127">
        <f t="shared" ref="M10:M18" si="0">SUM(I10:L10)</f>
        <v>154</v>
      </c>
      <c r="N10" s="48"/>
      <c r="P10" s="139"/>
    </row>
    <row r="11" spans="1:17" s="6" customFormat="1" ht="36" x14ac:dyDescent="0.25">
      <c r="A11" s="14">
        <v>15</v>
      </c>
      <c r="B11" s="54">
        <v>2</v>
      </c>
      <c r="C11" s="118" t="s">
        <v>81</v>
      </c>
      <c r="D11" s="115" t="s">
        <v>84</v>
      </c>
      <c r="E11" s="115" t="s">
        <v>77</v>
      </c>
      <c r="F11" s="115" t="s">
        <v>79</v>
      </c>
      <c r="G11" s="115" t="s">
        <v>38</v>
      </c>
      <c r="H11" s="15" t="s">
        <v>78</v>
      </c>
      <c r="I11" s="125">
        <v>100</v>
      </c>
      <c r="J11" s="120">
        <v>50</v>
      </c>
      <c r="K11" s="121">
        <v>1</v>
      </c>
      <c r="L11" s="137">
        <v>3</v>
      </c>
      <c r="M11" s="44">
        <f t="shared" si="0"/>
        <v>154</v>
      </c>
      <c r="N11" s="19">
        <v>1</v>
      </c>
      <c r="P11" s="139"/>
    </row>
    <row r="12" spans="1:17" ht="36" x14ac:dyDescent="0.25">
      <c r="A12" s="14">
        <v>15</v>
      </c>
      <c r="B12" s="54">
        <v>3</v>
      </c>
      <c r="C12" s="118" t="s">
        <v>81</v>
      </c>
      <c r="D12" s="115" t="s">
        <v>85</v>
      </c>
      <c r="E12" s="115" t="s">
        <v>77</v>
      </c>
      <c r="F12" s="115" t="s">
        <v>79</v>
      </c>
      <c r="G12" s="115" t="s">
        <v>38</v>
      </c>
      <c r="H12" s="15" t="s">
        <v>78</v>
      </c>
      <c r="I12" s="125">
        <v>100</v>
      </c>
      <c r="J12" s="120">
        <v>50</v>
      </c>
      <c r="K12" s="120">
        <v>1</v>
      </c>
      <c r="L12" s="137"/>
      <c r="M12" s="44">
        <f t="shared" si="0"/>
        <v>151</v>
      </c>
      <c r="N12" s="22"/>
    </row>
    <row r="13" spans="1:17" ht="36" x14ac:dyDescent="0.25">
      <c r="A13" s="14">
        <v>15</v>
      </c>
      <c r="B13" s="54">
        <v>4</v>
      </c>
      <c r="C13" s="118" t="s">
        <v>81</v>
      </c>
      <c r="D13" s="115" t="s">
        <v>86</v>
      </c>
      <c r="E13" s="115" t="s">
        <v>77</v>
      </c>
      <c r="F13" s="115" t="s">
        <v>79</v>
      </c>
      <c r="G13" s="115" t="s">
        <v>38</v>
      </c>
      <c r="H13" s="15" t="s">
        <v>78</v>
      </c>
      <c r="I13" s="125">
        <v>100</v>
      </c>
      <c r="J13" s="120">
        <v>50</v>
      </c>
      <c r="K13" s="121">
        <v>1</v>
      </c>
      <c r="L13" s="137"/>
      <c r="M13" s="44">
        <f t="shared" si="0"/>
        <v>151</v>
      </c>
      <c r="N13" s="22"/>
    </row>
    <row r="14" spans="1:17" ht="36" x14ac:dyDescent="0.25">
      <c r="A14" s="14">
        <v>15</v>
      </c>
      <c r="B14" s="54">
        <v>5</v>
      </c>
      <c r="C14" s="118" t="s">
        <v>81</v>
      </c>
      <c r="D14" s="115" t="s">
        <v>87</v>
      </c>
      <c r="E14" s="115" t="s">
        <v>77</v>
      </c>
      <c r="F14" s="115" t="s">
        <v>79</v>
      </c>
      <c r="G14" s="115" t="s">
        <v>38</v>
      </c>
      <c r="H14" s="15" t="s">
        <v>78</v>
      </c>
      <c r="I14" s="125">
        <v>100</v>
      </c>
      <c r="J14" s="120">
        <v>50</v>
      </c>
      <c r="K14" s="120">
        <v>1</v>
      </c>
      <c r="L14" s="137">
        <v>3</v>
      </c>
      <c r="M14" s="44">
        <f t="shared" si="0"/>
        <v>154</v>
      </c>
      <c r="N14" s="22">
        <v>1</v>
      </c>
    </row>
    <row r="15" spans="1:17" s="139" customFormat="1" ht="36" customHeight="1" x14ac:dyDescent="0.25">
      <c r="A15" s="163">
        <v>15</v>
      </c>
      <c r="B15" s="164">
        <v>6</v>
      </c>
      <c r="C15" s="254" t="s">
        <v>81</v>
      </c>
      <c r="D15" s="252" t="s">
        <v>88</v>
      </c>
      <c r="E15" s="252" t="s">
        <v>167</v>
      </c>
      <c r="F15" s="252" t="s">
        <v>79</v>
      </c>
      <c r="G15" s="252" t="s">
        <v>38</v>
      </c>
      <c r="H15" s="253" t="s">
        <v>78</v>
      </c>
      <c r="I15" s="255">
        <v>100</v>
      </c>
      <c r="J15" s="257">
        <v>50</v>
      </c>
      <c r="K15" s="257">
        <v>1</v>
      </c>
      <c r="L15" s="259">
        <v>3</v>
      </c>
      <c r="M15" s="262">
        <f t="shared" si="0"/>
        <v>154</v>
      </c>
      <c r="N15" s="264"/>
      <c r="P15" s="261"/>
      <c r="Q15" s="140"/>
    </row>
    <row r="16" spans="1:17" s="139" customFormat="1" ht="25.5" customHeight="1" x14ac:dyDescent="0.25">
      <c r="A16" s="163">
        <v>15</v>
      </c>
      <c r="B16" s="164">
        <v>7</v>
      </c>
      <c r="C16" s="254"/>
      <c r="D16" s="252"/>
      <c r="E16" s="252"/>
      <c r="F16" s="252"/>
      <c r="G16" s="252"/>
      <c r="H16" s="253"/>
      <c r="I16" s="256"/>
      <c r="J16" s="258"/>
      <c r="K16" s="258"/>
      <c r="L16" s="260"/>
      <c r="M16" s="263"/>
      <c r="N16" s="265"/>
      <c r="P16" s="261"/>
    </row>
    <row r="17" spans="1:16" ht="36" x14ac:dyDescent="0.25">
      <c r="A17" s="14">
        <v>15</v>
      </c>
      <c r="B17" s="54">
        <v>8</v>
      </c>
      <c r="C17" s="118" t="s">
        <v>81</v>
      </c>
      <c r="D17" s="115" t="s">
        <v>89</v>
      </c>
      <c r="E17" s="115" t="s">
        <v>77</v>
      </c>
      <c r="F17" s="115" t="s">
        <v>79</v>
      </c>
      <c r="G17" s="115" t="s">
        <v>38</v>
      </c>
      <c r="H17" s="15" t="s">
        <v>78</v>
      </c>
      <c r="I17" s="125">
        <v>100</v>
      </c>
      <c r="J17" s="120">
        <v>50</v>
      </c>
      <c r="K17" s="120">
        <v>1</v>
      </c>
      <c r="L17" s="137"/>
      <c r="M17" s="44">
        <f t="shared" si="0"/>
        <v>151</v>
      </c>
      <c r="N17" s="22"/>
    </row>
    <row r="18" spans="1:16" ht="36" x14ac:dyDescent="0.25">
      <c r="A18" s="14">
        <v>15</v>
      </c>
      <c r="B18" s="54">
        <v>9</v>
      </c>
      <c r="C18" s="118" t="s">
        <v>81</v>
      </c>
      <c r="D18" s="115" t="s">
        <v>90</v>
      </c>
      <c r="E18" s="115" t="s">
        <v>77</v>
      </c>
      <c r="F18" s="115" t="s">
        <v>80</v>
      </c>
      <c r="G18" s="115" t="s">
        <v>38</v>
      </c>
      <c r="H18" s="15" t="s">
        <v>82</v>
      </c>
      <c r="I18" s="129">
        <v>100</v>
      </c>
      <c r="J18" s="122"/>
      <c r="K18" s="122">
        <v>1</v>
      </c>
      <c r="L18" s="123"/>
      <c r="M18" s="126">
        <f t="shared" si="0"/>
        <v>101</v>
      </c>
      <c r="N18" s="124"/>
    </row>
    <row r="19" spans="1:16" ht="36.75" thickBot="1" x14ac:dyDescent="0.3">
      <c r="A19" s="16">
        <v>15</v>
      </c>
      <c r="B19" s="100">
        <v>10</v>
      </c>
      <c r="C19" s="119" t="s">
        <v>81</v>
      </c>
      <c r="D19" s="133" t="s">
        <v>168</v>
      </c>
      <c r="E19" s="117" t="s">
        <v>169</v>
      </c>
      <c r="F19" s="116" t="s">
        <v>31</v>
      </c>
      <c r="G19" s="116" t="s">
        <v>170</v>
      </c>
      <c r="H19" s="39" t="s">
        <v>171</v>
      </c>
      <c r="I19" s="46">
        <v>100</v>
      </c>
      <c r="J19" s="117">
        <v>50</v>
      </c>
      <c r="K19" s="117">
        <v>1</v>
      </c>
      <c r="L19" s="23"/>
      <c r="M19" s="46">
        <f>SUM(I19:L19)</f>
        <v>151</v>
      </c>
      <c r="N19" s="23"/>
    </row>
    <row r="21" spans="1:16" s="8" customFormat="1" ht="18.75" customHeight="1" x14ac:dyDescent="0.25">
      <c r="A21" s="251" t="s">
        <v>105</v>
      </c>
      <c r="B21" s="251"/>
      <c r="C21" s="251"/>
      <c r="D21" s="251"/>
      <c r="E21" s="251"/>
      <c r="F21" s="251"/>
      <c r="G21" s="43" t="s">
        <v>106</v>
      </c>
      <c r="P21" s="140"/>
    </row>
  </sheetData>
  <mergeCells count="20">
    <mergeCell ref="P15:P16"/>
    <mergeCell ref="M15:M16"/>
    <mergeCell ref="N15:N16"/>
    <mergeCell ref="A21:F21"/>
    <mergeCell ref="M8:M9"/>
    <mergeCell ref="N8:N9"/>
    <mergeCell ref="A1:L1"/>
    <mergeCell ref="A3:L3"/>
    <mergeCell ref="A5:L5"/>
    <mergeCell ref="I8:L8"/>
    <mergeCell ref="E15:E16"/>
    <mergeCell ref="D15:D16"/>
    <mergeCell ref="F15:F16"/>
    <mergeCell ref="G15:G16"/>
    <mergeCell ref="H15:H16"/>
    <mergeCell ref="C15:C16"/>
    <mergeCell ref="I15:I16"/>
    <mergeCell ref="J15:J16"/>
    <mergeCell ref="K15:K16"/>
    <mergeCell ref="L15:L16"/>
  </mergeCells>
  <phoneticPr fontId="15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A11" workbookViewId="0">
      <selection activeCell="N13" sqref="N13"/>
    </sheetView>
  </sheetViews>
  <sheetFormatPr baseColWidth="10" defaultColWidth="11.42578125" defaultRowHeight="12" x14ac:dyDescent="0.25"/>
  <cols>
    <col min="1" max="2" width="5" style="2" customWidth="1"/>
    <col min="3" max="3" width="15.140625" style="2" customWidth="1"/>
    <col min="4" max="4" width="25.140625" style="2" customWidth="1"/>
    <col min="5" max="5" width="16.7109375" style="2" customWidth="1"/>
    <col min="6" max="6" width="22" style="2" customWidth="1"/>
    <col min="7" max="7" width="11.42578125" style="2"/>
    <col min="8" max="8" width="15.7109375" style="2" customWidth="1"/>
    <col min="9" max="13" width="11.42578125" style="2"/>
    <col min="14" max="14" width="21" style="139" customWidth="1"/>
    <col min="15" max="16384" width="11.42578125" style="2"/>
  </cols>
  <sheetData>
    <row r="1" spans="1:14" ht="15.75" x14ac:dyDescent="0.25">
      <c r="A1" s="180" t="s">
        <v>128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3" spans="1:14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4" ht="15.75" x14ac:dyDescent="0.25">
      <c r="A4" s="51"/>
      <c r="B4" s="67"/>
      <c r="C4" s="51"/>
      <c r="D4" s="51"/>
      <c r="E4" s="51"/>
      <c r="F4" s="51"/>
      <c r="G4" s="51"/>
      <c r="H4" s="51"/>
      <c r="I4" s="51"/>
      <c r="J4" s="51"/>
    </row>
    <row r="5" spans="1:14" ht="15.75" x14ac:dyDescent="0.25">
      <c r="A5" s="190" t="s">
        <v>130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</row>
    <row r="6" spans="1:14" ht="15.75" x14ac:dyDescent="0.25">
      <c r="A6" s="51"/>
      <c r="B6" s="67"/>
      <c r="C6" s="51"/>
      <c r="D6" s="51"/>
      <c r="E6" s="51"/>
      <c r="F6" s="51"/>
      <c r="G6" s="51"/>
      <c r="H6" s="51"/>
      <c r="I6" s="51"/>
      <c r="J6" s="51"/>
    </row>
    <row r="7" spans="1:14" ht="15.75" x14ac:dyDescent="0.25">
      <c r="A7" s="266" t="s">
        <v>116</v>
      </c>
      <c r="B7" s="266"/>
      <c r="C7" s="266"/>
      <c r="D7" s="266"/>
      <c r="E7" s="51"/>
      <c r="F7" s="51"/>
      <c r="G7" s="51"/>
    </row>
    <row r="8" spans="1:14" ht="16.5" thickBot="1" x14ac:dyDescent="0.3">
      <c r="A8" s="51"/>
      <c r="B8" s="67"/>
      <c r="C8" s="51"/>
      <c r="D8" s="51"/>
      <c r="E8" s="51"/>
      <c r="F8" s="51"/>
      <c r="G8" s="51"/>
    </row>
    <row r="9" spans="1:14" ht="15.75" customHeight="1" thickBot="1" x14ac:dyDescent="0.3">
      <c r="H9" s="207" t="s">
        <v>104</v>
      </c>
      <c r="I9" s="208"/>
      <c r="J9" s="208"/>
      <c r="K9" s="176" t="s">
        <v>107</v>
      </c>
      <c r="L9" s="176" t="s">
        <v>109</v>
      </c>
    </row>
    <row r="10" spans="1:14" ht="48" x14ac:dyDescent="0.25">
      <c r="A10" s="52" t="s">
        <v>0</v>
      </c>
      <c r="B10" s="107" t="s">
        <v>124</v>
      </c>
      <c r="C10" s="52" t="s">
        <v>1</v>
      </c>
      <c r="D10" s="52" t="s">
        <v>2</v>
      </c>
      <c r="E10" s="52" t="s">
        <v>3</v>
      </c>
      <c r="F10" s="52" t="s">
        <v>4</v>
      </c>
      <c r="G10" s="53" t="s">
        <v>5</v>
      </c>
      <c r="H10" s="55" t="s">
        <v>103</v>
      </c>
      <c r="I10" s="56" t="s">
        <v>98</v>
      </c>
      <c r="J10" s="56" t="s">
        <v>99</v>
      </c>
      <c r="K10" s="206"/>
      <c r="L10" s="206"/>
    </row>
    <row r="11" spans="1:14" s="6" customFormat="1" ht="60" x14ac:dyDescent="0.25">
      <c r="A11" s="54">
        <v>16</v>
      </c>
      <c r="B11" s="54">
        <v>1</v>
      </c>
      <c r="C11" s="5" t="s">
        <v>117</v>
      </c>
      <c r="D11" s="4" t="s">
        <v>118</v>
      </c>
      <c r="E11" s="191" t="s">
        <v>137</v>
      </c>
      <c r="F11" s="4" t="s">
        <v>119</v>
      </c>
      <c r="G11" s="4" t="s">
        <v>138</v>
      </c>
      <c r="H11" s="239">
        <v>100</v>
      </c>
      <c r="I11" s="239">
        <v>100</v>
      </c>
      <c r="J11" s="239">
        <v>100</v>
      </c>
      <c r="K11" s="239">
        <f>SUM(H11:J11)</f>
        <v>300</v>
      </c>
      <c r="L11" s="239">
        <v>1</v>
      </c>
      <c r="N11" s="140"/>
    </row>
    <row r="12" spans="1:14" ht="60" x14ac:dyDescent="0.25">
      <c r="A12" s="54">
        <v>16</v>
      </c>
      <c r="B12" s="112">
        <v>2</v>
      </c>
      <c r="C12" s="5" t="s">
        <v>117</v>
      </c>
      <c r="D12" s="4" t="s">
        <v>118</v>
      </c>
      <c r="E12" s="192"/>
      <c r="F12" s="4" t="s">
        <v>119</v>
      </c>
      <c r="G12" s="4" t="s">
        <v>138</v>
      </c>
      <c r="H12" s="239"/>
      <c r="I12" s="239"/>
      <c r="J12" s="239"/>
      <c r="K12" s="239"/>
      <c r="L12" s="239"/>
      <c r="N12" s="140"/>
    </row>
    <row r="13" spans="1:14" ht="60" x14ac:dyDescent="0.25">
      <c r="A13" s="54">
        <v>16</v>
      </c>
      <c r="B13" s="54">
        <v>3</v>
      </c>
      <c r="C13" s="5" t="s">
        <v>117</v>
      </c>
      <c r="D13" s="4" t="s">
        <v>118</v>
      </c>
      <c r="E13" s="192"/>
      <c r="F13" s="4" t="s">
        <v>119</v>
      </c>
      <c r="G13" s="4" t="s">
        <v>138</v>
      </c>
      <c r="H13" s="239"/>
      <c r="I13" s="239"/>
      <c r="J13" s="239"/>
      <c r="K13" s="239"/>
      <c r="L13" s="239"/>
    </row>
    <row r="14" spans="1:14" ht="60" x14ac:dyDescent="0.25">
      <c r="A14" s="54">
        <v>16</v>
      </c>
      <c r="B14" s="112">
        <v>4</v>
      </c>
      <c r="C14" s="5" t="s">
        <v>117</v>
      </c>
      <c r="D14" s="4" t="s">
        <v>118</v>
      </c>
      <c r="E14" s="193"/>
      <c r="F14" s="4" t="s">
        <v>119</v>
      </c>
      <c r="G14" s="4" t="s">
        <v>138</v>
      </c>
      <c r="H14" s="239"/>
      <c r="I14" s="239"/>
      <c r="J14" s="239"/>
      <c r="K14" s="239"/>
      <c r="L14" s="239"/>
    </row>
    <row r="15" spans="1:14" s="6" customFormat="1" ht="60" x14ac:dyDescent="0.25">
      <c r="A15" s="54">
        <v>16</v>
      </c>
      <c r="B15" s="54">
        <v>5</v>
      </c>
      <c r="C15" s="5" t="s">
        <v>117</v>
      </c>
      <c r="D15" s="4" t="s">
        <v>120</v>
      </c>
      <c r="E15" s="191" t="s">
        <v>137</v>
      </c>
      <c r="F15" s="4" t="s">
        <v>119</v>
      </c>
      <c r="G15" s="34" t="s">
        <v>138</v>
      </c>
      <c r="H15" s="198">
        <v>100</v>
      </c>
      <c r="I15" s="198">
        <v>100</v>
      </c>
      <c r="J15" s="198">
        <v>100</v>
      </c>
      <c r="K15" s="239">
        <f>SUM(H15:J15)</f>
        <v>300</v>
      </c>
      <c r="L15" s="239"/>
      <c r="N15" s="139"/>
    </row>
    <row r="16" spans="1:14" ht="60" x14ac:dyDescent="0.25">
      <c r="A16" s="54">
        <v>16</v>
      </c>
      <c r="B16" s="112">
        <v>6</v>
      </c>
      <c r="C16" s="5" t="s">
        <v>117</v>
      </c>
      <c r="D16" s="4" t="s">
        <v>120</v>
      </c>
      <c r="E16" s="192"/>
      <c r="F16" s="4" t="s">
        <v>119</v>
      </c>
      <c r="G16" s="34" t="s">
        <v>138</v>
      </c>
      <c r="H16" s="198"/>
      <c r="I16" s="198"/>
      <c r="J16" s="198"/>
      <c r="K16" s="239"/>
      <c r="L16" s="239"/>
    </row>
    <row r="17" spans="1:12" ht="60" x14ac:dyDescent="0.25">
      <c r="A17" s="54">
        <v>16</v>
      </c>
      <c r="B17" s="54">
        <v>7</v>
      </c>
      <c r="C17" s="5" t="s">
        <v>117</v>
      </c>
      <c r="D17" s="4" t="s">
        <v>120</v>
      </c>
      <c r="E17" s="192"/>
      <c r="F17" s="4" t="s">
        <v>119</v>
      </c>
      <c r="G17" s="34" t="s">
        <v>138</v>
      </c>
      <c r="H17" s="198"/>
      <c r="I17" s="198"/>
      <c r="J17" s="198"/>
      <c r="K17" s="239"/>
      <c r="L17" s="239"/>
    </row>
    <row r="18" spans="1:12" ht="60" x14ac:dyDescent="0.25">
      <c r="A18" s="54">
        <v>16</v>
      </c>
      <c r="B18" s="112">
        <v>8</v>
      </c>
      <c r="C18" s="5" t="s">
        <v>117</v>
      </c>
      <c r="D18" s="4" t="s">
        <v>120</v>
      </c>
      <c r="E18" s="193"/>
      <c r="F18" s="4" t="s">
        <v>119</v>
      </c>
      <c r="G18" s="34" t="s">
        <v>138</v>
      </c>
      <c r="H18" s="198"/>
      <c r="I18" s="198"/>
      <c r="J18" s="198"/>
      <c r="K18" s="239"/>
      <c r="L18" s="239"/>
    </row>
  </sheetData>
  <mergeCells count="19">
    <mergeCell ref="E11:E14"/>
    <mergeCell ref="E15:E18"/>
    <mergeCell ref="H15:H18"/>
    <mergeCell ref="I15:I18"/>
    <mergeCell ref="J15:J18"/>
    <mergeCell ref="K15:K18"/>
    <mergeCell ref="L15:L18"/>
    <mergeCell ref="H11:H14"/>
    <mergeCell ref="I11:I14"/>
    <mergeCell ref="J11:J14"/>
    <mergeCell ref="K11:K14"/>
    <mergeCell ref="L11:L14"/>
    <mergeCell ref="K9:K10"/>
    <mergeCell ref="L9:L10"/>
    <mergeCell ref="H9:J9"/>
    <mergeCell ref="A7:D7"/>
    <mergeCell ref="A1:L1"/>
    <mergeCell ref="A3:L3"/>
    <mergeCell ref="A5:L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K26" sqref="K26"/>
    </sheetView>
  </sheetViews>
  <sheetFormatPr baseColWidth="10" defaultRowHeight="15" x14ac:dyDescent="0.25"/>
  <cols>
    <col min="1" max="1" width="6.85546875" customWidth="1"/>
    <col min="2" max="2" width="8.85546875" customWidth="1"/>
    <col min="3" max="3" width="33.28515625" customWidth="1"/>
    <col min="4" max="4" width="50.7109375" customWidth="1"/>
    <col min="6" max="6" width="11.42578125" style="41"/>
    <col min="7" max="7" width="12.7109375" style="79" customWidth="1"/>
    <col min="9" max="9" width="11.42578125" style="41"/>
    <col min="11" max="11" width="11.42578125" style="143"/>
    <col min="12" max="12" width="25.7109375" style="143" customWidth="1"/>
  </cols>
  <sheetData>
    <row r="1" spans="1:12" ht="15.75" x14ac:dyDescent="0.25">
      <c r="A1" s="180" t="s">
        <v>128</v>
      </c>
      <c r="B1" s="180"/>
      <c r="C1" s="180"/>
      <c r="D1" s="180"/>
      <c r="E1" s="180"/>
      <c r="F1" s="180"/>
      <c r="G1" s="180"/>
      <c r="H1" s="180"/>
      <c r="I1" s="180"/>
    </row>
    <row r="2" spans="1:12" x14ac:dyDescent="0.25">
      <c r="A2" s="2"/>
      <c r="B2" s="2"/>
      <c r="C2" s="2"/>
      <c r="D2" s="2"/>
      <c r="E2" s="2"/>
      <c r="F2" s="2"/>
      <c r="G2" s="75"/>
      <c r="H2" s="2"/>
      <c r="I2" s="2"/>
    </row>
    <row r="3" spans="1:12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</row>
    <row r="4" spans="1:12" ht="15.75" x14ac:dyDescent="0.25">
      <c r="A4" s="67"/>
      <c r="B4" s="67"/>
      <c r="C4" s="67"/>
      <c r="D4" s="81"/>
      <c r="E4" s="67"/>
      <c r="F4" s="70"/>
      <c r="G4" s="76"/>
      <c r="H4" s="2"/>
      <c r="I4" s="2"/>
    </row>
    <row r="5" spans="1:12" ht="15.75" x14ac:dyDescent="0.25">
      <c r="A5" s="190" t="s">
        <v>161</v>
      </c>
      <c r="B5" s="190"/>
      <c r="C5" s="190"/>
      <c r="D5" s="190"/>
      <c r="E5" s="190"/>
      <c r="F5" s="190"/>
      <c r="G5" s="190"/>
      <c r="H5" s="190"/>
      <c r="I5" s="190"/>
    </row>
    <row r="6" spans="1:12" ht="15.75" x14ac:dyDescent="0.25">
      <c r="A6" s="67"/>
      <c r="B6" s="67"/>
      <c r="C6" s="67"/>
      <c r="D6" s="81"/>
      <c r="E6" s="67"/>
      <c r="F6" s="70"/>
      <c r="G6" s="76"/>
      <c r="H6" s="67"/>
      <c r="I6" s="70"/>
    </row>
    <row r="7" spans="1:12" ht="16.5" thickBot="1" x14ac:dyDescent="0.3">
      <c r="A7" s="267" t="s">
        <v>116</v>
      </c>
      <c r="B7" s="267"/>
      <c r="C7" s="267"/>
      <c r="D7" s="85"/>
      <c r="E7" s="67"/>
      <c r="F7" s="70"/>
      <c r="G7" s="75"/>
      <c r="H7" s="2"/>
      <c r="I7" s="2"/>
    </row>
    <row r="8" spans="1:12" ht="36.75" customHeight="1" x14ac:dyDescent="0.25">
      <c r="A8" s="69"/>
      <c r="B8" s="69"/>
      <c r="C8" s="69"/>
      <c r="D8" s="85"/>
      <c r="E8" s="67"/>
      <c r="F8" s="270" t="s">
        <v>104</v>
      </c>
      <c r="G8" s="270"/>
      <c r="H8" s="268" t="s">
        <v>107</v>
      </c>
      <c r="I8" s="176" t="s">
        <v>109</v>
      </c>
      <c r="K8" s="144"/>
    </row>
    <row r="9" spans="1:12" ht="48" x14ac:dyDescent="0.25">
      <c r="A9" s="52" t="s">
        <v>0</v>
      </c>
      <c r="B9" s="107" t="s">
        <v>124</v>
      </c>
      <c r="C9" s="52" t="s">
        <v>1</v>
      </c>
      <c r="D9" s="52" t="s">
        <v>139</v>
      </c>
      <c r="E9" s="53" t="s">
        <v>5</v>
      </c>
      <c r="F9" s="53" t="s">
        <v>146</v>
      </c>
      <c r="G9" s="77" t="s">
        <v>98</v>
      </c>
      <c r="H9" s="269"/>
      <c r="I9" s="206"/>
    </row>
    <row r="10" spans="1:12" ht="114.75" customHeight="1" x14ac:dyDescent="0.25">
      <c r="A10" s="155" t="s">
        <v>140</v>
      </c>
      <c r="B10" s="155" t="s">
        <v>177</v>
      </c>
      <c r="C10" s="271" t="s">
        <v>141</v>
      </c>
      <c r="D10" s="156" t="s">
        <v>162</v>
      </c>
      <c r="E10" s="153" t="s">
        <v>138</v>
      </c>
      <c r="F10" s="274">
        <v>1</v>
      </c>
      <c r="G10" s="276">
        <v>20000</v>
      </c>
      <c r="H10" s="276">
        <f>G10+F10</f>
        <v>20001</v>
      </c>
      <c r="I10" s="274">
        <v>1</v>
      </c>
      <c r="L10" s="144"/>
    </row>
    <row r="11" spans="1:12" ht="114.75" customHeight="1" x14ac:dyDescent="0.25">
      <c r="A11" s="155" t="s">
        <v>140</v>
      </c>
      <c r="B11" s="155" t="s">
        <v>178</v>
      </c>
      <c r="C11" s="271"/>
      <c r="D11" s="156" t="s">
        <v>162</v>
      </c>
      <c r="E11" s="153" t="s">
        <v>138</v>
      </c>
      <c r="F11" s="275"/>
      <c r="G11" s="277"/>
      <c r="H11" s="277"/>
      <c r="I11" s="275"/>
    </row>
    <row r="12" spans="1:12" ht="127.5" customHeight="1" x14ac:dyDescent="0.25">
      <c r="A12" s="155" t="s">
        <v>140</v>
      </c>
      <c r="B12" s="128" t="s">
        <v>179</v>
      </c>
      <c r="C12" s="68" t="s">
        <v>142</v>
      </c>
      <c r="D12" s="114" t="s">
        <v>163</v>
      </c>
      <c r="E12" s="149" t="s">
        <v>138</v>
      </c>
      <c r="F12" s="42">
        <v>1</v>
      </c>
      <c r="G12" s="78">
        <v>20000</v>
      </c>
      <c r="H12" s="80">
        <f t="shared" ref="H12:H19" si="0">G12+F12</f>
        <v>20001</v>
      </c>
      <c r="I12" s="42">
        <v>1</v>
      </c>
    </row>
    <row r="13" spans="1:12" ht="117" customHeight="1" x14ac:dyDescent="0.25">
      <c r="A13" s="155" t="s">
        <v>140</v>
      </c>
      <c r="B13" s="155" t="s">
        <v>180</v>
      </c>
      <c r="C13" s="157" t="s">
        <v>143</v>
      </c>
      <c r="D13" s="156" t="s">
        <v>164</v>
      </c>
      <c r="E13" s="153" t="s">
        <v>138</v>
      </c>
      <c r="F13" s="274">
        <v>1</v>
      </c>
      <c r="G13" s="276">
        <v>20000</v>
      </c>
      <c r="H13" s="276">
        <f t="shared" si="0"/>
        <v>20001</v>
      </c>
      <c r="I13" s="274">
        <v>1</v>
      </c>
    </row>
    <row r="14" spans="1:12" ht="117" customHeight="1" x14ac:dyDescent="0.25">
      <c r="A14" s="155" t="s">
        <v>140</v>
      </c>
      <c r="B14" s="155" t="s">
        <v>181</v>
      </c>
      <c r="C14" s="157" t="s">
        <v>143</v>
      </c>
      <c r="D14" s="156" t="s">
        <v>164</v>
      </c>
      <c r="E14" s="153" t="s">
        <v>138</v>
      </c>
      <c r="F14" s="280"/>
      <c r="G14" s="281"/>
      <c r="H14" s="281"/>
      <c r="I14" s="280"/>
    </row>
    <row r="15" spans="1:12" ht="117" customHeight="1" x14ac:dyDescent="0.25">
      <c r="A15" s="155" t="s">
        <v>140</v>
      </c>
      <c r="B15" s="155" t="s">
        <v>182</v>
      </c>
      <c r="C15" s="157" t="s">
        <v>143</v>
      </c>
      <c r="D15" s="156" t="s">
        <v>164</v>
      </c>
      <c r="E15" s="153" t="s">
        <v>138</v>
      </c>
      <c r="F15" s="280"/>
      <c r="G15" s="281"/>
      <c r="H15" s="281"/>
      <c r="I15" s="280"/>
    </row>
    <row r="16" spans="1:12" ht="117" customHeight="1" x14ac:dyDescent="0.25">
      <c r="A16" s="155" t="s">
        <v>140</v>
      </c>
      <c r="B16" s="155" t="s">
        <v>183</v>
      </c>
      <c r="C16" s="157" t="s">
        <v>143</v>
      </c>
      <c r="D16" s="156" t="s">
        <v>164</v>
      </c>
      <c r="E16" s="153" t="s">
        <v>138</v>
      </c>
      <c r="F16" s="275"/>
      <c r="G16" s="277"/>
      <c r="H16" s="277"/>
      <c r="I16" s="275"/>
    </row>
    <row r="17" spans="1:9" ht="135" customHeight="1" x14ac:dyDescent="0.25">
      <c r="A17" s="155" t="s">
        <v>140</v>
      </c>
      <c r="B17" s="128" t="s">
        <v>184</v>
      </c>
      <c r="C17" s="273" t="s">
        <v>144</v>
      </c>
      <c r="D17" s="114" t="s">
        <v>165</v>
      </c>
      <c r="E17" s="149" t="s">
        <v>138</v>
      </c>
      <c r="F17" s="278">
        <v>1</v>
      </c>
      <c r="G17" s="282">
        <v>20000</v>
      </c>
      <c r="H17" s="282">
        <f t="shared" si="0"/>
        <v>20001</v>
      </c>
      <c r="I17" s="278">
        <v>1</v>
      </c>
    </row>
    <row r="18" spans="1:9" ht="135" customHeight="1" x14ac:dyDescent="0.25">
      <c r="A18" s="155" t="s">
        <v>140</v>
      </c>
      <c r="B18" s="128" t="s">
        <v>185</v>
      </c>
      <c r="C18" s="273"/>
      <c r="D18" s="114" t="s">
        <v>165</v>
      </c>
      <c r="E18" s="149" t="s">
        <v>138</v>
      </c>
      <c r="F18" s="237"/>
      <c r="G18" s="283"/>
      <c r="H18" s="283"/>
      <c r="I18" s="237"/>
    </row>
    <row r="19" spans="1:9" ht="93.75" customHeight="1" x14ac:dyDescent="0.25">
      <c r="A19" s="155" t="s">
        <v>140</v>
      </c>
      <c r="B19" s="155" t="s">
        <v>186</v>
      </c>
      <c r="C19" s="271" t="s">
        <v>145</v>
      </c>
      <c r="D19" s="156" t="s">
        <v>166</v>
      </c>
      <c r="E19" s="153" t="s">
        <v>138</v>
      </c>
      <c r="F19" s="272">
        <v>1</v>
      </c>
      <c r="G19" s="279">
        <v>20000</v>
      </c>
      <c r="H19" s="279">
        <f t="shared" si="0"/>
        <v>20001</v>
      </c>
      <c r="I19" s="272">
        <v>1</v>
      </c>
    </row>
    <row r="20" spans="1:9" ht="90" customHeight="1" x14ac:dyDescent="0.25">
      <c r="A20" s="155" t="s">
        <v>140</v>
      </c>
      <c r="B20" s="155" t="s">
        <v>187</v>
      </c>
      <c r="C20" s="271"/>
      <c r="D20" s="156" t="s">
        <v>166</v>
      </c>
      <c r="E20" s="153" t="s">
        <v>138</v>
      </c>
      <c r="F20" s="272"/>
      <c r="G20" s="279"/>
      <c r="H20" s="279"/>
      <c r="I20" s="272"/>
    </row>
    <row r="21" spans="1:9" ht="39.950000000000003" customHeight="1" x14ac:dyDescent="0.25">
      <c r="G21" s="138"/>
    </row>
    <row r="22" spans="1:9" ht="72" customHeight="1" x14ac:dyDescent="0.25"/>
    <row r="23" spans="1:9" ht="39.950000000000003" customHeight="1" x14ac:dyDescent="0.25"/>
    <row r="24" spans="1:9" ht="39.950000000000003" customHeight="1" x14ac:dyDescent="0.25"/>
    <row r="25" spans="1:9" ht="39.950000000000003" customHeight="1" x14ac:dyDescent="0.25"/>
    <row r="26" spans="1:9" ht="39.950000000000003" customHeight="1" x14ac:dyDescent="0.25"/>
    <row r="27" spans="1:9" ht="39.950000000000003" customHeight="1" x14ac:dyDescent="0.25"/>
    <row r="28" spans="1:9" ht="39.950000000000003" customHeight="1" x14ac:dyDescent="0.25"/>
    <row r="29" spans="1:9" ht="39.950000000000003" customHeight="1" x14ac:dyDescent="0.25"/>
    <row r="30" spans="1:9" ht="39.950000000000003" customHeight="1" x14ac:dyDescent="0.25"/>
    <row r="31" spans="1:9" ht="39.950000000000003" customHeight="1" x14ac:dyDescent="0.25"/>
    <row r="32" spans="1:9" ht="39.950000000000003" customHeight="1" x14ac:dyDescent="0.25"/>
    <row r="33" ht="39.950000000000003" customHeight="1" x14ac:dyDescent="0.25"/>
    <row r="34" ht="39.950000000000003" customHeight="1" x14ac:dyDescent="0.25"/>
    <row r="35" ht="39.950000000000003" customHeight="1" x14ac:dyDescent="0.25"/>
    <row r="36" ht="39.950000000000003" customHeight="1" x14ac:dyDescent="0.25"/>
    <row r="37" ht="39.950000000000003" customHeight="1" x14ac:dyDescent="0.25"/>
    <row r="38" ht="39.950000000000003" customHeight="1" x14ac:dyDescent="0.25"/>
    <row r="39" ht="39.950000000000003" customHeight="1" x14ac:dyDescent="0.25"/>
    <row r="40" ht="39.950000000000003" customHeight="1" x14ac:dyDescent="0.25"/>
    <row r="41" ht="39.950000000000003" customHeight="1" x14ac:dyDescent="0.25"/>
    <row r="42" ht="39.950000000000003" customHeight="1" x14ac:dyDescent="0.25"/>
  </sheetData>
  <mergeCells count="26">
    <mergeCell ref="G10:G11"/>
    <mergeCell ref="H10:H11"/>
    <mergeCell ref="I10:I11"/>
    <mergeCell ref="F17:F18"/>
    <mergeCell ref="G19:G20"/>
    <mergeCell ref="H19:H20"/>
    <mergeCell ref="I19:I20"/>
    <mergeCell ref="F13:F16"/>
    <mergeCell ref="G13:G16"/>
    <mergeCell ref="H13:H16"/>
    <mergeCell ref="I13:I16"/>
    <mergeCell ref="I17:I18"/>
    <mergeCell ref="H17:H18"/>
    <mergeCell ref="G17:G18"/>
    <mergeCell ref="C19:C20"/>
    <mergeCell ref="F19:F20"/>
    <mergeCell ref="C10:C11"/>
    <mergeCell ref="C17:C18"/>
    <mergeCell ref="F10:F11"/>
    <mergeCell ref="A1:I1"/>
    <mergeCell ref="A3:I3"/>
    <mergeCell ref="A5:I5"/>
    <mergeCell ref="A7:C7"/>
    <mergeCell ref="H8:H9"/>
    <mergeCell ref="I8:I9"/>
    <mergeCell ref="F8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L11" sqref="L11"/>
    </sheetView>
  </sheetViews>
  <sheetFormatPr baseColWidth="10" defaultColWidth="11.42578125" defaultRowHeight="12" x14ac:dyDescent="0.25"/>
  <cols>
    <col min="1" max="1" width="5.28515625" style="2" customWidth="1"/>
    <col min="2" max="2" width="6" style="2" customWidth="1"/>
    <col min="3" max="3" width="19.5703125" style="2" bestFit="1" customWidth="1"/>
    <col min="4" max="4" width="28.42578125" style="2" customWidth="1"/>
    <col min="5" max="5" width="18.85546875" style="6" customWidth="1"/>
    <col min="6" max="6" width="11.42578125" style="6" customWidth="1"/>
    <col min="7" max="7" width="16.140625" style="2" customWidth="1"/>
    <col min="8" max="8" width="16.7109375" style="2" customWidth="1"/>
    <col min="9" max="9" width="11.42578125" style="2"/>
    <col min="10" max="10" width="12.7109375" style="2" customWidth="1"/>
    <col min="11" max="11" width="11.42578125" style="2"/>
    <col min="12" max="12" width="18.140625" style="139" customWidth="1"/>
    <col min="13" max="13" width="11.42578125" style="2"/>
    <col min="14" max="14" width="19.42578125" style="139" customWidth="1"/>
    <col min="15" max="15" width="11.42578125" style="2"/>
    <col min="16" max="16" width="11.42578125" style="139"/>
    <col min="17" max="16384" width="11.42578125" style="2"/>
  </cols>
  <sheetData>
    <row r="1" spans="1:16" ht="15.75" customHeight="1" x14ac:dyDescent="0.25">
      <c r="A1" s="190" t="s">
        <v>128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6" ht="12" customHeight="1" x14ac:dyDescent="0.25">
      <c r="A2" s="190"/>
      <c r="B2" s="190"/>
      <c r="C2" s="190"/>
      <c r="D2" s="190"/>
      <c r="E2" s="190"/>
      <c r="F2" s="190"/>
      <c r="G2" s="190"/>
      <c r="H2" s="190"/>
      <c r="I2" s="190"/>
      <c r="J2" s="190"/>
    </row>
    <row r="3" spans="1:16" ht="15.75" customHeight="1" x14ac:dyDescent="0.25">
      <c r="A3" s="180" t="s">
        <v>108</v>
      </c>
      <c r="B3" s="180"/>
      <c r="C3" s="180"/>
      <c r="D3" s="180"/>
      <c r="E3" s="180"/>
      <c r="F3" s="180"/>
      <c r="G3" s="180"/>
      <c r="H3" s="180"/>
      <c r="I3" s="180"/>
      <c r="J3" s="180"/>
    </row>
    <row r="4" spans="1:16" ht="15.75" x14ac:dyDescent="0.25">
      <c r="A4" s="1"/>
      <c r="B4" s="51"/>
      <c r="C4" s="1"/>
      <c r="D4" s="1"/>
      <c r="E4" s="21"/>
      <c r="F4" s="21"/>
    </row>
    <row r="5" spans="1:16" ht="15.75" x14ac:dyDescent="0.25">
      <c r="A5" s="190" t="s">
        <v>94</v>
      </c>
      <c r="B5" s="190"/>
      <c r="C5" s="190"/>
      <c r="D5" s="190"/>
      <c r="E5" s="190"/>
      <c r="F5" s="190"/>
      <c r="G5" s="190"/>
      <c r="H5" s="190"/>
      <c r="I5" s="190"/>
      <c r="J5" s="190"/>
    </row>
    <row r="6" spans="1:16" ht="16.5" thickBot="1" x14ac:dyDescent="0.3">
      <c r="A6" s="1"/>
      <c r="B6" s="51"/>
      <c r="C6" s="1"/>
      <c r="D6" s="1"/>
      <c r="E6" s="21"/>
      <c r="F6" s="21"/>
    </row>
    <row r="7" spans="1:16" ht="16.5" thickBot="1" x14ac:dyDescent="0.3">
      <c r="A7" s="1"/>
      <c r="B7" s="51"/>
      <c r="C7" s="1"/>
      <c r="D7" s="1"/>
      <c r="E7" s="21"/>
      <c r="F7" s="21"/>
      <c r="G7" s="188" t="s">
        <v>104</v>
      </c>
      <c r="H7" s="189"/>
      <c r="I7" s="176" t="s">
        <v>107</v>
      </c>
      <c r="J7" s="176" t="s">
        <v>109</v>
      </c>
    </row>
    <row r="8" spans="1:16" ht="48.75" thickBot="1" x14ac:dyDescent="0.3">
      <c r="A8" s="71" t="s">
        <v>0</v>
      </c>
      <c r="B8" s="72" t="s">
        <v>124</v>
      </c>
      <c r="C8" s="73" t="s">
        <v>1</v>
      </c>
      <c r="D8" s="73" t="s">
        <v>2</v>
      </c>
      <c r="E8" s="56" t="s">
        <v>176</v>
      </c>
      <c r="F8" s="90" t="s">
        <v>5</v>
      </c>
      <c r="G8" s="56" t="s">
        <v>103</v>
      </c>
      <c r="H8" s="56" t="s">
        <v>99</v>
      </c>
      <c r="I8" s="177"/>
      <c r="J8" s="177"/>
      <c r="L8" s="167"/>
      <c r="M8" s="8"/>
      <c r="N8" s="167"/>
      <c r="O8" s="8"/>
      <c r="P8" s="167"/>
    </row>
    <row r="9" spans="1:16" ht="51" customHeight="1" x14ac:dyDescent="0.25">
      <c r="A9" s="54">
        <v>2</v>
      </c>
      <c r="B9" s="54">
        <v>1</v>
      </c>
      <c r="C9" s="5" t="s">
        <v>91</v>
      </c>
      <c r="D9" s="4" t="s">
        <v>55</v>
      </c>
      <c r="E9" s="4" t="s">
        <v>148</v>
      </c>
      <c r="F9" s="3" t="s">
        <v>10</v>
      </c>
      <c r="G9" s="4" t="s">
        <v>189</v>
      </c>
      <c r="H9" s="7"/>
      <c r="I9" s="88" t="s">
        <v>189</v>
      </c>
      <c r="J9" s="49"/>
      <c r="M9" s="8"/>
      <c r="N9" s="167"/>
    </row>
    <row r="10" spans="1:16" ht="50.25" customHeight="1" x14ac:dyDescent="0.25">
      <c r="A10" s="54">
        <v>2</v>
      </c>
      <c r="B10" s="54">
        <v>2</v>
      </c>
      <c r="C10" s="5" t="s">
        <v>91</v>
      </c>
      <c r="D10" s="4" t="s">
        <v>56</v>
      </c>
      <c r="E10" s="4" t="s">
        <v>148</v>
      </c>
      <c r="F10" s="3" t="s">
        <v>10</v>
      </c>
      <c r="G10" s="166" t="s">
        <v>189</v>
      </c>
      <c r="H10" s="7"/>
      <c r="I10" s="166" t="s">
        <v>189</v>
      </c>
      <c r="J10" s="22">
        <v>1</v>
      </c>
      <c r="L10" s="167"/>
    </row>
    <row r="11" spans="1:16" ht="49.5" customHeight="1" x14ac:dyDescent="0.25">
      <c r="A11" s="54">
        <v>2</v>
      </c>
      <c r="B11" s="54">
        <v>3</v>
      </c>
      <c r="C11" s="5" t="s">
        <v>91</v>
      </c>
      <c r="D11" s="4" t="s">
        <v>57</v>
      </c>
      <c r="E11" s="4" t="s">
        <v>148</v>
      </c>
      <c r="F11" s="3" t="s">
        <v>10</v>
      </c>
      <c r="G11" s="4" t="s">
        <v>190</v>
      </c>
      <c r="H11" s="7"/>
      <c r="I11" s="166" t="s">
        <v>190</v>
      </c>
      <c r="J11" s="22"/>
    </row>
    <row r="12" spans="1:16" ht="48" customHeight="1" x14ac:dyDescent="0.25">
      <c r="A12" s="54">
        <v>2</v>
      </c>
      <c r="B12" s="54">
        <v>4</v>
      </c>
      <c r="C12" s="5" t="s">
        <v>91</v>
      </c>
      <c r="D12" s="4" t="s">
        <v>58</v>
      </c>
      <c r="E12" s="4" t="s">
        <v>148</v>
      </c>
      <c r="F12" s="3" t="s">
        <v>10</v>
      </c>
      <c r="G12" s="166" t="s">
        <v>190</v>
      </c>
      <c r="H12" s="7">
        <v>10</v>
      </c>
      <c r="I12" s="166" t="s">
        <v>191</v>
      </c>
      <c r="J12" s="22"/>
    </row>
    <row r="13" spans="1:16" ht="49.5" customHeight="1" thickBot="1" x14ac:dyDescent="0.3">
      <c r="A13" s="54">
        <v>2</v>
      </c>
      <c r="B13" s="54">
        <v>5</v>
      </c>
      <c r="C13" s="5" t="s">
        <v>91</v>
      </c>
      <c r="D13" s="4" t="s">
        <v>59</v>
      </c>
      <c r="E13" s="4" t="s">
        <v>148</v>
      </c>
      <c r="F13" s="3" t="s">
        <v>10</v>
      </c>
      <c r="G13" s="166" t="s">
        <v>190</v>
      </c>
      <c r="H13" s="7"/>
      <c r="I13" s="89" t="s">
        <v>190</v>
      </c>
      <c r="J13" s="23"/>
    </row>
  </sheetData>
  <mergeCells count="6">
    <mergeCell ref="G7:H7"/>
    <mergeCell ref="I7:I8"/>
    <mergeCell ref="J7:J8"/>
    <mergeCell ref="A1:J2"/>
    <mergeCell ref="A3:J3"/>
    <mergeCell ref="A5:J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10" workbookViewId="0">
      <selection activeCell="M29" sqref="M29"/>
    </sheetView>
  </sheetViews>
  <sheetFormatPr baseColWidth="10" defaultColWidth="11.42578125" defaultRowHeight="15" x14ac:dyDescent="0.25"/>
  <cols>
    <col min="1" max="1" width="5" style="2" customWidth="1"/>
    <col min="2" max="2" width="6.28515625" style="2" customWidth="1"/>
    <col min="3" max="3" width="13.7109375" style="2" customWidth="1"/>
    <col min="4" max="4" width="25.140625" style="2" customWidth="1"/>
    <col min="5" max="5" width="22" style="2" customWidth="1"/>
    <col min="6" max="6" width="11.42578125" style="2"/>
    <col min="7" max="7" width="16.85546875" style="8" customWidth="1"/>
    <col min="8" max="8" width="12.28515625" style="2" customWidth="1"/>
    <col min="9" max="12" width="11.42578125" style="2"/>
    <col min="13" max="13" width="22.140625" style="160" customWidth="1"/>
    <col min="14" max="14" width="51.28515625" style="139" customWidth="1"/>
    <col min="15" max="16384" width="11.42578125" style="2"/>
  </cols>
  <sheetData>
    <row r="1" spans="1:14" ht="30.75" customHeight="1" x14ac:dyDescent="0.25">
      <c r="A1" s="190" t="s">
        <v>128</v>
      </c>
      <c r="B1" s="190"/>
      <c r="C1" s="190"/>
      <c r="D1" s="190"/>
      <c r="E1" s="190"/>
      <c r="F1" s="190"/>
      <c r="G1" s="190"/>
      <c r="H1" s="190"/>
      <c r="I1" s="190"/>
      <c r="M1" s="159"/>
    </row>
    <row r="2" spans="1:14" ht="4.5" customHeight="1" x14ac:dyDescent="0.25">
      <c r="G2" s="2"/>
    </row>
    <row r="3" spans="1:14" ht="15.75" customHeight="1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</row>
    <row r="4" spans="1:14" ht="9.75" customHeight="1" x14ac:dyDescent="0.25">
      <c r="A4" s="1"/>
      <c r="B4" s="51"/>
      <c r="C4" s="1"/>
      <c r="D4" s="1"/>
      <c r="E4" s="1"/>
      <c r="F4" s="1"/>
      <c r="G4" s="1"/>
      <c r="H4" s="1"/>
      <c r="I4" s="1"/>
    </row>
    <row r="5" spans="1:14" ht="15.75" customHeight="1" x14ac:dyDescent="0.25">
      <c r="A5" s="190" t="s">
        <v>92</v>
      </c>
      <c r="B5" s="190"/>
      <c r="C5" s="190"/>
      <c r="D5" s="190"/>
      <c r="E5" s="190"/>
      <c r="F5" s="190"/>
      <c r="G5" s="190"/>
      <c r="H5" s="190"/>
      <c r="I5" s="190"/>
    </row>
    <row r="6" spans="1:14" ht="11.25" customHeight="1" x14ac:dyDescent="0.25">
      <c r="A6" s="1"/>
      <c r="B6" s="51"/>
      <c r="C6" s="1"/>
      <c r="D6" s="1"/>
      <c r="E6" s="1"/>
      <c r="F6" s="1"/>
      <c r="G6" s="1"/>
      <c r="H6" s="1"/>
      <c r="I6" s="1"/>
    </row>
    <row r="7" spans="1:14" ht="16.5" thickBot="1" x14ac:dyDescent="0.3">
      <c r="A7" s="1"/>
      <c r="B7" s="51"/>
      <c r="C7" s="1"/>
      <c r="D7" s="1"/>
      <c r="E7" s="1"/>
      <c r="F7" s="1"/>
      <c r="G7" s="1"/>
    </row>
    <row r="8" spans="1:14" ht="12.75" customHeight="1" thickBot="1" x14ac:dyDescent="0.3">
      <c r="H8" s="188" t="s">
        <v>104</v>
      </c>
      <c r="I8" s="189"/>
      <c r="J8" s="176" t="s">
        <v>107</v>
      </c>
      <c r="K8" s="176" t="s">
        <v>109</v>
      </c>
    </row>
    <row r="9" spans="1:14" ht="48.75" thickBot="1" x14ac:dyDescent="0.3">
      <c r="A9" s="11" t="s">
        <v>0</v>
      </c>
      <c r="B9" s="57" t="s">
        <v>124</v>
      </c>
      <c r="C9" s="12" t="s">
        <v>1</v>
      </c>
      <c r="D9" s="12" t="s">
        <v>2</v>
      </c>
      <c r="E9" s="12" t="s">
        <v>4</v>
      </c>
      <c r="F9" s="36" t="s">
        <v>5</v>
      </c>
      <c r="G9" s="37" t="s">
        <v>6</v>
      </c>
      <c r="H9" s="13" t="s">
        <v>103</v>
      </c>
      <c r="I9" s="13" t="s">
        <v>101</v>
      </c>
      <c r="J9" s="177"/>
      <c r="K9" s="177"/>
    </row>
    <row r="10" spans="1:14" s="6" customFormat="1" ht="54.75" customHeight="1" x14ac:dyDescent="0.25">
      <c r="A10" s="14">
        <v>3</v>
      </c>
      <c r="B10" s="58">
        <v>1</v>
      </c>
      <c r="C10" s="5" t="s">
        <v>93</v>
      </c>
      <c r="D10" s="191" t="s">
        <v>150</v>
      </c>
      <c r="E10" s="4" t="s">
        <v>151</v>
      </c>
      <c r="F10" s="4" t="s">
        <v>38</v>
      </c>
      <c r="G10" s="4" t="s">
        <v>149</v>
      </c>
      <c r="H10" s="9" t="s">
        <v>126</v>
      </c>
      <c r="I10" s="9"/>
      <c r="J10" s="47">
        <v>20</v>
      </c>
      <c r="K10" s="48"/>
      <c r="M10" s="161"/>
      <c r="N10" s="140"/>
    </row>
    <row r="11" spans="1:14" s="6" customFormat="1" ht="36" x14ac:dyDescent="0.25">
      <c r="A11" s="14">
        <v>3</v>
      </c>
      <c r="B11" s="58">
        <v>2</v>
      </c>
      <c r="C11" s="5" t="s">
        <v>93</v>
      </c>
      <c r="D11" s="192"/>
      <c r="E11" s="4" t="s">
        <v>151</v>
      </c>
      <c r="F11" s="4" t="s">
        <v>38</v>
      </c>
      <c r="G11" s="4" t="s">
        <v>149</v>
      </c>
      <c r="H11" s="9" t="s">
        <v>127</v>
      </c>
      <c r="I11" s="9"/>
      <c r="J11" s="44">
        <v>900</v>
      </c>
      <c r="K11" s="19">
        <v>1</v>
      </c>
      <c r="M11" s="160"/>
      <c r="N11" s="139"/>
    </row>
    <row r="12" spans="1:14" ht="36" x14ac:dyDescent="0.25">
      <c r="A12" s="14">
        <v>3</v>
      </c>
      <c r="B12" s="58">
        <v>3</v>
      </c>
      <c r="C12" s="5" t="s">
        <v>93</v>
      </c>
      <c r="D12" s="192"/>
      <c r="E12" s="4" t="s">
        <v>151</v>
      </c>
      <c r="F12" s="4" t="s">
        <v>38</v>
      </c>
      <c r="G12" s="4" t="s">
        <v>149</v>
      </c>
      <c r="H12" s="9">
        <v>1</v>
      </c>
      <c r="I12" s="9"/>
      <c r="J12" s="44">
        <f>SUM(H12:I12)</f>
        <v>1</v>
      </c>
      <c r="K12" s="22"/>
      <c r="M12" s="140"/>
    </row>
    <row r="13" spans="1:14" ht="36" x14ac:dyDescent="0.25">
      <c r="A13" s="14">
        <v>3</v>
      </c>
      <c r="B13" s="58">
        <v>4</v>
      </c>
      <c r="C13" s="5" t="s">
        <v>93</v>
      </c>
      <c r="D13" s="192"/>
      <c r="E13" s="4" t="s">
        <v>151</v>
      </c>
      <c r="F13" s="4" t="s">
        <v>38</v>
      </c>
      <c r="G13" s="4" t="s">
        <v>149</v>
      </c>
      <c r="H13" s="9">
        <v>1</v>
      </c>
      <c r="I13" s="9"/>
      <c r="J13" s="44">
        <f t="shared" ref="J13:J32" si="0">SUM(H13:I13)</f>
        <v>1</v>
      </c>
      <c r="K13" s="22"/>
    </row>
    <row r="14" spans="1:14" ht="36" x14ac:dyDescent="0.25">
      <c r="A14" s="14">
        <v>3</v>
      </c>
      <c r="B14" s="58">
        <v>5</v>
      </c>
      <c r="C14" s="5" t="s">
        <v>93</v>
      </c>
      <c r="D14" s="192"/>
      <c r="E14" s="4" t="s">
        <v>151</v>
      </c>
      <c r="F14" s="4" t="s">
        <v>38</v>
      </c>
      <c r="G14" s="4" t="s">
        <v>149</v>
      </c>
      <c r="H14" s="9">
        <v>1</v>
      </c>
      <c r="I14" s="9"/>
      <c r="J14" s="44">
        <f t="shared" si="0"/>
        <v>1</v>
      </c>
      <c r="K14" s="22"/>
    </row>
    <row r="15" spans="1:14" ht="36" x14ac:dyDescent="0.25">
      <c r="A15" s="14">
        <v>3</v>
      </c>
      <c r="B15" s="58">
        <v>6</v>
      </c>
      <c r="C15" s="5" t="s">
        <v>93</v>
      </c>
      <c r="D15" s="193"/>
      <c r="E15" s="4" t="s">
        <v>151</v>
      </c>
      <c r="F15" s="4" t="s">
        <v>38</v>
      </c>
      <c r="G15" s="4" t="s">
        <v>149</v>
      </c>
      <c r="H15" s="9">
        <v>1</v>
      </c>
      <c r="I15" s="9"/>
      <c r="J15" s="44">
        <f t="shared" si="0"/>
        <v>1</v>
      </c>
      <c r="K15" s="22"/>
    </row>
    <row r="16" spans="1:14" s="6" customFormat="1" ht="36" x14ac:dyDescent="0.25">
      <c r="A16" s="14">
        <v>3</v>
      </c>
      <c r="B16" s="58">
        <v>7</v>
      </c>
      <c r="C16" s="5" t="s">
        <v>93</v>
      </c>
      <c r="D16" s="191" t="s">
        <v>152</v>
      </c>
      <c r="E16" s="4" t="s">
        <v>122</v>
      </c>
      <c r="F16" s="4" t="s">
        <v>38</v>
      </c>
      <c r="G16" s="4" t="s">
        <v>95</v>
      </c>
      <c r="H16" s="9">
        <v>1336</v>
      </c>
      <c r="I16" s="9"/>
      <c r="J16" s="44">
        <f t="shared" si="0"/>
        <v>1336</v>
      </c>
      <c r="K16" s="19"/>
      <c r="M16" s="160"/>
      <c r="N16" s="139"/>
    </row>
    <row r="17" spans="1:14" s="6" customFormat="1" ht="36" x14ac:dyDescent="0.25">
      <c r="A17" s="14">
        <v>3</v>
      </c>
      <c r="B17" s="58">
        <v>8</v>
      </c>
      <c r="C17" s="5" t="s">
        <v>93</v>
      </c>
      <c r="D17" s="193"/>
      <c r="E17" s="4" t="s">
        <v>123</v>
      </c>
      <c r="F17" s="4" t="s">
        <v>38</v>
      </c>
      <c r="G17" s="4" t="s">
        <v>95</v>
      </c>
      <c r="H17" s="9">
        <v>1</v>
      </c>
      <c r="I17" s="9"/>
      <c r="J17" s="44">
        <f t="shared" si="0"/>
        <v>1</v>
      </c>
      <c r="K17" s="19"/>
      <c r="M17" s="160"/>
      <c r="N17" s="139"/>
    </row>
    <row r="18" spans="1:14" s="6" customFormat="1" ht="36" x14ac:dyDescent="0.25">
      <c r="A18" s="14">
        <v>3</v>
      </c>
      <c r="B18" s="58">
        <v>9</v>
      </c>
      <c r="C18" s="5" t="s">
        <v>93</v>
      </c>
      <c r="D18" s="191" t="s">
        <v>46</v>
      </c>
      <c r="E18" s="4" t="s">
        <v>122</v>
      </c>
      <c r="F18" s="4" t="s">
        <v>38</v>
      </c>
      <c r="G18" s="4" t="s">
        <v>95</v>
      </c>
      <c r="H18" s="9">
        <v>1</v>
      </c>
      <c r="I18" s="9"/>
      <c r="J18" s="44">
        <f t="shared" si="0"/>
        <v>1</v>
      </c>
      <c r="K18" s="19"/>
      <c r="M18" s="160"/>
      <c r="N18" s="139"/>
    </row>
    <row r="19" spans="1:14" s="6" customFormat="1" ht="36" x14ac:dyDescent="0.25">
      <c r="A19" s="14">
        <v>3</v>
      </c>
      <c r="B19" s="58">
        <v>10</v>
      </c>
      <c r="C19" s="5" t="s">
        <v>93</v>
      </c>
      <c r="D19" s="193"/>
      <c r="E19" s="4" t="s">
        <v>123</v>
      </c>
      <c r="F19" s="4" t="s">
        <v>38</v>
      </c>
      <c r="G19" s="4" t="s">
        <v>95</v>
      </c>
      <c r="H19" s="9"/>
      <c r="I19" s="9">
        <v>80</v>
      </c>
      <c r="J19" s="44">
        <f t="shared" si="0"/>
        <v>80</v>
      </c>
      <c r="K19" s="19"/>
      <c r="M19" s="160"/>
      <c r="N19" s="139"/>
    </row>
    <row r="20" spans="1:14" s="6" customFormat="1" ht="36" x14ac:dyDescent="0.25">
      <c r="A20" s="14">
        <v>3</v>
      </c>
      <c r="B20" s="58">
        <v>11</v>
      </c>
      <c r="C20" s="5" t="s">
        <v>93</v>
      </c>
      <c r="D20" s="4" t="s">
        <v>47</v>
      </c>
      <c r="E20" s="4" t="s">
        <v>121</v>
      </c>
      <c r="F20" s="4" t="s">
        <v>38</v>
      </c>
      <c r="G20" s="4" t="s">
        <v>95</v>
      </c>
      <c r="H20" s="9"/>
      <c r="I20" s="9">
        <v>80</v>
      </c>
      <c r="J20" s="44">
        <f t="shared" si="0"/>
        <v>80</v>
      </c>
      <c r="K20" s="19"/>
      <c r="M20" s="160"/>
      <c r="N20" s="139"/>
    </row>
    <row r="21" spans="1:14" s="6" customFormat="1" ht="36" x14ac:dyDescent="0.25">
      <c r="A21" s="14">
        <v>3</v>
      </c>
      <c r="B21" s="58">
        <v>12</v>
      </c>
      <c r="C21" s="5" t="s">
        <v>93</v>
      </c>
      <c r="D21" s="191" t="s">
        <v>48</v>
      </c>
      <c r="E21" s="4" t="s">
        <v>122</v>
      </c>
      <c r="F21" s="4" t="s">
        <v>38</v>
      </c>
      <c r="G21" s="4" t="s">
        <v>95</v>
      </c>
      <c r="H21" s="9"/>
      <c r="I21" s="9">
        <v>80</v>
      </c>
      <c r="J21" s="44">
        <f t="shared" si="0"/>
        <v>80</v>
      </c>
      <c r="K21" s="19"/>
      <c r="M21" s="160"/>
      <c r="N21" s="139"/>
    </row>
    <row r="22" spans="1:14" s="6" customFormat="1" ht="36" x14ac:dyDescent="0.25">
      <c r="A22" s="14">
        <v>3</v>
      </c>
      <c r="B22" s="58">
        <v>13</v>
      </c>
      <c r="C22" s="5" t="s">
        <v>93</v>
      </c>
      <c r="D22" s="193"/>
      <c r="E22" s="4" t="s">
        <v>123</v>
      </c>
      <c r="F22" s="4" t="s">
        <v>38</v>
      </c>
      <c r="G22" s="4" t="s">
        <v>95</v>
      </c>
      <c r="H22" s="9">
        <v>1</v>
      </c>
      <c r="I22" s="9"/>
      <c r="J22" s="44">
        <f t="shared" si="0"/>
        <v>1</v>
      </c>
      <c r="K22" s="19"/>
      <c r="M22" s="160"/>
      <c r="N22" s="139"/>
    </row>
    <row r="23" spans="1:14" s="6" customFormat="1" ht="36" x14ac:dyDescent="0.25">
      <c r="A23" s="14">
        <v>3</v>
      </c>
      <c r="B23" s="58">
        <v>14</v>
      </c>
      <c r="C23" s="5" t="s">
        <v>93</v>
      </c>
      <c r="D23" s="4" t="s">
        <v>49</v>
      </c>
      <c r="E23" s="4" t="s">
        <v>111</v>
      </c>
      <c r="F23" s="4" t="s">
        <v>38</v>
      </c>
      <c r="G23" s="4" t="s">
        <v>95</v>
      </c>
      <c r="H23" s="9">
        <v>1</v>
      </c>
      <c r="I23" s="9"/>
      <c r="J23" s="44">
        <f t="shared" si="0"/>
        <v>1</v>
      </c>
      <c r="K23" s="19"/>
      <c r="M23" s="160"/>
      <c r="N23" s="139"/>
    </row>
    <row r="24" spans="1:14" s="6" customFormat="1" ht="36" x14ac:dyDescent="0.25">
      <c r="A24" s="14">
        <v>3</v>
      </c>
      <c r="B24" s="58">
        <v>15</v>
      </c>
      <c r="C24" s="5" t="s">
        <v>93</v>
      </c>
      <c r="D24" s="191" t="s">
        <v>50</v>
      </c>
      <c r="E24" s="4" t="s">
        <v>122</v>
      </c>
      <c r="F24" s="4" t="s">
        <v>38</v>
      </c>
      <c r="G24" s="4" t="s">
        <v>95</v>
      </c>
      <c r="H24" s="9">
        <v>1030</v>
      </c>
      <c r="I24" s="9"/>
      <c r="J24" s="44">
        <f t="shared" si="0"/>
        <v>1030</v>
      </c>
      <c r="K24" s="19">
        <v>1</v>
      </c>
      <c r="M24" s="160"/>
      <c r="N24" s="139"/>
    </row>
    <row r="25" spans="1:14" s="6" customFormat="1" ht="36" x14ac:dyDescent="0.25">
      <c r="A25" s="14">
        <v>3</v>
      </c>
      <c r="B25" s="58">
        <v>16</v>
      </c>
      <c r="C25" s="5" t="s">
        <v>93</v>
      </c>
      <c r="D25" s="193"/>
      <c r="E25" s="4" t="s">
        <v>123</v>
      </c>
      <c r="F25" s="4" t="s">
        <v>38</v>
      </c>
      <c r="G25" s="4" t="s">
        <v>95</v>
      </c>
      <c r="H25" s="9">
        <v>1</v>
      </c>
      <c r="I25" s="9"/>
      <c r="J25" s="44">
        <f t="shared" si="0"/>
        <v>1</v>
      </c>
      <c r="K25" s="19"/>
      <c r="M25" s="160"/>
      <c r="N25" s="139"/>
    </row>
    <row r="26" spans="1:14" s="6" customFormat="1" ht="36" x14ac:dyDescent="0.25">
      <c r="A26" s="14">
        <v>3</v>
      </c>
      <c r="B26" s="58">
        <v>17</v>
      </c>
      <c r="C26" s="5" t="s">
        <v>93</v>
      </c>
      <c r="D26" s="191" t="s">
        <v>51</v>
      </c>
      <c r="E26" s="4" t="s">
        <v>122</v>
      </c>
      <c r="F26" s="4" t="s">
        <v>38</v>
      </c>
      <c r="G26" s="4" t="s">
        <v>95</v>
      </c>
      <c r="H26" s="9">
        <v>5534</v>
      </c>
      <c r="I26" s="9"/>
      <c r="J26" s="44">
        <f t="shared" si="0"/>
        <v>5534</v>
      </c>
      <c r="K26" s="19"/>
      <c r="M26" s="160"/>
      <c r="N26" s="139"/>
    </row>
    <row r="27" spans="1:14" s="6" customFormat="1" ht="36" x14ac:dyDescent="0.25">
      <c r="A27" s="14">
        <v>3</v>
      </c>
      <c r="B27" s="58">
        <v>18</v>
      </c>
      <c r="C27" s="5" t="s">
        <v>93</v>
      </c>
      <c r="D27" s="193"/>
      <c r="E27" s="4" t="s">
        <v>123</v>
      </c>
      <c r="F27" s="4" t="s">
        <v>38</v>
      </c>
      <c r="G27" s="4" t="s">
        <v>95</v>
      </c>
      <c r="H27" s="9">
        <v>1</v>
      </c>
      <c r="I27" s="9"/>
      <c r="J27" s="44">
        <f t="shared" si="0"/>
        <v>1</v>
      </c>
      <c r="K27" s="19"/>
      <c r="M27" s="160"/>
      <c r="N27" s="139"/>
    </row>
    <row r="28" spans="1:14" s="6" customFormat="1" ht="36" x14ac:dyDescent="0.25">
      <c r="A28" s="14">
        <v>3</v>
      </c>
      <c r="B28" s="58">
        <v>19</v>
      </c>
      <c r="C28" s="5" t="s">
        <v>93</v>
      </c>
      <c r="D28" s="191" t="s">
        <v>52</v>
      </c>
      <c r="E28" s="4" t="s">
        <v>122</v>
      </c>
      <c r="F28" s="4" t="s">
        <v>38</v>
      </c>
      <c r="G28" s="4" t="s">
        <v>95</v>
      </c>
      <c r="H28" s="9">
        <v>5400</v>
      </c>
      <c r="I28" s="9">
        <v>80</v>
      </c>
      <c r="J28" s="44">
        <f t="shared" si="0"/>
        <v>5480</v>
      </c>
      <c r="K28" s="19">
        <v>1</v>
      </c>
      <c r="M28" s="160"/>
      <c r="N28" s="139"/>
    </row>
    <row r="29" spans="1:14" s="6" customFormat="1" ht="36" x14ac:dyDescent="0.25">
      <c r="A29" s="14">
        <v>3</v>
      </c>
      <c r="B29" s="58">
        <v>20</v>
      </c>
      <c r="C29" s="5" t="s">
        <v>93</v>
      </c>
      <c r="D29" s="193"/>
      <c r="E29" s="4" t="s">
        <v>123</v>
      </c>
      <c r="F29" s="4" t="s">
        <v>38</v>
      </c>
      <c r="G29" s="4" t="s">
        <v>95</v>
      </c>
      <c r="H29" s="9">
        <v>1</v>
      </c>
      <c r="I29" s="9"/>
      <c r="J29" s="44">
        <f t="shared" si="0"/>
        <v>1</v>
      </c>
      <c r="K29" s="19"/>
      <c r="M29" s="160"/>
      <c r="N29" s="139"/>
    </row>
    <row r="30" spans="1:14" s="6" customFormat="1" ht="36" x14ac:dyDescent="0.25">
      <c r="A30" s="14">
        <v>3</v>
      </c>
      <c r="B30" s="58">
        <v>21</v>
      </c>
      <c r="C30" s="5" t="s">
        <v>93</v>
      </c>
      <c r="D30" s="191" t="s">
        <v>53</v>
      </c>
      <c r="E30" s="4" t="s">
        <v>122</v>
      </c>
      <c r="F30" s="4" t="s">
        <v>38</v>
      </c>
      <c r="G30" s="4" t="s">
        <v>95</v>
      </c>
      <c r="H30" s="9">
        <v>3400</v>
      </c>
      <c r="I30" s="9">
        <v>80</v>
      </c>
      <c r="J30" s="44">
        <f t="shared" si="0"/>
        <v>3480</v>
      </c>
      <c r="K30" s="19"/>
      <c r="M30" s="160"/>
      <c r="N30" s="139"/>
    </row>
    <row r="31" spans="1:14" s="6" customFormat="1" ht="36" x14ac:dyDescent="0.25">
      <c r="A31" s="14">
        <v>3</v>
      </c>
      <c r="B31" s="58">
        <v>22</v>
      </c>
      <c r="C31" s="5" t="s">
        <v>93</v>
      </c>
      <c r="D31" s="193"/>
      <c r="E31" s="4" t="s">
        <v>123</v>
      </c>
      <c r="F31" s="4" t="s">
        <v>38</v>
      </c>
      <c r="G31" s="4" t="s">
        <v>95</v>
      </c>
      <c r="H31" s="9">
        <v>1</v>
      </c>
      <c r="I31" s="9"/>
      <c r="J31" s="44">
        <f t="shared" si="0"/>
        <v>1</v>
      </c>
      <c r="K31" s="19"/>
      <c r="M31" s="160"/>
      <c r="N31" s="139"/>
    </row>
    <row r="32" spans="1:14" s="6" customFormat="1" ht="36.75" thickBot="1" x14ac:dyDescent="0.3">
      <c r="A32" s="16">
        <v>3</v>
      </c>
      <c r="B32" s="58">
        <v>23</v>
      </c>
      <c r="C32" s="32" t="s">
        <v>93</v>
      </c>
      <c r="D32" s="17" t="s">
        <v>54</v>
      </c>
      <c r="E32" s="17" t="s">
        <v>112</v>
      </c>
      <c r="F32" s="4" t="s">
        <v>38</v>
      </c>
      <c r="G32" s="17" t="s">
        <v>95</v>
      </c>
      <c r="H32" s="38">
        <v>6100</v>
      </c>
      <c r="I32" s="38"/>
      <c r="J32" s="45">
        <f t="shared" si="0"/>
        <v>6100</v>
      </c>
      <c r="K32" s="65"/>
      <c r="M32" s="160"/>
      <c r="N32" s="139"/>
    </row>
  </sheetData>
  <mergeCells count="14">
    <mergeCell ref="J8:J9"/>
    <mergeCell ref="K8:K9"/>
    <mergeCell ref="H8:I8"/>
    <mergeCell ref="D16:D17"/>
    <mergeCell ref="D30:D31"/>
    <mergeCell ref="D21:D22"/>
    <mergeCell ref="D24:D25"/>
    <mergeCell ref="D26:D27"/>
    <mergeCell ref="D28:D29"/>
    <mergeCell ref="A1:I1"/>
    <mergeCell ref="A3:I3"/>
    <mergeCell ref="A5:I5"/>
    <mergeCell ref="D10:D15"/>
    <mergeCell ref="D18:D19"/>
  </mergeCells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workbookViewId="0">
      <selection activeCell="A9" sqref="A9:G44"/>
    </sheetView>
  </sheetViews>
  <sheetFormatPr baseColWidth="10" defaultColWidth="11.42578125" defaultRowHeight="12" x14ac:dyDescent="0.25"/>
  <cols>
    <col min="1" max="1" width="5.28515625" style="2" customWidth="1"/>
    <col min="2" max="2" width="5.7109375" style="2" customWidth="1"/>
    <col min="3" max="3" width="28" style="2" customWidth="1"/>
    <col min="4" max="4" width="27.85546875" style="2" customWidth="1"/>
    <col min="5" max="5" width="22.85546875" style="2" customWidth="1"/>
    <col min="6" max="6" width="22.42578125" style="2" customWidth="1"/>
    <col min="7" max="7" width="9.42578125" style="2" customWidth="1"/>
    <col min="8" max="9" width="11.42578125" style="2"/>
    <col min="10" max="10" width="10" style="2" customWidth="1"/>
    <col min="11" max="14" width="11.42578125" style="2"/>
    <col min="15" max="15" width="16.85546875" style="139" customWidth="1"/>
    <col min="16" max="16384" width="11.42578125" style="2"/>
  </cols>
  <sheetData>
    <row r="1" spans="1:16" ht="26.25" customHeight="1" x14ac:dyDescent="0.25">
      <c r="A1" s="190" t="s">
        <v>128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3" spans="1:16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</row>
    <row r="4" spans="1:16" ht="15.75" x14ac:dyDescent="0.25">
      <c r="A4" s="1"/>
      <c r="B4" s="51"/>
      <c r="C4" s="1"/>
      <c r="D4" s="1"/>
      <c r="E4" s="1"/>
      <c r="F4" s="1"/>
      <c r="G4" s="1"/>
    </row>
    <row r="5" spans="1:16" ht="15.75" x14ac:dyDescent="0.25">
      <c r="A5" s="190" t="s">
        <v>39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</row>
    <row r="6" spans="1:16" ht="15.75" x14ac:dyDescent="0.25">
      <c r="A6" s="1"/>
      <c r="B6" s="51"/>
      <c r="C6" s="1"/>
      <c r="D6" s="1"/>
      <c r="E6" s="1"/>
      <c r="F6" s="1"/>
      <c r="G6" s="1"/>
    </row>
    <row r="7" spans="1:16" ht="16.5" thickBot="1" x14ac:dyDescent="0.3">
      <c r="A7" s="1"/>
      <c r="B7" s="51"/>
      <c r="C7" s="1"/>
      <c r="D7" s="1"/>
      <c r="E7" s="1"/>
      <c r="F7" s="1"/>
      <c r="G7" s="1"/>
    </row>
    <row r="8" spans="1:16" ht="21" customHeight="1" thickBot="1" x14ac:dyDescent="0.3">
      <c r="H8" s="207" t="s">
        <v>104</v>
      </c>
      <c r="I8" s="208"/>
      <c r="J8" s="208"/>
      <c r="K8" s="209"/>
      <c r="L8" s="176" t="s">
        <v>107</v>
      </c>
      <c r="M8" s="176" t="s">
        <v>109</v>
      </c>
    </row>
    <row r="9" spans="1:16" ht="48.75" thickBot="1" x14ac:dyDescent="0.3">
      <c r="A9" s="11" t="s">
        <v>0</v>
      </c>
      <c r="B9" s="57" t="s">
        <v>125</v>
      </c>
      <c r="C9" s="73" t="s">
        <v>1</v>
      </c>
      <c r="D9" s="73" t="s">
        <v>2</v>
      </c>
      <c r="E9" s="73" t="s">
        <v>3</v>
      </c>
      <c r="F9" s="56" t="s">
        <v>4</v>
      </c>
      <c r="G9" s="74" t="s">
        <v>5</v>
      </c>
      <c r="H9" s="56" t="s">
        <v>98</v>
      </c>
      <c r="I9" s="56" t="s">
        <v>99</v>
      </c>
      <c r="J9" s="56" t="s">
        <v>100</v>
      </c>
      <c r="K9" s="56" t="s">
        <v>101</v>
      </c>
      <c r="L9" s="206"/>
      <c r="M9" s="206"/>
    </row>
    <row r="10" spans="1:16" ht="43.5" customHeight="1" x14ac:dyDescent="0.25">
      <c r="A10" s="14">
        <v>4</v>
      </c>
      <c r="B10" s="91">
        <v>1</v>
      </c>
      <c r="C10" s="93" t="s">
        <v>9</v>
      </c>
      <c r="D10" s="194" t="s">
        <v>96</v>
      </c>
      <c r="E10" s="87" t="s">
        <v>37</v>
      </c>
      <c r="F10" s="87" t="s">
        <v>153</v>
      </c>
      <c r="G10" s="87" t="s">
        <v>18</v>
      </c>
      <c r="H10" s="200">
        <v>100</v>
      </c>
      <c r="I10" s="200">
        <v>13000</v>
      </c>
      <c r="J10" s="200"/>
      <c r="K10" s="217">
        <v>7000</v>
      </c>
      <c r="L10" s="214">
        <f>SUM(H10:K10)</f>
        <v>20100</v>
      </c>
      <c r="M10" s="210">
        <v>1</v>
      </c>
      <c r="O10" s="140"/>
    </row>
    <row r="11" spans="1:16" ht="45.75" customHeight="1" x14ac:dyDescent="0.25">
      <c r="A11" s="14">
        <v>4</v>
      </c>
      <c r="B11" s="91">
        <v>2</v>
      </c>
      <c r="C11" s="94" t="s">
        <v>9</v>
      </c>
      <c r="D11" s="195"/>
      <c r="E11" s="4" t="s">
        <v>37</v>
      </c>
      <c r="F11" s="4" t="s">
        <v>153</v>
      </c>
      <c r="G11" s="4" t="s">
        <v>18</v>
      </c>
      <c r="H11" s="201"/>
      <c r="I11" s="201"/>
      <c r="J11" s="201"/>
      <c r="K11" s="213"/>
      <c r="L11" s="215"/>
      <c r="M11" s="211"/>
      <c r="O11" s="140"/>
      <c r="P11" s="8"/>
    </row>
    <row r="12" spans="1:16" ht="44.25" customHeight="1" x14ac:dyDescent="0.25">
      <c r="A12" s="14">
        <v>4</v>
      </c>
      <c r="B12" s="91">
        <v>3</v>
      </c>
      <c r="C12" s="94" t="s">
        <v>9</v>
      </c>
      <c r="D12" s="195"/>
      <c r="E12" s="4" t="s">
        <v>37</v>
      </c>
      <c r="F12" s="4" t="s">
        <v>153</v>
      </c>
      <c r="G12" s="4" t="s">
        <v>18</v>
      </c>
      <c r="H12" s="201"/>
      <c r="I12" s="201"/>
      <c r="J12" s="201"/>
      <c r="K12" s="213"/>
      <c r="L12" s="215"/>
      <c r="M12" s="211"/>
      <c r="O12" s="140"/>
    </row>
    <row r="13" spans="1:16" ht="42" customHeight="1" x14ac:dyDescent="0.25">
      <c r="A13" s="14">
        <v>4</v>
      </c>
      <c r="B13" s="91">
        <v>4</v>
      </c>
      <c r="C13" s="94" t="s">
        <v>9</v>
      </c>
      <c r="D13" s="195"/>
      <c r="E13" s="4" t="s">
        <v>37</v>
      </c>
      <c r="F13" s="4" t="s">
        <v>153</v>
      </c>
      <c r="G13" s="4" t="s">
        <v>18</v>
      </c>
      <c r="H13" s="201"/>
      <c r="I13" s="201"/>
      <c r="J13" s="201"/>
      <c r="K13" s="213"/>
      <c r="L13" s="215"/>
      <c r="M13" s="211"/>
      <c r="O13" s="140"/>
    </row>
    <row r="14" spans="1:16" ht="35.25" customHeight="1" x14ac:dyDescent="0.25">
      <c r="A14" s="14">
        <v>4</v>
      </c>
      <c r="B14" s="91">
        <v>5</v>
      </c>
      <c r="C14" s="94" t="s">
        <v>9</v>
      </c>
      <c r="D14" s="195"/>
      <c r="E14" s="4" t="s">
        <v>37</v>
      </c>
      <c r="F14" s="4" t="s">
        <v>153</v>
      </c>
      <c r="G14" s="4" t="s">
        <v>18</v>
      </c>
      <c r="H14" s="201"/>
      <c r="I14" s="201"/>
      <c r="J14" s="201"/>
      <c r="K14" s="213"/>
      <c r="L14" s="215"/>
      <c r="M14" s="211"/>
      <c r="O14" s="140"/>
    </row>
    <row r="15" spans="1:16" ht="42.75" customHeight="1" x14ac:dyDescent="0.25">
      <c r="A15" s="14">
        <v>4</v>
      </c>
      <c r="B15" s="91">
        <v>6</v>
      </c>
      <c r="C15" s="94" t="s">
        <v>9</v>
      </c>
      <c r="D15" s="195"/>
      <c r="E15" s="4" t="s">
        <v>37</v>
      </c>
      <c r="F15" s="4" t="s">
        <v>153</v>
      </c>
      <c r="G15" s="4" t="s">
        <v>18</v>
      </c>
      <c r="H15" s="201"/>
      <c r="I15" s="201"/>
      <c r="J15" s="201"/>
      <c r="K15" s="213"/>
      <c r="L15" s="215"/>
      <c r="M15" s="211"/>
      <c r="O15" s="140"/>
    </row>
    <row r="16" spans="1:16" ht="33.75" customHeight="1" x14ac:dyDescent="0.25">
      <c r="A16" s="14">
        <v>4</v>
      </c>
      <c r="B16" s="91">
        <v>7</v>
      </c>
      <c r="C16" s="94" t="s">
        <v>9</v>
      </c>
      <c r="D16" s="195"/>
      <c r="E16" s="4" t="s">
        <v>37</v>
      </c>
      <c r="F16" s="4" t="s">
        <v>153</v>
      </c>
      <c r="G16" s="4" t="s">
        <v>18</v>
      </c>
      <c r="H16" s="201"/>
      <c r="I16" s="201"/>
      <c r="J16" s="201"/>
      <c r="K16" s="213"/>
      <c r="L16" s="215"/>
      <c r="M16" s="211"/>
      <c r="O16" s="140"/>
    </row>
    <row r="17" spans="1:15" ht="42" customHeight="1" x14ac:dyDescent="0.25">
      <c r="A17" s="14">
        <v>4</v>
      </c>
      <c r="B17" s="91">
        <v>8</v>
      </c>
      <c r="C17" s="94" t="s">
        <v>9</v>
      </c>
      <c r="D17" s="195"/>
      <c r="E17" s="4" t="s">
        <v>37</v>
      </c>
      <c r="F17" s="4" t="s">
        <v>153</v>
      </c>
      <c r="G17" s="4" t="s">
        <v>18</v>
      </c>
      <c r="H17" s="201"/>
      <c r="I17" s="201"/>
      <c r="J17" s="201"/>
      <c r="K17" s="213"/>
      <c r="L17" s="215"/>
      <c r="M17" s="211"/>
      <c r="O17" s="140"/>
    </row>
    <row r="18" spans="1:15" ht="32.25" customHeight="1" x14ac:dyDescent="0.25">
      <c r="A18" s="14">
        <v>4</v>
      </c>
      <c r="B18" s="91">
        <v>9</v>
      </c>
      <c r="C18" s="94" t="s">
        <v>9</v>
      </c>
      <c r="D18" s="195"/>
      <c r="E18" s="4" t="s">
        <v>37</v>
      </c>
      <c r="F18" s="4" t="s">
        <v>153</v>
      </c>
      <c r="G18" s="4" t="s">
        <v>18</v>
      </c>
      <c r="H18" s="201"/>
      <c r="I18" s="201"/>
      <c r="J18" s="201"/>
      <c r="K18" s="213"/>
      <c r="L18" s="215"/>
      <c r="M18" s="211"/>
      <c r="O18" s="140"/>
    </row>
    <row r="19" spans="1:15" ht="33.75" customHeight="1" x14ac:dyDescent="0.25">
      <c r="A19" s="14">
        <v>4</v>
      </c>
      <c r="B19" s="91">
        <v>10</v>
      </c>
      <c r="C19" s="94" t="s">
        <v>9</v>
      </c>
      <c r="D19" s="195"/>
      <c r="E19" s="4" t="s">
        <v>37</v>
      </c>
      <c r="F19" s="4" t="s">
        <v>153</v>
      </c>
      <c r="G19" s="4" t="s">
        <v>18</v>
      </c>
      <c r="H19" s="201"/>
      <c r="I19" s="201"/>
      <c r="J19" s="201"/>
      <c r="K19" s="213"/>
      <c r="L19" s="215"/>
      <c r="M19" s="211"/>
      <c r="O19" s="140"/>
    </row>
    <row r="20" spans="1:15" ht="34.5" customHeight="1" x14ac:dyDescent="0.25">
      <c r="A20" s="14">
        <v>4</v>
      </c>
      <c r="B20" s="91">
        <v>11</v>
      </c>
      <c r="C20" s="94" t="s">
        <v>9</v>
      </c>
      <c r="D20" s="195"/>
      <c r="E20" s="4" t="s">
        <v>37</v>
      </c>
      <c r="F20" s="4" t="s">
        <v>153</v>
      </c>
      <c r="G20" s="4" t="s">
        <v>18</v>
      </c>
      <c r="H20" s="201"/>
      <c r="I20" s="201"/>
      <c r="J20" s="201"/>
      <c r="K20" s="213"/>
      <c r="L20" s="215"/>
      <c r="M20" s="211"/>
      <c r="O20" s="140"/>
    </row>
    <row r="21" spans="1:15" ht="31.5" customHeight="1" x14ac:dyDescent="0.25">
      <c r="A21" s="14">
        <v>4</v>
      </c>
      <c r="B21" s="91">
        <v>12</v>
      </c>
      <c r="C21" s="94" t="s">
        <v>9</v>
      </c>
      <c r="D21" s="195"/>
      <c r="E21" s="4" t="s">
        <v>37</v>
      </c>
      <c r="F21" s="4" t="s">
        <v>153</v>
      </c>
      <c r="G21" s="4" t="s">
        <v>18</v>
      </c>
      <c r="H21" s="201"/>
      <c r="I21" s="201"/>
      <c r="J21" s="201"/>
      <c r="K21" s="213"/>
      <c r="L21" s="215"/>
      <c r="M21" s="211"/>
      <c r="O21" s="140"/>
    </row>
    <row r="22" spans="1:15" ht="42" customHeight="1" x14ac:dyDescent="0.25">
      <c r="A22" s="14">
        <v>4</v>
      </c>
      <c r="B22" s="91">
        <v>13</v>
      </c>
      <c r="C22" s="94" t="s">
        <v>9</v>
      </c>
      <c r="D22" s="195"/>
      <c r="E22" s="4" t="s">
        <v>37</v>
      </c>
      <c r="F22" s="4" t="s">
        <v>153</v>
      </c>
      <c r="G22" s="4" t="s">
        <v>18</v>
      </c>
      <c r="H22" s="201"/>
      <c r="I22" s="201"/>
      <c r="J22" s="201"/>
      <c r="K22" s="213"/>
      <c r="L22" s="215"/>
      <c r="M22" s="211"/>
      <c r="O22" s="140"/>
    </row>
    <row r="23" spans="1:15" ht="52.5" customHeight="1" thickBot="1" x14ac:dyDescent="0.3">
      <c r="A23" s="14">
        <v>4</v>
      </c>
      <c r="B23" s="91">
        <v>14</v>
      </c>
      <c r="C23" s="95" t="s">
        <v>9</v>
      </c>
      <c r="D23" s="196"/>
      <c r="E23" s="17" t="s">
        <v>37</v>
      </c>
      <c r="F23" s="17" t="s">
        <v>153</v>
      </c>
      <c r="G23" s="17" t="s">
        <v>18</v>
      </c>
      <c r="H23" s="202"/>
      <c r="I23" s="202"/>
      <c r="J23" s="202"/>
      <c r="K23" s="218"/>
      <c r="L23" s="216"/>
      <c r="M23" s="212"/>
      <c r="O23" s="140"/>
    </row>
    <row r="24" spans="1:15" ht="35.25" customHeight="1" x14ac:dyDescent="0.25">
      <c r="A24" s="14">
        <v>4</v>
      </c>
      <c r="B24" s="91">
        <v>15</v>
      </c>
      <c r="C24" s="92" t="s">
        <v>9</v>
      </c>
      <c r="D24" s="192" t="s">
        <v>96</v>
      </c>
      <c r="E24" s="84" t="s">
        <v>37</v>
      </c>
      <c r="F24" s="84" t="s">
        <v>31</v>
      </c>
      <c r="G24" s="84" t="s">
        <v>18</v>
      </c>
      <c r="H24" s="201"/>
      <c r="I24" s="201">
        <v>10</v>
      </c>
      <c r="J24" s="201">
        <v>2190</v>
      </c>
      <c r="K24" s="213"/>
      <c r="L24" s="214">
        <f>SUM(H24:K24)</f>
        <v>2200</v>
      </c>
      <c r="M24" s="210"/>
    </row>
    <row r="25" spans="1:15" ht="30.75" customHeight="1" x14ac:dyDescent="0.25">
      <c r="A25" s="14">
        <v>4</v>
      </c>
      <c r="B25" s="91">
        <v>16</v>
      </c>
      <c r="C25" s="5" t="s">
        <v>9</v>
      </c>
      <c r="D25" s="192"/>
      <c r="E25" s="4" t="s">
        <v>37</v>
      </c>
      <c r="F25" s="4" t="s">
        <v>31</v>
      </c>
      <c r="G25" s="84" t="s">
        <v>18</v>
      </c>
      <c r="H25" s="201"/>
      <c r="I25" s="201"/>
      <c r="J25" s="201"/>
      <c r="K25" s="213"/>
      <c r="L25" s="215"/>
      <c r="M25" s="211"/>
    </row>
    <row r="26" spans="1:15" ht="35.25" customHeight="1" x14ac:dyDescent="0.25">
      <c r="A26" s="14">
        <v>4</v>
      </c>
      <c r="B26" s="91">
        <v>17</v>
      </c>
      <c r="C26" s="5" t="s">
        <v>9</v>
      </c>
      <c r="D26" s="192"/>
      <c r="E26" s="4" t="s">
        <v>37</v>
      </c>
      <c r="F26" s="4" t="s">
        <v>31</v>
      </c>
      <c r="G26" s="84" t="s">
        <v>18</v>
      </c>
      <c r="H26" s="201"/>
      <c r="I26" s="201"/>
      <c r="J26" s="201"/>
      <c r="K26" s="213"/>
      <c r="L26" s="215"/>
      <c r="M26" s="211"/>
    </row>
    <row r="27" spans="1:15" ht="39" customHeight="1" x14ac:dyDescent="0.25">
      <c r="A27" s="14">
        <v>4</v>
      </c>
      <c r="B27" s="91">
        <v>18</v>
      </c>
      <c r="C27" s="5" t="s">
        <v>9</v>
      </c>
      <c r="D27" s="192"/>
      <c r="E27" s="4" t="s">
        <v>37</v>
      </c>
      <c r="F27" s="4" t="s">
        <v>31</v>
      </c>
      <c r="G27" s="84" t="s">
        <v>18</v>
      </c>
      <c r="H27" s="201"/>
      <c r="I27" s="201"/>
      <c r="J27" s="201"/>
      <c r="K27" s="213"/>
      <c r="L27" s="215"/>
      <c r="M27" s="211"/>
    </row>
    <row r="28" spans="1:15" ht="33.75" customHeight="1" x14ac:dyDescent="0.25">
      <c r="A28" s="14">
        <v>4</v>
      </c>
      <c r="B28" s="91">
        <v>19</v>
      </c>
      <c r="C28" s="5" t="s">
        <v>9</v>
      </c>
      <c r="D28" s="192"/>
      <c r="E28" s="4" t="s">
        <v>37</v>
      </c>
      <c r="F28" s="4" t="s">
        <v>31</v>
      </c>
      <c r="G28" s="84" t="s">
        <v>18</v>
      </c>
      <c r="H28" s="201"/>
      <c r="I28" s="201"/>
      <c r="J28" s="201"/>
      <c r="K28" s="213"/>
      <c r="L28" s="215"/>
      <c r="M28" s="211"/>
    </row>
    <row r="29" spans="1:15" ht="41.25" customHeight="1" x14ac:dyDescent="0.25">
      <c r="A29" s="14">
        <v>4</v>
      </c>
      <c r="B29" s="91">
        <v>20</v>
      </c>
      <c r="C29" s="5" t="s">
        <v>9</v>
      </c>
      <c r="D29" s="192"/>
      <c r="E29" s="4" t="s">
        <v>37</v>
      </c>
      <c r="F29" s="4" t="s">
        <v>31</v>
      </c>
      <c r="G29" s="84" t="s">
        <v>18</v>
      </c>
      <c r="H29" s="201"/>
      <c r="I29" s="201"/>
      <c r="J29" s="201"/>
      <c r="K29" s="213"/>
      <c r="L29" s="215"/>
      <c r="M29" s="211"/>
    </row>
    <row r="30" spans="1:15" ht="27" customHeight="1" x14ac:dyDescent="0.25">
      <c r="A30" s="14">
        <v>4</v>
      </c>
      <c r="B30" s="91">
        <v>21</v>
      </c>
      <c r="C30" s="5" t="s">
        <v>9</v>
      </c>
      <c r="D30" s="192"/>
      <c r="E30" s="4" t="s">
        <v>37</v>
      </c>
      <c r="F30" s="4" t="s">
        <v>31</v>
      </c>
      <c r="G30" s="84" t="s">
        <v>18</v>
      </c>
      <c r="H30" s="201"/>
      <c r="I30" s="201"/>
      <c r="J30" s="201"/>
      <c r="K30" s="213"/>
      <c r="L30" s="215"/>
      <c r="M30" s="211"/>
    </row>
    <row r="31" spans="1:15" ht="39.75" customHeight="1" x14ac:dyDescent="0.25">
      <c r="A31" s="14">
        <v>4</v>
      </c>
      <c r="B31" s="91">
        <v>22</v>
      </c>
      <c r="C31" s="5" t="s">
        <v>9</v>
      </c>
      <c r="D31" s="192"/>
      <c r="E31" s="4" t="s">
        <v>37</v>
      </c>
      <c r="F31" s="4" t="s">
        <v>31</v>
      </c>
      <c r="G31" s="84" t="s">
        <v>18</v>
      </c>
      <c r="H31" s="201"/>
      <c r="I31" s="201"/>
      <c r="J31" s="201"/>
      <c r="K31" s="213"/>
      <c r="L31" s="215"/>
      <c r="M31" s="211"/>
    </row>
    <row r="32" spans="1:15" ht="30.75" customHeight="1" x14ac:dyDescent="0.25">
      <c r="A32" s="14">
        <v>4</v>
      </c>
      <c r="B32" s="91">
        <v>23</v>
      </c>
      <c r="C32" s="5" t="s">
        <v>9</v>
      </c>
      <c r="D32" s="192"/>
      <c r="E32" s="4" t="s">
        <v>37</v>
      </c>
      <c r="F32" s="4" t="s">
        <v>31</v>
      </c>
      <c r="G32" s="84" t="s">
        <v>18</v>
      </c>
      <c r="H32" s="201"/>
      <c r="I32" s="201"/>
      <c r="J32" s="201"/>
      <c r="K32" s="213"/>
      <c r="L32" s="215"/>
      <c r="M32" s="211"/>
    </row>
    <row r="33" spans="1:15" ht="33.75" customHeight="1" x14ac:dyDescent="0.25">
      <c r="A33" s="14">
        <v>4</v>
      </c>
      <c r="B33" s="91">
        <v>24</v>
      </c>
      <c r="C33" s="5" t="s">
        <v>9</v>
      </c>
      <c r="D33" s="192"/>
      <c r="E33" s="4" t="s">
        <v>37</v>
      </c>
      <c r="F33" s="4" t="s">
        <v>31</v>
      </c>
      <c r="G33" s="84" t="s">
        <v>18</v>
      </c>
      <c r="H33" s="201"/>
      <c r="I33" s="201"/>
      <c r="J33" s="201"/>
      <c r="K33" s="213"/>
      <c r="L33" s="215"/>
      <c r="M33" s="211"/>
    </row>
    <row r="34" spans="1:15" ht="30.75" customHeight="1" x14ac:dyDescent="0.25">
      <c r="A34" s="14">
        <v>4</v>
      </c>
      <c r="B34" s="91">
        <v>25</v>
      </c>
      <c r="C34" s="5" t="s">
        <v>9</v>
      </c>
      <c r="D34" s="192"/>
      <c r="E34" s="4" t="s">
        <v>37</v>
      </c>
      <c r="F34" s="4" t="s">
        <v>31</v>
      </c>
      <c r="G34" s="84" t="s">
        <v>18</v>
      </c>
      <c r="H34" s="201"/>
      <c r="I34" s="201"/>
      <c r="J34" s="201"/>
      <c r="K34" s="213"/>
      <c r="L34" s="215"/>
      <c r="M34" s="211"/>
    </row>
    <row r="35" spans="1:15" ht="32.25" customHeight="1" x14ac:dyDescent="0.25">
      <c r="A35" s="14">
        <v>4</v>
      </c>
      <c r="B35" s="91">
        <v>26</v>
      </c>
      <c r="C35" s="5" t="s">
        <v>9</v>
      </c>
      <c r="D35" s="192"/>
      <c r="E35" s="4" t="s">
        <v>37</v>
      </c>
      <c r="F35" s="4" t="s">
        <v>31</v>
      </c>
      <c r="G35" s="84" t="s">
        <v>18</v>
      </c>
      <c r="H35" s="201"/>
      <c r="I35" s="201"/>
      <c r="J35" s="201"/>
      <c r="K35" s="213"/>
      <c r="L35" s="215"/>
      <c r="M35" s="211"/>
    </row>
    <row r="36" spans="1:15" ht="37.5" customHeight="1" x14ac:dyDescent="0.25">
      <c r="A36" s="14">
        <v>4</v>
      </c>
      <c r="B36" s="91">
        <v>27</v>
      </c>
      <c r="C36" s="5" t="s">
        <v>9</v>
      </c>
      <c r="D36" s="192"/>
      <c r="E36" s="4" t="s">
        <v>37</v>
      </c>
      <c r="F36" s="4" t="s">
        <v>31</v>
      </c>
      <c r="G36" s="84" t="s">
        <v>18</v>
      </c>
      <c r="H36" s="201"/>
      <c r="I36" s="201"/>
      <c r="J36" s="201"/>
      <c r="K36" s="213"/>
      <c r="L36" s="215"/>
      <c r="M36" s="211"/>
    </row>
    <row r="37" spans="1:15" ht="39" customHeight="1" thickBot="1" x14ac:dyDescent="0.3">
      <c r="A37" s="96">
        <v>4</v>
      </c>
      <c r="B37" s="101">
        <v>28</v>
      </c>
      <c r="C37" s="86" t="s">
        <v>9</v>
      </c>
      <c r="D37" s="192"/>
      <c r="E37" s="82" t="s">
        <v>37</v>
      </c>
      <c r="F37" s="82" t="s">
        <v>31</v>
      </c>
      <c r="G37" s="83" t="s">
        <v>18</v>
      </c>
      <c r="H37" s="201"/>
      <c r="I37" s="201"/>
      <c r="J37" s="201"/>
      <c r="K37" s="213"/>
      <c r="L37" s="215"/>
      <c r="M37" s="211"/>
    </row>
    <row r="38" spans="1:15" ht="39" customHeight="1" x14ac:dyDescent="0.25">
      <c r="A38" s="97">
        <v>4</v>
      </c>
      <c r="B38" s="102">
        <v>29</v>
      </c>
      <c r="C38" s="99" t="s">
        <v>9</v>
      </c>
      <c r="D38" s="194" t="s">
        <v>28</v>
      </c>
      <c r="E38" s="87" t="s">
        <v>11</v>
      </c>
      <c r="F38" s="87" t="s">
        <v>154</v>
      </c>
      <c r="G38" s="87" t="s">
        <v>18</v>
      </c>
      <c r="H38" s="203"/>
      <c r="I38" s="197">
        <v>3000</v>
      </c>
      <c r="J38" s="203"/>
      <c r="K38" s="203"/>
      <c r="L38" s="203"/>
      <c r="M38" s="210">
        <v>1</v>
      </c>
      <c r="O38" s="140"/>
    </row>
    <row r="39" spans="1:15" ht="36.75" customHeight="1" x14ac:dyDescent="0.25">
      <c r="A39" s="14">
        <v>4</v>
      </c>
      <c r="B39" s="91">
        <v>30</v>
      </c>
      <c r="C39" s="5" t="s">
        <v>9</v>
      </c>
      <c r="D39" s="195"/>
      <c r="E39" s="4" t="s">
        <v>11</v>
      </c>
      <c r="F39" s="4" t="s">
        <v>154</v>
      </c>
      <c r="G39" s="4" t="s">
        <v>18</v>
      </c>
      <c r="H39" s="204"/>
      <c r="I39" s="198"/>
      <c r="J39" s="204"/>
      <c r="K39" s="204"/>
      <c r="L39" s="204"/>
      <c r="M39" s="211"/>
      <c r="O39" s="140"/>
    </row>
    <row r="40" spans="1:15" ht="32.25" customHeight="1" x14ac:dyDescent="0.25">
      <c r="A40" s="14">
        <v>4</v>
      </c>
      <c r="B40" s="91">
        <v>31</v>
      </c>
      <c r="C40" s="5" t="s">
        <v>9</v>
      </c>
      <c r="D40" s="195"/>
      <c r="E40" s="4" t="s">
        <v>11</v>
      </c>
      <c r="F40" s="4" t="s">
        <v>154</v>
      </c>
      <c r="G40" s="4" t="s">
        <v>18</v>
      </c>
      <c r="H40" s="204"/>
      <c r="I40" s="198"/>
      <c r="J40" s="204"/>
      <c r="K40" s="204"/>
      <c r="L40" s="204"/>
      <c r="M40" s="211"/>
      <c r="O40" s="140"/>
    </row>
    <row r="41" spans="1:15" ht="39.75" customHeight="1" x14ac:dyDescent="0.25">
      <c r="A41" s="14">
        <v>4</v>
      </c>
      <c r="B41" s="91">
        <v>32</v>
      </c>
      <c r="C41" s="5" t="s">
        <v>9</v>
      </c>
      <c r="D41" s="195"/>
      <c r="E41" s="4" t="s">
        <v>11</v>
      </c>
      <c r="F41" s="4" t="s">
        <v>154</v>
      </c>
      <c r="G41" s="4" t="s">
        <v>18</v>
      </c>
      <c r="H41" s="204"/>
      <c r="I41" s="198"/>
      <c r="J41" s="204"/>
      <c r="K41" s="204"/>
      <c r="L41" s="204"/>
      <c r="M41" s="211"/>
      <c r="O41" s="140"/>
    </row>
    <row r="42" spans="1:15" ht="40.5" customHeight="1" x14ac:dyDescent="0.25">
      <c r="A42" s="14">
        <v>4</v>
      </c>
      <c r="B42" s="91">
        <v>33</v>
      </c>
      <c r="C42" s="5" t="s">
        <v>9</v>
      </c>
      <c r="D42" s="195"/>
      <c r="E42" s="4" t="s">
        <v>11</v>
      </c>
      <c r="F42" s="4" t="s">
        <v>154</v>
      </c>
      <c r="G42" s="4" t="s">
        <v>18</v>
      </c>
      <c r="H42" s="204"/>
      <c r="I42" s="198"/>
      <c r="J42" s="204"/>
      <c r="K42" s="204"/>
      <c r="L42" s="204"/>
      <c r="M42" s="211"/>
      <c r="O42" s="140"/>
    </row>
    <row r="43" spans="1:15" ht="39.75" customHeight="1" x14ac:dyDescent="0.25">
      <c r="A43" s="14">
        <v>4</v>
      </c>
      <c r="B43" s="91">
        <v>34</v>
      </c>
      <c r="C43" s="5" t="s">
        <v>9</v>
      </c>
      <c r="D43" s="195"/>
      <c r="E43" s="4" t="s">
        <v>11</v>
      </c>
      <c r="F43" s="4" t="s">
        <v>154</v>
      </c>
      <c r="G43" s="4" t="s">
        <v>18</v>
      </c>
      <c r="H43" s="204"/>
      <c r="I43" s="198"/>
      <c r="J43" s="204"/>
      <c r="K43" s="204"/>
      <c r="L43" s="204"/>
      <c r="M43" s="211"/>
      <c r="O43" s="140"/>
    </row>
    <row r="44" spans="1:15" ht="41.25" customHeight="1" thickBot="1" x14ac:dyDescent="0.3">
      <c r="A44" s="16">
        <v>4</v>
      </c>
      <c r="B44" s="103">
        <v>35</v>
      </c>
      <c r="C44" s="32" t="s">
        <v>9</v>
      </c>
      <c r="D44" s="196"/>
      <c r="E44" s="17" t="s">
        <v>11</v>
      </c>
      <c r="F44" s="17" t="s">
        <v>154</v>
      </c>
      <c r="G44" s="17" t="s">
        <v>18</v>
      </c>
      <c r="H44" s="205"/>
      <c r="I44" s="199"/>
      <c r="J44" s="205"/>
      <c r="K44" s="205"/>
      <c r="L44" s="205"/>
      <c r="M44" s="212"/>
      <c r="O44" s="140"/>
    </row>
  </sheetData>
  <mergeCells count="27">
    <mergeCell ref="J38:J44"/>
    <mergeCell ref="K38:K44"/>
    <mergeCell ref="L38:L44"/>
    <mergeCell ref="M10:M23"/>
    <mergeCell ref="M24:M37"/>
    <mergeCell ref="M38:M44"/>
    <mergeCell ref="J24:J37"/>
    <mergeCell ref="K24:K37"/>
    <mergeCell ref="L24:L37"/>
    <mergeCell ref="L10:L23"/>
    <mergeCell ref="J10:J23"/>
    <mergeCell ref="K10:K23"/>
    <mergeCell ref="A1:K1"/>
    <mergeCell ref="L8:L9"/>
    <mergeCell ref="M8:M9"/>
    <mergeCell ref="H8:K8"/>
    <mergeCell ref="A3:K3"/>
    <mergeCell ref="A5:K5"/>
    <mergeCell ref="D24:D37"/>
    <mergeCell ref="D38:D44"/>
    <mergeCell ref="I38:I44"/>
    <mergeCell ref="D10:D23"/>
    <mergeCell ref="H10:H23"/>
    <mergeCell ref="I10:I23"/>
    <mergeCell ref="H38:H44"/>
    <mergeCell ref="H24:H37"/>
    <mergeCell ref="I24:I3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A4" workbookViewId="0">
      <selection activeCell="G32" sqref="G32"/>
    </sheetView>
  </sheetViews>
  <sheetFormatPr baseColWidth="10" defaultRowHeight="15" x14ac:dyDescent="0.25"/>
  <cols>
    <col min="1" max="2" width="5.85546875" style="41" customWidth="1"/>
    <col min="3" max="3" width="21" style="41" customWidth="1"/>
    <col min="4" max="4" width="20.28515625" style="41" customWidth="1"/>
    <col min="5" max="7" width="11.42578125" style="41"/>
    <col min="8" max="8" width="10.42578125" style="41" customWidth="1"/>
    <col min="9" max="13" width="11.42578125" style="41"/>
    <col min="14" max="14" width="11.42578125" style="141"/>
    <col min="15" max="15" width="25.5703125" style="141" customWidth="1"/>
    <col min="16" max="16384" width="11.42578125" style="41"/>
  </cols>
  <sheetData>
    <row r="1" spans="1:15" ht="15.75" customHeight="1" x14ac:dyDescent="0.25">
      <c r="A1" s="180" t="s">
        <v>128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5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5" ht="15.75" x14ac:dyDescent="0.25">
      <c r="A4" s="31"/>
      <c r="B4" s="51"/>
      <c r="C4" s="31"/>
      <c r="D4" s="31"/>
      <c r="E4" s="31"/>
      <c r="F4" s="31"/>
      <c r="G4" s="31"/>
      <c r="H4" s="2"/>
      <c r="I4" s="2"/>
      <c r="J4" s="2"/>
    </row>
    <row r="5" spans="1:15" ht="15.75" x14ac:dyDescent="0.25">
      <c r="A5" s="190" t="s">
        <v>43</v>
      </c>
      <c r="B5" s="190"/>
      <c r="C5" s="190"/>
      <c r="D5" s="190"/>
      <c r="E5" s="190"/>
      <c r="F5" s="190"/>
      <c r="G5" s="190"/>
      <c r="H5" s="190"/>
      <c r="I5" s="190"/>
      <c r="J5" s="190"/>
    </row>
    <row r="6" spans="1:15" ht="15.75" x14ac:dyDescent="0.25">
      <c r="A6" s="31"/>
      <c r="B6" s="51"/>
      <c r="C6" s="31"/>
      <c r="D6" s="31"/>
      <c r="E6" s="31"/>
      <c r="F6" s="31"/>
      <c r="G6" s="31"/>
      <c r="H6" s="2"/>
      <c r="I6" s="2"/>
      <c r="J6" s="2"/>
    </row>
    <row r="7" spans="1:15" ht="16.5" thickBot="1" x14ac:dyDescent="0.3">
      <c r="A7" s="31"/>
      <c r="B7" s="51"/>
      <c r="C7" s="31"/>
      <c r="D7" s="31"/>
      <c r="E7" s="31"/>
      <c r="F7" s="31"/>
      <c r="G7" s="31"/>
      <c r="H7" s="2"/>
      <c r="I7" s="2"/>
      <c r="J7" s="2"/>
    </row>
    <row r="8" spans="1:15" ht="15.75" thickBot="1" x14ac:dyDescent="0.3">
      <c r="H8" s="189" t="s">
        <v>155</v>
      </c>
      <c r="I8" s="189"/>
      <c r="J8" s="189"/>
      <c r="K8" s="176" t="s">
        <v>107</v>
      </c>
      <c r="L8" s="176" t="s">
        <v>109</v>
      </c>
    </row>
    <row r="9" spans="1:15" ht="48.75" thickBot="1" x14ac:dyDescent="0.3">
      <c r="A9" s="71" t="s">
        <v>0</v>
      </c>
      <c r="B9" s="72" t="s">
        <v>124</v>
      </c>
      <c r="C9" s="73" t="s">
        <v>1</v>
      </c>
      <c r="D9" s="73" t="s">
        <v>2</v>
      </c>
      <c r="E9" s="73" t="s">
        <v>3</v>
      </c>
      <c r="F9" s="56" t="s">
        <v>4</v>
      </c>
      <c r="G9" s="74" t="s">
        <v>5</v>
      </c>
      <c r="H9" s="56" t="s">
        <v>98</v>
      </c>
      <c r="I9" s="56" t="s">
        <v>99</v>
      </c>
      <c r="J9" s="56" t="s">
        <v>102</v>
      </c>
      <c r="K9" s="206"/>
      <c r="L9" s="206"/>
    </row>
    <row r="10" spans="1:15" ht="69.75" customHeight="1" x14ac:dyDescent="0.25">
      <c r="A10" s="97">
        <v>5</v>
      </c>
      <c r="B10" s="98">
        <v>1</v>
      </c>
      <c r="C10" s="219" t="s">
        <v>40</v>
      </c>
      <c r="D10" s="87" t="s">
        <v>41</v>
      </c>
      <c r="E10" s="222" t="s">
        <v>8</v>
      </c>
      <c r="F10" s="87" t="s">
        <v>153</v>
      </c>
      <c r="G10" s="87" t="s">
        <v>18</v>
      </c>
      <c r="H10" s="227">
        <v>100</v>
      </c>
      <c r="I10" s="227">
        <v>100</v>
      </c>
      <c r="J10" s="227">
        <v>40300</v>
      </c>
      <c r="K10" s="227">
        <f>SUM(H10:J10)</f>
        <v>40500</v>
      </c>
      <c r="L10" s="233">
        <v>1</v>
      </c>
      <c r="N10" s="140"/>
      <c r="O10" s="162"/>
    </row>
    <row r="11" spans="1:15" ht="69.75" customHeight="1" x14ac:dyDescent="0.25">
      <c r="A11" s="14">
        <v>5</v>
      </c>
      <c r="B11" s="60">
        <v>2</v>
      </c>
      <c r="C11" s="220"/>
      <c r="D11" s="4" t="s">
        <v>41</v>
      </c>
      <c r="E11" s="192"/>
      <c r="F11" s="4" t="s">
        <v>153</v>
      </c>
      <c r="G11" s="4" t="s">
        <v>18</v>
      </c>
      <c r="H11" s="228"/>
      <c r="I11" s="228"/>
      <c r="J11" s="228"/>
      <c r="K11" s="228"/>
      <c r="L11" s="234"/>
      <c r="N11" s="140"/>
    </row>
    <row r="12" spans="1:15" ht="69.75" customHeight="1" x14ac:dyDescent="0.25">
      <c r="A12" s="14">
        <v>5</v>
      </c>
      <c r="B12" s="58">
        <v>3</v>
      </c>
      <c r="C12" s="220"/>
      <c r="D12" s="4" t="s">
        <v>41</v>
      </c>
      <c r="E12" s="192"/>
      <c r="F12" s="4" t="s">
        <v>153</v>
      </c>
      <c r="G12" s="4" t="s">
        <v>18</v>
      </c>
      <c r="H12" s="228"/>
      <c r="I12" s="228"/>
      <c r="J12" s="228"/>
      <c r="K12" s="228"/>
      <c r="L12" s="234"/>
      <c r="N12" s="140"/>
    </row>
    <row r="13" spans="1:15" ht="69.75" customHeight="1" x14ac:dyDescent="0.25">
      <c r="A13" s="14">
        <v>5</v>
      </c>
      <c r="B13" s="60">
        <v>4</v>
      </c>
      <c r="C13" s="220"/>
      <c r="D13" s="4" t="s">
        <v>41</v>
      </c>
      <c r="E13" s="192"/>
      <c r="F13" s="4" t="s">
        <v>153</v>
      </c>
      <c r="G13" s="4" t="s">
        <v>18</v>
      </c>
      <c r="H13" s="228"/>
      <c r="I13" s="228"/>
      <c r="J13" s="228"/>
      <c r="K13" s="228"/>
      <c r="L13" s="234"/>
      <c r="N13" s="140"/>
    </row>
    <row r="14" spans="1:15" ht="69.75" customHeight="1" thickBot="1" x14ac:dyDescent="0.3">
      <c r="A14" s="16">
        <v>5</v>
      </c>
      <c r="B14" s="59">
        <v>5</v>
      </c>
      <c r="C14" s="221"/>
      <c r="D14" s="17" t="s">
        <v>41</v>
      </c>
      <c r="E14" s="223"/>
      <c r="F14" s="17" t="s">
        <v>153</v>
      </c>
      <c r="G14" s="17" t="s">
        <v>18</v>
      </c>
      <c r="H14" s="229"/>
      <c r="I14" s="229"/>
      <c r="J14" s="229"/>
      <c r="K14" s="229"/>
      <c r="L14" s="235"/>
      <c r="N14" s="140"/>
    </row>
    <row r="15" spans="1:15" ht="77.25" customHeight="1" x14ac:dyDescent="0.25">
      <c r="A15" s="104">
        <v>5</v>
      </c>
      <c r="B15" s="105">
        <v>6</v>
      </c>
      <c r="C15" s="224" t="s">
        <v>40</v>
      </c>
      <c r="D15" s="84" t="s">
        <v>42</v>
      </c>
      <c r="E15" s="84" t="s">
        <v>8</v>
      </c>
      <c r="F15" s="84" t="s">
        <v>153</v>
      </c>
      <c r="G15" s="84" t="s">
        <v>18</v>
      </c>
      <c r="H15" s="237"/>
      <c r="I15" s="230">
        <v>10</v>
      </c>
      <c r="J15" s="230">
        <v>2900</v>
      </c>
      <c r="K15" s="237">
        <f>SUM(H15:J15)</f>
        <v>2910</v>
      </c>
      <c r="L15" s="236">
        <v>1</v>
      </c>
      <c r="N15" s="140"/>
      <c r="O15" s="162"/>
    </row>
    <row r="16" spans="1:15" ht="77.25" customHeight="1" x14ac:dyDescent="0.25">
      <c r="A16" s="14">
        <v>5</v>
      </c>
      <c r="B16" s="54">
        <v>7</v>
      </c>
      <c r="C16" s="225"/>
      <c r="D16" s="4" t="s">
        <v>42</v>
      </c>
      <c r="E16" s="4" t="s">
        <v>8</v>
      </c>
      <c r="F16" s="4" t="s">
        <v>153</v>
      </c>
      <c r="G16" s="4" t="s">
        <v>18</v>
      </c>
      <c r="H16" s="228"/>
      <c r="I16" s="231"/>
      <c r="J16" s="231"/>
      <c r="K16" s="228"/>
      <c r="L16" s="234"/>
      <c r="N16" s="140"/>
    </row>
    <row r="17" spans="1:14" ht="77.25" customHeight="1" x14ac:dyDescent="0.25">
      <c r="A17" s="14">
        <v>5</v>
      </c>
      <c r="B17" s="54">
        <v>8</v>
      </c>
      <c r="C17" s="225"/>
      <c r="D17" s="4" t="s">
        <v>42</v>
      </c>
      <c r="E17" s="4" t="s">
        <v>8</v>
      </c>
      <c r="F17" s="4" t="s">
        <v>153</v>
      </c>
      <c r="G17" s="4" t="s">
        <v>18</v>
      </c>
      <c r="H17" s="228"/>
      <c r="I17" s="231"/>
      <c r="J17" s="231"/>
      <c r="K17" s="228"/>
      <c r="L17" s="234"/>
      <c r="N17" s="140"/>
    </row>
    <row r="18" spans="1:14" ht="77.25" customHeight="1" x14ac:dyDescent="0.25">
      <c r="A18" s="14">
        <v>5</v>
      </c>
      <c r="B18" s="54">
        <v>9</v>
      </c>
      <c r="C18" s="225"/>
      <c r="D18" s="4" t="s">
        <v>42</v>
      </c>
      <c r="E18" s="4" t="s">
        <v>8</v>
      </c>
      <c r="F18" s="4" t="s">
        <v>153</v>
      </c>
      <c r="G18" s="4" t="s">
        <v>18</v>
      </c>
      <c r="H18" s="228"/>
      <c r="I18" s="231"/>
      <c r="J18" s="231"/>
      <c r="K18" s="228"/>
      <c r="L18" s="234"/>
      <c r="N18" s="140"/>
    </row>
    <row r="19" spans="1:14" ht="77.25" customHeight="1" thickBot="1" x14ac:dyDescent="0.3">
      <c r="A19" s="16">
        <v>5</v>
      </c>
      <c r="B19" s="100">
        <v>10</v>
      </c>
      <c r="C19" s="226"/>
      <c r="D19" s="17" t="s">
        <v>42</v>
      </c>
      <c r="E19" s="17" t="s">
        <v>8</v>
      </c>
      <c r="F19" s="17" t="s">
        <v>153</v>
      </c>
      <c r="G19" s="17" t="s">
        <v>18</v>
      </c>
      <c r="H19" s="229"/>
      <c r="I19" s="232"/>
      <c r="J19" s="232"/>
      <c r="K19" s="229"/>
      <c r="L19" s="235"/>
      <c r="N19" s="140"/>
    </row>
  </sheetData>
  <mergeCells count="19">
    <mergeCell ref="J10:J14"/>
    <mergeCell ref="K10:K14"/>
    <mergeCell ref="L10:L14"/>
    <mergeCell ref="L15:L19"/>
    <mergeCell ref="H15:H19"/>
    <mergeCell ref="J15:J19"/>
    <mergeCell ref="K15:K19"/>
    <mergeCell ref="K8:K9"/>
    <mergeCell ref="L8:L9"/>
    <mergeCell ref="H8:J8"/>
    <mergeCell ref="A1:J1"/>
    <mergeCell ref="A3:J3"/>
    <mergeCell ref="A5:J5"/>
    <mergeCell ref="C10:C14"/>
    <mergeCell ref="E10:E14"/>
    <mergeCell ref="C15:C19"/>
    <mergeCell ref="H10:H14"/>
    <mergeCell ref="I15:I19"/>
    <mergeCell ref="I10:I14"/>
  </mergeCell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opLeftCell="A4" workbookViewId="0">
      <selection activeCell="N10" sqref="N10"/>
    </sheetView>
  </sheetViews>
  <sheetFormatPr baseColWidth="10" defaultColWidth="11.42578125" defaultRowHeight="12" x14ac:dyDescent="0.25"/>
  <cols>
    <col min="1" max="2" width="6.42578125" style="2" customWidth="1"/>
    <col min="3" max="3" width="20.42578125" style="2" customWidth="1"/>
    <col min="4" max="4" width="36.5703125" style="2" customWidth="1"/>
    <col min="5" max="5" width="11.42578125" style="2" customWidth="1"/>
    <col min="6" max="6" width="17.85546875" style="2" customWidth="1"/>
    <col min="7" max="7" width="10.140625" style="2" customWidth="1"/>
    <col min="8" max="8" width="10.28515625" style="2" customWidth="1"/>
    <col min="9" max="11" width="11.42578125" style="2"/>
    <col min="12" max="12" width="11.42578125" style="167"/>
    <col min="13" max="13" width="11.42578125" style="139"/>
    <col min="14" max="14" width="21.42578125" style="139" customWidth="1"/>
    <col min="15" max="17" width="11.42578125" style="139"/>
    <col min="18" max="16384" width="11.42578125" style="2"/>
  </cols>
  <sheetData>
    <row r="1" spans="1:14" ht="24" customHeight="1" x14ac:dyDescent="0.25">
      <c r="A1" s="180" t="s">
        <v>128</v>
      </c>
      <c r="B1" s="180"/>
      <c r="C1" s="180"/>
      <c r="D1" s="180"/>
      <c r="E1" s="180"/>
      <c r="F1" s="180"/>
      <c r="G1" s="180"/>
      <c r="H1" s="180"/>
    </row>
    <row r="3" spans="1:14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</row>
    <row r="4" spans="1:14" ht="15.75" x14ac:dyDescent="0.25">
      <c r="A4" s="1"/>
      <c r="B4" s="51"/>
      <c r="C4" s="1"/>
      <c r="D4" s="1"/>
      <c r="E4" s="1"/>
      <c r="F4" s="1"/>
      <c r="G4" s="1"/>
    </row>
    <row r="5" spans="1:14" ht="15.75" x14ac:dyDescent="0.25">
      <c r="C5" s="1"/>
      <c r="D5" s="1"/>
      <c r="E5" s="1"/>
      <c r="F5" s="1"/>
      <c r="G5" s="1"/>
    </row>
    <row r="6" spans="1:14" ht="15.75" x14ac:dyDescent="0.25">
      <c r="A6" s="190" t="s">
        <v>97</v>
      </c>
      <c r="B6" s="190"/>
      <c r="C6" s="190"/>
      <c r="D6" s="190"/>
      <c r="E6" s="190"/>
      <c r="F6" s="190"/>
      <c r="G6" s="190"/>
      <c r="H6" s="190"/>
    </row>
    <row r="7" spans="1:14" ht="15.75" x14ac:dyDescent="0.25">
      <c r="A7" s="1"/>
      <c r="B7" s="51"/>
      <c r="C7" s="1"/>
      <c r="D7" s="1"/>
      <c r="E7" s="1"/>
      <c r="F7" s="1"/>
      <c r="G7" s="1"/>
    </row>
    <row r="8" spans="1:14" ht="16.5" thickBot="1" x14ac:dyDescent="0.3">
      <c r="A8" s="1"/>
      <c r="B8" s="51"/>
      <c r="C8" s="1"/>
      <c r="D8" s="1"/>
      <c r="E8" s="1"/>
      <c r="F8" s="1"/>
      <c r="G8" s="1"/>
    </row>
    <row r="9" spans="1:14" ht="48.75" thickBot="1" x14ac:dyDescent="0.3">
      <c r="H9" s="66" t="s">
        <v>104</v>
      </c>
      <c r="I9" s="176" t="s">
        <v>107</v>
      </c>
      <c r="J9" s="176" t="s">
        <v>109</v>
      </c>
    </row>
    <row r="10" spans="1:14" ht="48" x14ac:dyDescent="0.25">
      <c r="A10" s="11" t="s">
        <v>0</v>
      </c>
      <c r="B10" s="57" t="s">
        <v>124</v>
      </c>
      <c r="C10" s="12" t="s">
        <v>1</v>
      </c>
      <c r="D10" s="12" t="s">
        <v>2</v>
      </c>
      <c r="E10" s="12" t="s">
        <v>3</v>
      </c>
      <c r="F10" s="13" t="s">
        <v>147</v>
      </c>
      <c r="G10" s="36" t="s">
        <v>5</v>
      </c>
      <c r="H10" s="106" t="s">
        <v>99</v>
      </c>
      <c r="I10" s="206"/>
      <c r="J10" s="206"/>
    </row>
    <row r="11" spans="1:14" ht="45.75" customHeight="1" x14ac:dyDescent="0.25">
      <c r="A11" s="54">
        <v>6</v>
      </c>
      <c r="B11" s="54">
        <v>1</v>
      </c>
      <c r="C11" s="5" t="s">
        <v>12</v>
      </c>
      <c r="D11" s="4" t="s">
        <v>61</v>
      </c>
      <c r="E11" s="4" t="s">
        <v>13</v>
      </c>
      <c r="F11" s="4" t="s">
        <v>115</v>
      </c>
      <c r="G11" s="4" t="s">
        <v>18</v>
      </c>
      <c r="H11" s="231">
        <v>100</v>
      </c>
      <c r="I11" s="198">
        <f>SUM(H11:H11)</f>
        <v>100</v>
      </c>
      <c r="J11" s="198">
        <v>1</v>
      </c>
      <c r="L11" s="284"/>
    </row>
    <row r="12" spans="1:14" ht="39" customHeight="1" x14ac:dyDescent="0.25">
      <c r="A12" s="54">
        <v>6</v>
      </c>
      <c r="B12" s="54">
        <v>2</v>
      </c>
      <c r="C12" s="5" t="s">
        <v>12</v>
      </c>
      <c r="D12" s="4" t="s">
        <v>61</v>
      </c>
      <c r="E12" s="4" t="s">
        <v>13</v>
      </c>
      <c r="F12" s="4" t="s">
        <v>115</v>
      </c>
      <c r="G12" s="4" t="s">
        <v>18</v>
      </c>
      <c r="H12" s="231"/>
      <c r="I12" s="198"/>
      <c r="J12" s="198"/>
      <c r="L12" s="284"/>
      <c r="N12" s="167"/>
    </row>
    <row r="13" spans="1:14" ht="36.75" customHeight="1" x14ac:dyDescent="0.25">
      <c r="A13" s="54">
        <v>6</v>
      </c>
      <c r="B13" s="54">
        <v>3</v>
      </c>
      <c r="C13" s="5" t="s">
        <v>12</v>
      </c>
      <c r="D13" s="4" t="s">
        <v>61</v>
      </c>
      <c r="E13" s="4" t="s">
        <v>13</v>
      </c>
      <c r="F13" s="4" t="s">
        <v>115</v>
      </c>
      <c r="G13" s="4" t="s">
        <v>18</v>
      </c>
      <c r="H13" s="231"/>
      <c r="I13" s="198"/>
      <c r="J13" s="198"/>
    </row>
    <row r="14" spans="1:14" ht="45.75" customHeight="1" x14ac:dyDescent="0.25">
      <c r="A14" s="54">
        <v>6</v>
      </c>
      <c r="B14" s="54">
        <v>4</v>
      </c>
      <c r="C14" s="5" t="s">
        <v>12</v>
      </c>
      <c r="D14" s="4" t="s">
        <v>61</v>
      </c>
      <c r="E14" s="4" t="s">
        <v>13</v>
      </c>
      <c r="F14" s="4" t="s">
        <v>115</v>
      </c>
      <c r="G14" s="4" t="s">
        <v>18</v>
      </c>
      <c r="H14" s="231"/>
      <c r="I14" s="198"/>
      <c r="J14" s="198"/>
      <c r="N14" s="167"/>
    </row>
    <row r="15" spans="1:14" ht="36" x14ac:dyDescent="0.25">
      <c r="A15" s="54">
        <v>6</v>
      </c>
      <c r="B15" s="54">
        <v>5</v>
      </c>
      <c r="C15" s="5" t="s">
        <v>12</v>
      </c>
      <c r="D15" s="4" t="s">
        <v>69</v>
      </c>
      <c r="E15" s="4" t="s">
        <v>13</v>
      </c>
      <c r="F15" s="4" t="s">
        <v>115</v>
      </c>
      <c r="G15" s="4" t="s">
        <v>18</v>
      </c>
      <c r="H15" s="198">
        <v>10</v>
      </c>
      <c r="I15" s="198">
        <f>SUM(H15:H15)</f>
        <v>10</v>
      </c>
      <c r="J15" s="198"/>
    </row>
    <row r="16" spans="1:14" ht="36" x14ac:dyDescent="0.25">
      <c r="A16" s="54">
        <v>6</v>
      </c>
      <c r="B16" s="54">
        <v>6</v>
      </c>
      <c r="C16" s="5" t="s">
        <v>12</v>
      </c>
      <c r="D16" s="4" t="s">
        <v>69</v>
      </c>
      <c r="E16" s="4" t="s">
        <v>13</v>
      </c>
      <c r="F16" s="4" t="s">
        <v>115</v>
      </c>
      <c r="G16" s="4" t="s">
        <v>18</v>
      </c>
      <c r="H16" s="198"/>
      <c r="I16" s="198"/>
      <c r="J16" s="198"/>
    </row>
    <row r="17" spans="1:10" ht="36" x14ac:dyDescent="0.25">
      <c r="A17" s="54">
        <v>6</v>
      </c>
      <c r="B17" s="54">
        <v>7</v>
      </c>
      <c r="C17" s="5" t="s">
        <v>12</v>
      </c>
      <c r="D17" s="4" t="s">
        <v>69</v>
      </c>
      <c r="E17" s="4" t="s">
        <v>13</v>
      </c>
      <c r="F17" s="4" t="s">
        <v>115</v>
      </c>
      <c r="G17" s="4" t="s">
        <v>18</v>
      </c>
      <c r="H17" s="198"/>
      <c r="I17" s="198"/>
      <c r="J17" s="198"/>
    </row>
    <row r="18" spans="1:10" ht="36" x14ac:dyDescent="0.25">
      <c r="A18" s="54">
        <v>6</v>
      </c>
      <c r="B18" s="54">
        <v>8</v>
      </c>
      <c r="C18" s="5" t="s">
        <v>12</v>
      </c>
      <c r="D18" s="4" t="s">
        <v>69</v>
      </c>
      <c r="E18" s="4" t="s">
        <v>13</v>
      </c>
      <c r="F18" s="4" t="s">
        <v>115</v>
      </c>
      <c r="G18" s="4" t="s">
        <v>18</v>
      </c>
      <c r="H18" s="198"/>
      <c r="I18" s="198"/>
      <c r="J18" s="198"/>
    </row>
  </sheetData>
  <mergeCells count="12">
    <mergeCell ref="H15:H18"/>
    <mergeCell ref="I15:I18"/>
    <mergeCell ref="J15:J18"/>
    <mergeCell ref="L11:L12"/>
    <mergeCell ref="I9:I10"/>
    <mergeCell ref="J9:J10"/>
    <mergeCell ref="J11:J14"/>
    <mergeCell ref="A1:H1"/>
    <mergeCell ref="A3:H3"/>
    <mergeCell ref="A6:H6"/>
    <mergeCell ref="H11:H14"/>
    <mergeCell ref="I11:I1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H24" sqref="H24:H25"/>
    </sheetView>
  </sheetViews>
  <sheetFormatPr baseColWidth="10" defaultColWidth="11.42578125" defaultRowHeight="12" x14ac:dyDescent="0.25"/>
  <cols>
    <col min="1" max="1" width="5.42578125" style="2" customWidth="1"/>
    <col min="2" max="2" width="7.42578125" style="2" customWidth="1"/>
    <col min="3" max="3" width="25.85546875" style="2" customWidth="1"/>
    <col min="4" max="4" width="22.28515625" style="8" customWidth="1"/>
    <col min="5" max="5" width="19" style="2" customWidth="1"/>
    <col min="6" max="6" width="16.85546875" style="2" customWidth="1"/>
    <col min="7" max="7" width="8.5703125" style="2" customWidth="1"/>
    <col min="8" max="8" width="12.42578125" style="2" customWidth="1"/>
    <col min="9" max="9" width="11" style="2" customWidth="1"/>
    <col min="10" max="10" width="10.42578125" style="2" customWidth="1"/>
    <col min="11" max="13" width="11.42578125" style="2"/>
    <col min="14" max="14" width="11.42578125" style="139"/>
    <col min="15" max="15" width="11.42578125" style="2"/>
    <col min="16" max="16" width="16.5703125" style="139" customWidth="1"/>
    <col min="17" max="16384" width="11.42578125" style="2"/>
  </cols>
  <sheetData>
    <row r="1" spans="1:16" ht="33.75" customHeight="1" x14ac:dyDescent="0.25">
      <c r="A1" s="180" t="s">
        <v>128</v>
      </c>
      <c r="B1" s="180"/>
      <c r="C1" s="180"/>
      <c r="D1" s="180"/>
      <c r="E1" s="180"/>
      <c r="F1" s="180"/>
      <c r="G1" s="180"/>
      <c r="H1" s="180"/>
      <c r="I1" s="180"/>
      <c r="J1" s="180"/>
    </row>
    <row r="3" spans="1:16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6" ht="15.75" x14ac:dyDescent="0.25">
      <c r="A4" s="1"/>
      <c r="B4" s="51"/>
      <c r="C4" s="1"/>
      <c r="D4" s="10"/>
      <c r="E4" s="1"/>
      <c r="F4" s="1"/>
      <c r="G4" s="1"/>
      <c r="H4" s="1"/>
      <c r="I4" s="1"/>
      <c r="J4" s="1"/>
    </row>
    <row r="5" spans="1:16" ht="15.75" x14ac:dyDescent="0.25">
      <c r="A5" s="190" t="s">
        <v>114</v>
      </c>
      <c r="B5" s="190"/>
      <c r="C5" s="190"/>
      <c r="D5" s="190"/>
      <c r="E5" s="190"/>
      <c r="F5" s="190"/>
      <c r="G5" s="190"/>
      <c r="H5" s="190"/>
      <c r="I5" s="190"/>
      <c r="J5" s="190"/>
    </row>
    <row r="6" spans="1:16" ht="16.5" thickBot="1" x14ac:dyDescent="0.3">
      <c r="A6" s="1"/>
      <c r="B6" s="51"/>
      <c r="C6" s="1"/>
      <c r="D6" s="10"/>
      <c r="E6" s="1"/>
      <c r="F6" s="1"/>
      <c r="G6" s="1"/>
    </row>
    <row r="7" spans="1:16" ht="12.75" thickBot="1" x14ac:dyDescent="0.3">
      <c r="H7" s="188" t="s">
        <v>104</v>
      </c>
      <c r="I7" s="189"/>
      <c r="J7" s="189"/>
      <c r="K7" s="176" t="s">
        <v>107</v>
      </c>
      <c r="L7" s="176" t="s">
        <v>109</v>
      </c>
    </row>
    <row r="8" spans="1:16" ht="60" x14ac:dyDescent="0.25">
      <c r="A8" s="71" t="s">
        <v>0</v>
      </c>
      <c r="B8" s="72" t="s">
        <v>124</v>
      </c>
      <c r="C8" s="73" t="s">
        <v>1</v>
      </c>
      <c r="D8" s="56" t="s">
        <v>2</v>
      </c>
      <c r="E8" s="73" t="s">
        <v>3</v>
      </c>
      <c r="F8" s="56" t="s">
        <v>4</v>
      </c>
      <c r="G8" s="74" t="s">
        <v>5</v>
      </c>
      <c r="H8" s="56" t="s">
        <v>103</v>
      </c>
      <c r="I8" s="56" t="s">
        <v>99</v>
      </c>
      <c r="J8" s="56" t="s">
        <v>102</v>
      </c>
      <c r="K8" s="206"/>
      <c r="L8" s="206"/>
    </row>
    <row r="9" spans="1:16" s="6" customFormat="1" ht="54" customHeight="1" x14ac:dyDescent="0.25">
      <c r="A9" s="54">
        <v>7</v>
      </c>
      <c r="B9" s="54">
        <v>1</v>
      </c>
      <c r="C9" s="107" t="s">
        <v>157</v>
      </c>
      <c r="D9" s="108" t="s">
        <v>70</v>
      </c>
      <c r="E9" s="108" t="s">
        <v>156</v>
      </c>
      <c r="F9" s="108" t="s">
        <v>32</v>
      </c>
      <c r="G9" s="108" t="s">
        <v>18</v>
      </c>
      <c r="H9" s="231">
        <v>180000</v>
      </c>
      <c r="I9" s="231">
        <v>400</v>
      </c>
      <c r="J9" s="231">
        <v>23500</v>
      </c>
      <c r="K9" s="238">
        <f>SUM(H9:J9)</f>
        <v>203900</v>
      </c>
      <c r="L9" s="238">
        <v>1</v>
      </c>
      <c r="N9" s="139"/>
      <c r="P9" s="140"/>
    </row>
    <row r="10" spans="1:16" ht="36" x14ac:dyDescent="0.25">
      <c r="A10" s="54">
        <v>7</v>
      </c>
      <c r="B10" s="54">
        <v>2</v>
      </c>
      <c r="C10" s="107" t="s">
        <v>157</v>
      </c>
      <c r="D10" s="108" t="s">
        <v>70</v>
      </c>
      <c r="E10" s="108" t="s">
        <v>156</v>
      </c>
      <c r="F10" s="108" t="s">
        <v>32</v>
      </c>
      <c r="G10" s="108" t="s">
        <v>18</v>
      </c>
      <c r="H10" s="231"/>
      <c r="I10" s="231"/>
      <c r="J10" s="231"/>
      <c r="K10" s="238"/>
      <c r="L10" s="238"/>
    </row>
    <row r="11" spans="1:16" ht="36" x14ac:dyDescent="0.25">
      <c r="A11" s="54">
        <v>7</v>
      </c>
      <c r="B11" s="54">
        <v>3</v>
      </c>
      <c r="C11" s="107" t="s">
        <v>157</v>
      </c>
      <c r="D11" s="108" t="s">
        <v>70</v>
      </c>
      <c r="E11" s="108" t="s">
        <v>156</v>
      </c>
      <c r="F11" s="108" t="s">
        <v>32</v>
      </c>
      <c r="G11" s="108" t="s">
        <v>18</v>
      </c>
      <c r="H11" s="231"/>
      <c r="I11" s="231"/>
      <c r="J11" s="231"/>
      <c r="K11" s="238"/>
      <c r="L11" s="238"/>
    </row>
    <row r="12" spans="1:16" ht="36" x14ac:dyDescent="0.25">
      <c r="A12" s="54">
        <v>7</v>
      </c>
      <c r="B12" s="54">
        <v>4</v>
      </c>
      <c r="C12" s="107" t="s">
        <v>157</v>
      </c>
      <c r="D12" s="108" t="s">
        <v>70</v>
      </c>
      <c r="E12" s="108" t="s">
        <v>156</v>
      </c>
      <c r="F12" s="108" t="s">
        <v>32</v>
      </c>
      <c r="G12" s="108" t="s">
        <v>18</v>
      </c>
      <c r="H12" s="231"/>
      <c r="I12" s="231"/>
      <c r="J12" s="231"/>
      <c r="K12" s="238"/>
      <c r="L12" s="238"/>
    </row>
    <row r="13" spans="1:16" ht="36" x14ac:dyDescent="0.25">
      <c r="A13" s="54">
        <v>7</v>
      </c>
      <c r="B13" s="54">
        <v>5</v>
      </c>
      <c r="C13" s="107" t="s">
        <v>157</v>
      </c>
      <c r="D13" s="108" t="s">
        <v>70</v>
      </c>
      <c r="E13" s="108" t="s">
        <v>156</v>
      </c>
      <c r="F13" s="108" t="s">
        <v>32</v>
      </c>
      <c r="G13" s="108" t="s">
        <v>18</v>
      </c>
      <c r="H13" s="231"/>
      <c r="I13" s="231"/>
      <c r="J13" s="231"/>
      <c r="K13" s="238"/>
      <c r="L13" s="238"/>
    </row>
    <row r="14" spans="1:16" ht="36" x14ac:dyDescent="0.25">
      <c r="A14" s="54">
        <v>7</v>
      </c>
      <c r="B14" s="54">
        <v>6</v>
      </c>
      <c r="C14" s="107" t="s">
        <v>157</v>
      </c>
      <c r="D14" s="108" t="s">
        <v>70</v>
      </c>
      <c r="E14" s="108" t="s">
        <v>156</v>
      </c>
      <c r="F14" s="108" t="s">
        <v>32</v>
      </c>
      <c r="G14" s="108" t="s">
        <v>18</v>
      </c>
      <c r="H14" s="231"/>
      <c r="I14" s="231"/>
      <c r="J14" s="231"/>
      <c r="K14" s="238"/>
      <c r="L14" s="238"/>
    </row>
    <row r="15" spans="1:16" ht="36" x14ac:dyDescent="0.25">
      <c r="A15" s="54">
        <v>7</v>
      </c>
      <c r="B15" s="54">
        <v>7</v>
      </c>
      <c r="C15" s="5" t="s">
        <v>157</v>
      </c>
      <c r="D15" s="4" t="s">
        <v>71</v>
      </c>
      <c r="E15" s="4" t="s">
        <v>156</v>
      </c>
      <c r="F15" s="4" t="s">
        <v>33</v>
      </c>
      <c r="G15" s="4" t="s">
        <v>18</v>
      </c>
      <c r="H15" s="231"/>
      <c r="I15" s="231">
        <v>3300</v>
      </c>
      <c r="J15" s="231"/>
      <c r="K15" s="238">
        <f>SUM(H15:J15)</f>
        <v>3300</v>
      </c>
      <c r="L15" s="238"/>
    </row>
    <row r="16" spans="1:16" ht="36" x14ac:dyDescent="0.25">
      <c r="A16" s="54">
        <v>7</v>
      </c>
      <c r="B16" s="54">
        <v>8</v>
      </c>
      <c r="C16" s="5" t="s">
        <v>157</v>
      </c>
      <c r="D16" s="4" t="s">
        <v>71</v>
      </c>
      <c r="E16" s="4" t="s">
        <v>156</v>
      </c>
      <c r="F16" s="4" t="s">
        <v>33</v>
      </c>
      <c r="G16" s="4" t="s">
        <v>18</v>
      </c>
      <c r="H16" s="231"/>
      <c r="I16" s="231"/>
      <c r="J16" s="231"/>
      <c r="K16" s="238"/>
      <c r="L16" s="238"/>
    </row>
    <row r="17" spans="1:16" ht="36" x14ac:dyDescent="0.25">
      <c r="A17" s="54">
        <v>7</v>
      </c>
      <c r="B17" s="54">
        <v>9</v>
      </c>
      <c r="C17" s="5" t="s">
        <v>157</v>
      </c>
      <c r="D17" s="4" t="s">
        <v>71</v>
      </c>
      <c r="E17" s="4" t="s">
        <v>156</v>
      </c>
      <c r="F17" s="4" t="s">
        <v>33</v>
      </c>
      <c r="G17" s="4" t="s">
        <v>18</v>
      </c>
      <c r="H17" s="231"/>
      <c r="I17" s="231"/>
      <c r="J17" s="231"/>
      <c r="K17" s="238"/>
      <c r="L17" s="238"/>
    </row>
    <row r="18" spans="1:16" ht="36" x14ac:dyDescent="0.25">
      <c r="A18" s="54">
        <v>7</v>
      </c>
      <c r="B18" s="54">
        <v>10</v>
      </c>
      <c r="C18" s="5" t="s">
        <v>157</v>
      </c>
      <c r="D18" s="4" t="s">
        <v>71</v>
      </c>
      <c r="E18" s="4" t="s">
        <v>156</v>
      </c>
      <c r="F18" s="4" t="s">
        <v>33</v>
      </c>
      <c r="G18" s="4" t="s">
        <v>18</v>
      </c>
      <c r="H18" s="231"/>
      <c r="I18" s="231"/>
      <c r="J18" s="231"/>
      <c r="K18" s="238"/>
      <c r="L18" s="238"/>
    </row>
    <row r="19" spans="1:16" ht="36" x14ac:dyDescent="0.25">
      <c r="A19" s="54">
        <v>7</v>
      </c>
      <c r="B19" s="54">
        <v>11</v>
      </c>
      <c r="C19" s="5" t="s">
        <v>157</v>
      </c>
      <c r="D19" s="4" t="s">
        <v>71</v>
      </c>
      <c r="E19" s="4" t="s">
        <v>156</v>
      </c>
      <c r="F19" s="4" t="s">
        <v>33</v>
      </c>
      <c r="G19" s="4" t="s">
        <v>18</v>
      </c>
      <c r="H19" s="231"/>
      <c r="I19" s="231"/>
      <c r="J19" s="231"/>
      <c r="K19" s="238"/>
      <c r="L19" s="238"/>
    </row>
    <row r="20" spans="1:16" ht="36" x14ac:dyDescent="0.25">
      <c r="A20" s="54">
        <v>7</v>
      </c>
      <c r="B20" s="54">
        <v>12</v>
      </c>
      <c r="C20" s="5" t="s">
        <v>157</v>
      </c>
      <c r="D20" s="4" t="s">
        <v>71</v>
      </c>
      <c r="E20" s="4" t="s">
        <v>156</v>
      </c>
      <c r="F20" s="4" t="s">
        <v>33</v>
      </c>
      <c r="G20" s="4" t="s">
        <v>18</v>
      </c>
      <c r="H20" s="231"/>
      <c r="I20" s="231"/>
      <c r="J20" s="231"/>
      <c r="K20" s="238"/>
      <c r="L20" s="238"/>
    </row>
    <row r="21" spans="1:16" ht="36" x14ac:dyDescent="0.25">
      <c r="A21" s="54">
        <v>7</v>
      </c>
      <c r="B21" s="54">
        <v>13</v>
      </c>
      <c r="C21" s="107" t="s">
        <v>157</v>
      </c>
      <c r="D21" s="108" t="s">
        <v>72</v>
      </c>
      <c r="E21" s="108" t="s">
        <v>75</v>
      </c>
      <c r="F21" s="108" t="s">
        <v>32</v>
      </c>
      <c r="G21" s="108" t="s">
        <v>18</v>
      </c>
      <c r="H21" s="239">
        <v>24200</v>
      </c>
      <c r="I21" s="239">
        <v>10</v>
      </c>
      <c r="J21" s="239"/>
      <c r="K21" s="238">
        <f>SUM(H21:J21)</f>
        <v>24210</v>
      </c>
      <c r="L21" s="238"/>
    </row>
    <row r="22" spans="1:16" ht="36" x14ac:dyDescent="0.25">
      <c r="A22" s="54">
        <v>7</v>
      </c>
      <c r="B22" s="54">
        <v>14</v>
      </c>
      <c r="C22" s="107" t="s">
        <v>157</v>
      </c>
      <c r="D22" s="108" t="s">
        <v>72</v>
      </c>
      <c r="E22" s="108" t="s">
        <v>75</v>
      </c>
      <c r="F22" s="108" t="s">
        <v>32</v>
      </c>
      <c r="G22" s="108" t="s">
        <v>18</v>
      </c>
      <c r="H22" s="239"/>
      <c r="I22" s="239"/>
      <c r="J22" s="239"/>
      <c r="K22" s="238"/>
      <c r="L22" s="238"/>
    </row>
    <row r="23" spans="1:16" ht="36" x14ac:dyDescent="0.25">
      <c r="A23" s="54">
        <v>7</v>
      </c>
      <c r="B23" s="54">
        <v>15</v>
      </c>
      <c r="C23" s="107" t="s">
        <v>157</v>
      </c>
      <c r="D23" s="108" t="s">
        <v>72</v>
      </c>
      <c r="E23" s="108" t="s">
        <v>75</v>
      </c>
      <c r="F23" s="108" t="s">
        <v>32</v>
      </c>
      <c r="G23" s="108" t="s">
        <v>18</v>
      </c>
      <c r="H23" s="239"/>
      <c r="I23" s="239"/>
      <c r="J23" s="239"/>
      <c r="K23" s="238"/>
      <c r="L23" s="238"/>
    </row>
    <row r="24" spans="1:16" ht="36" x14ac:dyDescent="0.25">
      <c r="A24" s="54">
        <v>7</v>
      </c>
      <c r="B24" s="54">
        <v>16</v>
      </c>
      <c r="C24" s="5" t="s">
        <v>157</v>
      </c>
      <c r="D24" s="4" t="s">
        <v>73</v>
      </c>
      <c r="E24" s="4" t="s">
        <v>14</v>
      </c>
      <c r="F24" s="4" t="s">
        <v>32</v>
      </c>
      <c r="G24" s="4" t="s">
        <v>18</v>
      </c>
      <c r="H24" s="239"/>
      <c r="I24" s="239">
        <v>10</v>
      </c>
      <c r="J24" s="239">
        <v>2020</v>
      </c>
      <c r="K24" s="238">
        <f>SUM(H24:J24)</f>
        <v>2030</v>
      </c>
      <c r="L24" s="238"/>
    </row>
    <row r="25" spans="1:16" ht="36" x14ac:dyDescent="0.25">
      <c r="A25" s="54">
        <v>7</v>
      </c>
      <c r="B25" s="54">
        <v>17</v>
      </c>
      <c r="C25" s="5" t="s">
        <v>157</v>
      </c>
      <c r="D25" s="4" t="s">
        <v>73</v>
      </c>
      <c r="E25" s="4" t="s">
        <v>14</v>
      </c>
      <c r="F25" s="4" t="s">
        <v>32</v>
      </c>
      <c r="G25" s="4" t="s">
        <v>18</v>
      </c>
      <c r="H25" s="239"/>
      <c r="I25" s="239"/>
      <c r="J25" s="239"/>
      <c r="K25" s="238"/>
      <c r="L25" s="238"/>
    </row>
    <row r="26" spans="1:16" ht="48.75" thickBot="1" x14ac:dyDescent="0.3">
      <c r="A26" s="54">
        <v>7</v>
      </c>
      <c r="B26" s="54">
        <v>18</v>
      </c>
      <c r="C26" s="109" t="s">
        <v>157</v>
      </c>
      <c r="D26" s="110" t="s">
        <v>73</v>
      </c>
      <c r="E26" s="110" t="s">
        <v>136</v>
      </c>
      <c r="F26" s="110" t="s">
        <v>34</v>
      </c>
      <c r="G26" s="110" t="s">
        <v>18</v>
      </c>
      <c r="H26" s="3">
        <v>100</v>
      </c>
      <c r="I26" s="3"/>
      <c r="J26" s="3"/>
      <c r="K26" s="111">
        <f>SUM(H26:J26)</f>
        <v>100</v>
      </c>
      <c r="L26" s="111"/>
      <c r="N26" s="140"/>
      <c r="P26" s="140"/>
    </row>
  </sheetData>
  <mergeCells count="26">
    <mergeCell ref="H24:H25"/>
    <mergeCell ref="I24:I25"/>
    <mergeCell ref="J24:J25"/>
    <mergeCell ref="K24:K25"/>
    <mergeCell ref="L24:L25"/>
    <mergeCell ref="L15:L20"/>
    <mergeCell ref="H21:H23"/>
    <mergeCell ref="I21:I23"/>
    <mergeCell ref="J21:J23"/>
    <mergeCell ref="K21:K23"/>
    <mergeCell ref="L21:L23"/>
    <mergeCell ref="H15:H20"/>
    <mergeCell ref="I15:I20"/>
    <mergeCell ref="J15:J20"/>
    <mergeCell ref="K15:K20"/>
    <mergeCell ref="K7:K8"/>
    <mergeCell ref="L7:L8"/>
    <mergeCell ref="H7:J7"/>
    <mergeCell ref="A1:J1"/>
    <mergeCell ref="A3:J3"/>
    <mergeCell ref="A5:J5"/>
    <mergeCell ref="H9:H14"/>
    <mergeCell ref="I9:I14"/>
    <mergeCell ref="J9:J14"/>
    <mergeCell ref="K9:K14"/>
    <mergeCell ref="L9:L1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E29" sqref="E29"/>
    </sheetView>
  </sheetViews>
  <sheetFormatPr baseColWidth="10" defaultColWidth="11.42578125" defaultRowHeight="12" x14ac:dyDescent="0.25"/>
  <cols>
    <col min="1" max="1" width="5" style="2" customWidth="1"/>
    <col min="2" max="2" width="6" style="2" customWidth="1"/>
    <col min="3" max="3" width="28.140625" style="2" customWidth="1"/>
    <col min="4" max="4" width="23.7109375" style="2" customWidth="1"/>
    <col min="5" max="5" width="18.28515625" style="2" customWidth="1"/>
    <col min="6" max="6" width="14.5703125" style="2" customWidth="1"/>
    <col min="7" max="7" width="11" style="2" customWidth="1"/>
    <col min="8" max="8" width="14" style="2" customWidth="1"/>
    <col min="9" max="15" width="11.42578125" style="2"/>
    <col min="16" max="16" width="17.5703125" style="139" customWidth="1"/>
    <col min="17" max="16384" width="11.42578125" style="2"/>
  </cols>
  <sheetData>
    <row r="1" spans="1:16" ht="30.75" customHeight="1" x14ac:dyDescent="0.25">
      <c r="A1" s="180" t="s">
        <v>128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6" ht="8.25" customHeight="1" x14ac:dyDescent="0.25"/>
    <row r="3" spans="1:16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6" ht="15.75" x14ac:dyDescent="0.25">
      <c r="A4" s="1"/>
      <c r="B4" s="51"/>
      <c r="C4" s="1"/>
      <c r="D4" s="1"/>
      <c r="E4" s="1"/>
      <c r="F4" s="1"/>
      <c r="G4" s="1"/>
    </row>
    <row r="5" spans="1:16" ht="15.75" x14ac:dyDescent="0.25">
      <c r="A5" s="190" t="s">
        <v>44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</row>
    <row r="6" spans="1:16" ht="15.75" x14ac:dyDescent="0.25">
      <c r="A6" s="1"/>
      <c r="B6" s="51"/>
      <c r="C6" s="1"/>
      <c r="D6" s="1"/>
      <c r="E6" s="1"/>
      <c r="F6" s="1"/>
      <c r="G6" s="1"/>
    </row>
    <row r="7" spans="1:16" ht="15.75" x14ac:dyDescent="0.25">
      <c r="A7" s="1"/>
      <c r="B7" s="51"/>
      <c r="C7" s="1"/>
      <c r="D7" s="1"/>
      <c r="E7" s="1"/>
      <c r="F7" s="1"/>
      <c r="G7" s="1"/>
    </row>
    <row r="8" spans="1:16" ht="16.5" thickBot="1" x14ac:dyDescent="0.3">
      <c r="A8" s="1"/>
      <c r="B8" s="51"/>
      <c r="C8" s="1"/>
      <c r="D8" s="1"/>
      <c r="E8" s="1"/>
      <c r="F8" s="1"/>
      <c r="G8" s="1"/>
    </row>
    <row r="9" spans="1:16" ht="12.75" thickBot="1" x14ac:dyDescent="0.3">
      <c r="H9" s="188" t="s">
        <v>104</v>
      </c>
      <c r="I9" s="189"/>
      <c r="J9" s="189"/>
      <c r="K9" s="189"/>
      <c r="L9" s="189"/>
      <c r="M9" s="176" t="s">
        <v>107</v>
      </c>
      <c r="N9" s="176" t="s">
        <v>109</v>
      </c>
    </row>
    <row r="10" spans="1:16" ht="48" x14ac:dyDescent="0.25">
      <c r="A10" s="11" t="s">
        <v>0</v>
      </c>
      <c r="B10" s="57" t="s">
        <v>124</v>
      </c>
      <c r="C10" s="12" t="s">
        <v>1</v>
      </c>
      <c r="D10" s="12" t="s">
        <v>2</v>
      </c>
      <c r="E10" s="12" t="s">
        <v>3</v>
      </c>
      <c r="F10" s="13" t="s">
        <v>4</v>
      </c>
      <c r="G10" s="36" t="s">
        <v>5</v>
      </c>
      <c r="H10" s="56" t="s">
        <v>103</v>
      </c>
      <c r="I10" s="56" t="s">
        <v>99</v>
      </c>
      <c r="J10" s="56" t="s">
        <v>100</v>
      </c>
      <c r="K10" s="56" t="s">
        <v>101</v>
      </c>
      <c r="L10" s="56" t="s">
        <v>102</v>
      </c>
      <c r="M10" s="206"/>
      <c r="N10" s="206"/>
    </row>
    <row r="11" spans="1:16" ht="65.25" customHeight="1" x14ac:dyDescent="0.25">
      <c r="A11" s="14">
        <v>8</v>
      </c>
      <c r="B11" s="58">
        <v>1</v>
      </c>
      <c r="C11" s="5" t="s">
        <v>15</v>
      </c>
      <c r="D11" s="4" t="s">
        <v>16</v>
      </c>
      <c r="E11" s="191" t="s">
        <v>45</v>
      </c>
      <c r="F11" s="4" t="s">
        <v>17</v>
      </c>
      <c r="G11" s="34" t="s">
        <v>18</v>
      </c>
      <c r="H11" s="231">
        <v>100</v>
      </c>
      <c r="I11" s="231">
        <v>10</v>
      </c>
      <c r="J11" s="231">
        <v>240</v>
      </c>
      <c r="K11" s="231">
        <v>30</v>
      </c>
      <c r="L11" s="231"/>
      <c r="M11" s="238">
        <f>SUM(H11:L11)</f>
        <v>380</v>
      </c>
      <c r="N11" s="238">
        <v>1</v>
      </c>
      <c r="P11" s="140"/>
    </row>
    <row r="12" spans="1:16" ht="48" x14ac:dyDescent="0.25">
      <c r="A12" s="14">
        <v>8</v>
      </c>
      <c r="B12" s="58">
        <v>2</v>
      </c>
      <c r="C12" s="5" t="s">
        <v>15</v>
      </c>
      <c r="D12" s="4" t="s">
        <v>16</v>
      </c>
      <c r="E12" s="192"/>
      <c r="F12" s="4" t="s">
        <v>17</v>
      </c>
      <c r="G12" s="34" t="s">
        <v>18</v>
      </c>
      <c r="H12" s="231"/>
      <c r="I12" s="231"/>
      <c r="J12" s="231"/>
      <c r="K12" s="231"/>
      <c r="L12" s="231"/>
      <c r="M12" s="238"/>
      <c r="N12" s="238"/>
    </row>
    <row r="13" spans="1:16" ht="48" x14ac:dyDescent="0.25">
      <c r="A13" s="14">
        <v>8</v>
      </c>
      <c r="B13" s="58">
        <v>3</v>
      </c>
      <c r="C13" s="5" t="s">
        <v>15</v>
      </c>
      <c r="D13" s="4" t="s">
        <v>16</v>
      </c>
      <c r="E13" s="192"/>
      <c r="F13" s="4" t="s">
        <v>17</v>
      </c>
      <c r="G13" s="34" t="s">
        <v>18</v>
      </c>
      <c r="H13" s="231"/>
      <c r="I13" s="231"/>
      <c r="J13" s="231"/>
      <c r="K13" s="231"/>
      <c r="L13" s="231"/>
      <c r="M13" s="238"/>
      <c r="N13" s="238"/>
    </row>
    <row r="14" spans="1:16" ht="48" x14ac:dyDescent="0.25">
      <c r="A14" s="14">
        <v>8</v>
      </c>
      <c r="B14" s="58">
        <v>4</v>
      </c>
      <c r="C14" s="5" t="s">
        <v>15</v>
      </c>
      <c r="D14" s="4" t="s">
        <v>16</v>
      </c>
      <c r="E14" s="192"/>
      <c r="F14" s="4" t="s">
        <v>17</v>
      </c>
      <c r="G14" s="34" t="s">
        <v>18</v>
      </c>
      <c r="H14" s="231"/>
      <c r="I14" s="231"/>
      <c r="J14" s="231"/>
      <c r="K14" s="231"/>
      <c r="L14" s="231"/>
      <c r="M14" s="238"/>
      <c r="N14" s="238"/>
    </row>
    <row r="15" spans="1:16" ht="48" x14ac:dyDescent="0.25">
      <c r="A15" s="14">
        <v>8</v>
      </c>
      <c r="B15" s="58">
        <v>5</v>
      </c>
      <c r="C15" s="5" t="s">
        <v>15</v>
      </c>
      <c r="D15" s="4" t="s">
        <v>16</v>
      </c>
      <c r="E15" s="192"/>
      <c r="F15" s="4" t="s">
        <v>17</v>
      </c>
      <c r="G15" s="34" t="s">
        <v>18</v>
      </c>
      <c r="H15" s="231"/>
      <c r="I15" s="231"/>
      <c r="J15" s="231"/>
      <c r="K15" s="231"/>
      <c r="L15" s="231"/>
      <c r="M15" s="238"/>
      <c r="N15" s="238"/>
    </row>
    <row r="16" spans="1:16" ht="48" x14ac:dyDescent="0.25">
      <c r="A16" s="14">
        <v>8</v>
      </c>
      <c r="B16" s="58">
        <v>6</v>
      </c>
      <c r="C16" s="5" t="s">
        <v>15</v>
      </c>
      <c r="D16" s="4" t="s">
        <v>16</v>
      </c>
      <c r="E16" s="192"/>
      <c r="F16" s="4" t="s">
        <v>17</v>
      </c>
      <c r="G16" s="34" t="s">
        <v>18</v>
      </c>
      <c r="H16" s="231"/>
      <c r="I16" s="231"/>
      <c r="J16" s="231"/>
      <c r="K16" s="231"/>
      <c r="L16" s="231"/>
      <c r="M16" s="238"/>
      <c r="N16" s="238"/>
    </row>
    <row r="17" spans="1:16" ht="48" x14ac:dyDescent="0.25">
      <c r="A17" s="14">
        <v>8</v>
      </c>
      <c r="B17" s="58">
        <v>7</v>
      </c>
      <c r="C17" s="5" t="s">
        <v>15</v>
      </c>
      <c r="D17" s="4" t="s">
        <v>16</v>
      </c>
      <c r="E17" s="192"/>
      <c r="F17" s="4" t="s">
        <v>17</v>
      </c>
      <c r="G17" s="34" t="s">
        <v>18</v>
      </c>
      <c r="H17" s="231"/>
      <c r="I17" s="231"/>
      <c r="J17" s="231"/>
      <c r="K17" s="231"/>
      <c r="L17" s="231"/>
      <c r="M17" s="238"/>
      <c r="N17" s="238"/>
    </row>
    <row r="18" spans="1:16" ht="48" x14ac:dyDescent="0.25">
      <c r="A18" s="14">
        <v>8</v>
      </c>
      <c r="B18" s="58">
        <v>8</v>
      </c>
      <c r="C18" s="5" t="s">
        <v>15</v>
      </c>
      <c r="D18" s="4" t="s">
        <v>16</v>
      </c>
      <c r="E18" s="192"/>
      <c r="F18" s="4" t="s">
        <v>17</v>
      </c>
      <c r="G18" s="34" t="s">
        <v>18</v>
      </c>
      <c r="H18" s="231"/>
      <c r="I18" s="231"/>
      <c r="J18" s="231"/>
      <c r="K18" s="231"/>
      <c r="L18" s="231"/>
      <c r="M18" s="238"/>
      <c r="N18" s="238"/>
    </row>
    <row r="19" spans="1:16" ht="48" x14ac:dyDescent="0.25">
      <c r="A19" s="14">
        <v>8</v>
      </c>
      <c r="B19" s="58">
        <v>9</v>
      </c>
      <c r="C19" s="5" t="s">
        <v>15</v>
      </c>
      <c r="D19" s="4" t="s">
        <v>16</v>
      </c>
      <c r="E19" s="192"/>
      <c r="F19" s="4" t="s">
        <v>17</v>
      </c>
      <c r="G19" s="34" t="s">
        <v>18</v>
      </c>
      <c r="H19" s="231"/>
      <c r="I19" s="231"/>
      <c r="J19" s="231"/>
      <c r="K19" s="231"/>
      <c r="L19" s="231"/>
      <c r="M19" s="238"/>
      <c r="N19" s="238"/>
    </row>
    <row r="20" spans="1:16" ht="48" x14ac:dyDescent="0.25">
      <c r="A20" s="14">
        <v>8</v>
      </c>
      <c r="B20" s="58">
        <v>10</v>
      </c>
      <c r="C20" s="5" t="s">
        <v>15</v>
      </c>
      <c r="D20" s="4" t="s">
        <v>16</v>
      </c>
      <c r="E20" s="193"/>
      <c r="F20" s="4" t="s">
        <v>17</v>
      </c>
      <c r="G20" s="34" t="s">
        <v>18</v>
      </c>
      <c r="H20" s="231"/>
      <c r="I20" s="231"/>
      <c r="J20" s="231"/>
      <c r="K20" s="231"/>
      <c r="L20" s="231"/>
      <c r="M20" s="238"/>
      <c r="N20" s="238"/>
    </row>
    <row r="21" spans="1:16" ht="55.5" customHeight="1" x14ac:dyDescent="0.25">
      <c r="A21" s="14">
        <v>8</v>
      </c>
      <c r="B21" s="58">
        <v>11</v>
      </c>
      <c r="C21" s="5" t="s">
        <v>15</v>
      </c>
      <c r="D21" s="4" t="s">
        <v>19</v>
      </c>
      <c r="E21" s="191" t="s">
        <v>74</v>
      </c>
      <c r="F21" s="4" t="s">
        <v>17</v>
      </c>
      <c r="G21" s="4" t="s">
        <v>18</v>
      </c>
      <c r="H21" s="231">
        <v>100</v>
      </c>
      <c r="I21" s="231">
        <v>100</v>
      </c>
      <c r="J21" s="231">
        <v>60</v>
      </c>
      <c r="K21" s="231"/>
      <c r="L21" s="231"/>
      <c r="M21" s="238">
        <f>SUM(H21:L21)</f>
        <v>260</v>
      </c>
      <c r="N21" s="238"/>
      <c r="P21" s="140"/>
    </row>
    <row r="22" spans="1:16" ht="48" x14ac:dyDescent="0.25">
      <c r="A22" s="14">
        <v>8</v>
      </c>
      <c r="B22" s="58">
        <v>12</v>
      </c>
      <c r="C22" s="5" t="s">
        <v>15</v>
      </c>
      <c r="D22" s="4" t="s">
        <v>19</v>
      </c>
      <c r="E22" s="193"/>
      <c r="F22" s="4" t="s">
        <v>17</v>
      </c>
      <c r="G22" s="4" t="s">
        <v>18</v>
      </c>
      <c r="H22" s="231"/>
      <c r="I22" s="231"/>
      <c r="J22" s="231"/>
      <c r="K22" s="231"/>
      <c r="L22" s="231"/>
      <c r="M22" s="238"/>
      <c r="N22" s="238"/>
      <c r="P22" s="140"/>
    </row>
    <row r="23" spans="1:16" ht="56.25" customHeight="1" thickBot="1" x14ac:dyDescent="0.3">
      <c r="A23" s="16">
        <v>8</v>
      </c>
      <c r="B23" s="58">
        <v>13</v>
      </c>
      <c r="C23" s="5" t="s">
        <v>15</v>
      </c>
      <c r="D23" s="4" t="s">
        <v>35</v>
      </c>
      <c r="E23" s="191" t="s">
        <v>188</v>
      </c>
      <c r="F23" s="4" t="s">
        <v>17</v>
      </c>
      <c r="G23" s="4" t="s">
        <v>18</v>
      </c>
      <c r="H23" s="198">
        <v>100</v>
      </c>
      <c r="I23" s="198">
        <v>100</v>
      </c>
      <c r="J23" s="198">
        <v>60</v>
      </c>
      <c r="K23" s="198"/>
      <c r="L23" s="198">
        <v>1415</v>
      </c>
      <c r="M23" s="238">
        <f>SUM(H23:L23)</f>
        <v>1675</v>
      </c>
      <c r="N23" s="238">
        <v>1</v>
      </c>
    </row>
    <row r="24" spans="1:16" ht="48.75" thickBot="1" x14ac:dyDescent="0.3">
      <c r="A24" s="16">
        <v>8</v>
      </c>
      <c r="B24" s="58">
        <v>14</v>
      </c>
      <c r="C24" s="5" t="s">
        <v>15</v>
      </c>
      <c r="D24" s="4" t="s">
        <v>35</v>
      </c>
      <c r="E24" s="193"/>
      <c r="F24" s="4" t="s">
        <v>17</v>
      </c>
      <c r="G24" s="4" t="s">
        <v>18</v>
      </c>
      <c r="H24" s="198"/>
      <c r="I24" s="198"/>
      <c r="J24" s="198"/>
      <c r="K24" s="198"/>
      <c r="L24" s="198"/>
      <c r="M24" s="238"/>
      <c r="N24" s="238"/>
    </row>
  </sheetData>
  <mergeCells count="30">
    <mergeCell ref="E21:E22"/>
    <mergeCell ref="E23:E24"/>
    <mergeCell ref="E11:E20"/>
    <mergeCell ref="M23:M24"/>
    <mergeCell ref="N23:N24"/>
    <mergeCell ref="H23:H24"/>
    <mergeCell ref="I23:I24"/>
    <mergeCell ref="J23:J24"/>
    <mergeCell ref="K23:K24"/>
    <mergeCell ref="L23:L24"/>
    <mergeCell ref="M11:M20"/>
    <mergeCell ref="N11:N20"/>
    <mergeCell ref="H21:H22"/>
    <mergeCell ref="I21:I22"/>
    <mergeCell ref="H11:H20"/>
    <mergeCell ref="I11:I20"/>
    <mergeCell ref="M9:M10"/>
    <mergeCell ref="N9:N10"/>
    <mergeCell ref="H9:L9"/>
    <mergeCell ref="A1:L1"/>
    <mergeCell ref="A3:L3"/>
    <mergeCell ref="A5:L5"/>
    <mergeCell ref="M21:M22"/>
    <mergeCell ref="N21:N22"/>
    <mergeCell ref="J11:J20"/>
    <mergeCell ref="K11:K20"/>
    <mergeCell ref="L11:L20"/>
    <mergeCell ref="J21:J22"/>
    <mergeCell ref="K21:K22"/>
    <mergeCell ref="L21:L22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M9" sqref="M9"/>
    </sheetView>
  </sheetViews>
  <sheetFormatPr baseColWidth="10" defaultColWidth="11.42578125" defaultRowHeight="12" x14ac:dyDescent="0.25"/>
  <cols>
    <col min="1" max="1" width="4.7109375" style="2" customWidth="1"/>
    <col min="2" max="2" width="6.28515625" style="2" customWidth="1"/>
    <col min="3" max="3" width="20" style="2" customWidth="1"/>
    <col min="4" max="4" width="23.28515625" style="8" customWidth="1"/>
    <col min="5" max="5" width="10.140625" style="2" customWidth="1"/>
    <col min="6" max="6" width="16.85546875" style="2" customWidth="1"/>
    <col min="7" max="7" width="9.7109375" style="2" customWidth="1"/>
    <col min="8" max="8" width="10" style="2" customWidth="1"/>
    <col min="9" max="12" width="11.42578125" style="2"/>
    <col min="13" max="13" width="10.7109375" style="139" customWidth="1"/>
    <col min="14" max="16384" width="11.42578125" style="2"/>
  </cols>
  <sheetData>
    <row r="1" spans="1:13" ht="15.75" x14ac:dyDescent="0.25">
      <c r="A1" s="180" t="s">
        <v>128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3" ht="15.75" x14ac:dyDescent="0.25">
      <c r="A2" s="1"/>
      <c r="B2" s="51"/>
      <c r="C2" s="1"/>
      <c r="D2" s="10"/>
      <c r="E2" s="1"/>
      <c r="F2" s="1"/>
      <c r="G2" s="1"/>
    </row>
    <row r="3" spans="1:13" ht="15.75" x14ac:dyDescent="0.25">
      <c r="A3" s="190" t="s">
        <v>108</v>
      </c>
      <c r="B3" s="190"/>
      <c r="C3" s="190"/>
      <c r="D3" s="190"/>
      <c r="E3" s="190"/>
      <c r="F3" s="190"/>
      <c r="G3" s="190"/>
      <c r="H3" s="190"/>
      <c r="I3" s="190"/>
    </row>
    <row r="4" spans="1:13" ht="15.75" x14ac:dyDescent="0.25">
      <c r="A4" s="1"/>
      <c r="B4" s="51"/>
      <c r="C4" s="1"/>
      <c r="D4" s="10"/>
      <c r="E4" s="1"/>
      <c r="F4" s="1"/>
      <c r="G4" s="1"/>
    </row>
    <row r="5" spans="1:13" ht="15.75" x14ac:dyDescent="0.25">
      <c r="A5" s="190" t="s">
        <v>60</v>
      </c>
      <c r="B5" s="190"/>
      <c r="C5" s="190"/>
      <c r="D5" s="190"/>
      <c r="E5" s="190"/>
      <c r="F5" s="190"/>
      <c r="G5" s="190"/>
      <c r="H5" s="190"/>
      <c r="I5" s="190"/>
    </row>
    <row r="6" spans="1:13" ht="15.75" x14ac:dyDescent="0.25">
      <c r="A6" s="1"/>
      <c r="B6" s="51"/>
      <c r="C6" s="1"/>
      <c r="D6" s="10"/>
      <c r="E6" s="1"/>
      <c r="F6" s="1"/>
      <c r="G6" s="1"/>
    </row>
    <row r="7" spans="1:13" ht="16.5" thickBot="1" x14ac:dyDescent="0.3">
      <c r="A7" s="20"/>
      <c r="B7" s="20"/>
      <c r="C7" s="20"/>
      <c r="D7" s="10"/>
      <c r="E7" s="1"/>
      <c r="F7" s="1"/>
      <c r="G7" s="1"/>
    </row>
    <row r="8" spans="1:13" ht="12.75" thickBot="1" x14ac:dyDescent="0.3">
      <c r="H8" s="207" t="s">
        <v>104</v>
      </c>
      <c r="I8" s="208"/>
      <c r="J8" s="176" t="s">
        <v>107</v>
      </c>
      <c r="K8" s="176" t="s">
        <v>109</v>
      </c>
    </row>
    <row r="9" spans="1:13" ht="48" x14ac:dyDescent="0.25">
      <c r="A9" s="11" t="s">
        <v>0</v>
      </c>
      <c r="B9" s="57" t="s">
        <v>124</v>
      </c>
      <c r="C9" s="12" t="s">
        <v>1</v>
      </c>
      <c r="D9" s="12" t="s">
        <v>2</v>
      </c>
      <c r="E9" s="12" t="s">
        <v>3</v>
      </c>
      <c r="F9" s="13" t="s">
        <v>4</v>
      </c>
      <c r="G9" s="36" t="s">
        <v>5</v>
      </c>
      <c r="H9" s="13" t="s">
        <v>98</v>
      </c>
      <c r="I9" s="13" t="s">
        <v>99</v>
      </c>
      <c r="J9" s="206"/>
      <c r="K9" s="206"/>
    </row>
    <row r="10" spans="1:13" ht="15" customHeight="1" x14ac:dyDescent="0.25">
      <c r="A10" s="14">
        <v>9</v>
      </c>
      <c r="B10" s="58">
        <v>1</v>
      </c>
      <c r="C10" s="247" t="s">
        <v>173</v>
      </c>
      <c r="D10" s="191" t="s">
        <v>175</v>
      </c>
      <c r="E10" s="191" t="s">
        <v>174</v>
      </c>
      <c r="F10" s="191" t="s">
        <v>20</v>
      </c>
      <c r="G10" s="191" t="s">
        <v>18</v>
      </c>
      <c r="H10" s="240">
        <v>100</v>
      </c>
      <c r="I10" s="241">
        <v>15000</v>
      </c>
      <c r="J10" s="243">
        <f>SUM(H10:I10)</f>
        <v>15100</v>
      </c>
      <c r="K10" s="245">
        <v>1</v>
      </c>
      <c r="M10" s="140"/>
    </row>
    <row r="11" spans="1:13" ht="15" customHeight="1" x14ac:dyDescent="0.25">
      <c r="A11" s="14">
        <v>9</v>
      </c>
      <c r="B11" s="58">
        <v>2</v>
      </c>
      <c r="C11" s="220"/>
      <c r="D11" s="192"/>
      <c r="E11" s="192"/>
      <c r="F11" s="192"/>
      <c r="G11" s="192"/>
      <c r="H11" s="201"/>
      <c r="I11" s="213"/>
      <c r="J11" s="215"/>
      <c r="K11" s="211"/>
      <c r="M11" s="140"/>
    </row>
    <row r="12" spans="1:13" ht="15" customHeight="1" x14ac:dyDescent="0.25">
      <c r="A12" s="14">
        <v>9</v>
      </c>
      <c r="B12" s="58">
        <v>3</v>
      </c>
      <c r="C12" s="220"/>
      <c r="D12" s="192"/>
      <c r="E12" s="192"/>
      <c r="F12" s="192"/>
      <c r="G12" s="192"/>
      <c r="H12" s="201"/>
      <c r="I12" s="213"/>
      <c r="J12" s="215"/>
      <c r="K12" s="211"/>
    </row>
    <row r="13" spans="1:13" ht="15" customHeight="1" x14ac:dyDescent="0.25">
      <c r="A13" s="14">
        <v>9</v>
      </c>
      <c r="B13" s="58">
        <v>4</v>
      </c>
      <c r="C13" s="220"/>
      <c r="D13" s="192"/>
      <c r="E13" s="192"/>
      <c r="F13" s="192"/>
      <c r="G13" s="192"/>
      <c r="H13" s="201"/>
      <c r="I13" s="213"/>
      <c r="J13" s="215"/>
      <c r="K13" s="211"/>
    </row>
    <row r="14" spans="1:13" ht="15" customHeight="1" x14ac:dyDescent="0.25">
      <c r="A14" s="14">
        <v>9</v>
      </c>
      <c r="B14" s="58">
        <v>5</v>
      </c>
      <c r="C14" s="220"/>
      <c r="D14" s="192"/>
      <c r="E14" s="192"/>
      <c r="F14" s="192"/>
      <c r="G14" s="192"/>
      <c r="H14" s="201"/>
      <c r="I14" s="213"/>
      <c r="J14" s="215"/>
      <c r="K14" s="211"/>
    </row>
    <row r="15" spans="1:13" ht="15" customHeight="1" x14ac:dyDescent="0.25">
      <c r="A15" s="14">
        <v>9</v>
      </c>
      <c r="B15" s="58">
        <v>6</v>
      </c>
      <c r="C15" s="224"/>
      <c r="D15" s="193"/>
      <c r="E15" s="193"/>
      <c r="F15" s="193"/>
      <c r="G15" s="193"/>
      <c r="H15" s="230"/>
      <c r="I15" s="242"/>
      <c r="J15" s="244"/>
      <c r="K15" s="246"/>
    </row>
  </sheetData>
  <mergeCells count="15">
    <mergeCell ref="H10:H15"/>
    <mergeCell ref="I10:I15"/>
    <mergeCell ref="J10:J15"/>
    <mergeCell ref="K10:K15"/>
    <mergeCell ref="A1:K1"/>
    <mergeCell ref="J8:J9"/>
    <mergeCell ref="K8:K9"/>
    <mergeCell ref="H8:I8"/>
    <mergeCell ref="A3:I3"/>
    <mergeCell ref="A5:I5"/>
    <mergeCell ref="C10:C15"/>
    <mergeCell ref="D10:D15"/>
    <mergeCell ref="E10:E15"/>
    <mergeCell ref="F10:F15"/>
    <mergeCell ref="G10:G1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1</vt:i4>
      </vt:variant>
    </vt:vector>
  </HeadingPairs>
  <TitlesOfParts>
    <vt:vector size="18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'LOT 3'!Zone_d_impression</vt:lpstr>
    </vt:vector>
  </TitlesOfParts>
  <Company>CHRU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01602097</dc:creator>
  <cp:lastModifiedBy>CLAPAREDE METILDE</cp:lastModifiedBy>
  <cp:lastPrinted>2024-12-13T13:20:54Z</cp:lastPrinted>
  <dcterms:created xsi:type="dcterms:W3CDTF">2020-05-13T12:44:56Z</dcterms:created>
  <dcterms:modified xsi:type="dcterms:W3CDTF">2025-03-28T12:47:51Z</dcterms:modified>
</cp:coreProperties>
</file>