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GG\SDAIL\Achats\DCE-Marchés\Année 2024\20245332 - Fourniture enveloppes et pochettes\03_DCE\3.1_prepa\"/>
    </mc:Choice>
  </mc:AlternateContent>
  <xr:revisionPtr revIDLastSave="0" documentId="13_ncr:1_{98A9D15F-7DD3-4C13-97B2-30D5273A1107}" xr6:coauthVersionLast="47" xr6:coauthVersionMax="47" xr10:uidLastSave="{00000000-0000-0000-0000-000000000000}"/>
  <workbookProtection workbookAlgorithmName="SHA-512" workbookHashValue="po8+fF754LbSoTSjwH4xfBUFJ29n5EmWC3skTFGEyR9GIG/GKskzc40gevzRa31m8oiocyBINOOCYK/kfV5YoA==" workbookSaltValue="Upn/g/O8Mu4V21McNnU+NA==" workbookSpinCount="100000" lockStructure="1"/>
  <bookViews>
    <workbookView xWindow="25080" yWindow="-1950" windowWidth="25440" windowHeight="15270" xr2:uid="{00000000-000D-0000-FFFF-FFFF00000000}"/>
  </bookViews>
  <sheets>
    <sheet name="BPU" sheetId="7" r:id="rId1"/>
    <sheet name="DQE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6" l="1"/>
  <c r="I17" i="6"/>
  <c r="I15" i="6"/>
  <c r="I14" i="6"/>
  <c r="F18" i="6" l="1"/>
  <c r="F17" i="6"/>
  <c r="F16" i="6"/>
  <c r="F15" i="6"/>
  <c r="F14" i="6"/>
  <c r="E18" i="6"/>
  <c r="E17" i="6"/>
  <c r="E16" i="6"/>
  <c r="E15" i="6"/>
  <c r="E14" i="6"/>
  <c r="F13" i="6"/>
  <c r="E13" i="6"/>
  <c r="B18" i="6"/>
  <c r="B17" i="6"/>
  <c r="B16" i="6"/>
  <c r="B15" i="6"/>
  <c r="B14" i="6"/>
  <c r="B13" i="6"/>
  <c r="A18" i="6"/>
  <c r="A17" i="6"/>
  <c r="A16" i="6"/>
  <c r="A15" i="6"/>
  <c r="A14" i="6"/>
  <c r="A13" i="6"/>
  <c r="I18" i="7"/>
  <c r="J18" i="7" s="1"/>
  <c r="I17" i="7"/>
  <c r="J17" i="7" s="1"/>
  <c r="I16" i="7"/>
  <c r="J16" i="7" s="1"/>
  <c r="I14" i="7"/>
  <c r="J14" i="7" s="1"/>
  <c r="G14" i="6" l="1"/>
  <c r="G18" i="6"/>
  <c r="G16" i="6"/>
  <c r="I16" i="6" s="1"/>
  <c r="G17" i="6"/>
  <c r="D4" i="6"/>
  <c r="C16" i="6" l="1"/>
  <c r="D16" i="6"/>
  <c r="C17" i="6"/>
  <c r="D17" i="6"/>
  <c r="C18" i="6"/>
  <c r="D18" i="6"/>
  <c r="D15" i="6" l="1"/>
  <c r="C15" i="6"/>
  <c r="D14" i="6"/>
  <c r="C14" i="6"/>
  <c r="D13" i="6"/>
  <c r="C13" i="6"/>
  <c r="C2" i="6"/>
  <c r="D5" i="6"/>
  <c r="D6" i="6"/>
  <c r="D7" i="6"/>
  <c r="I15" i="7" l="1"/>
  <c r="I13" i="7"/>
  <c r="J13" i="7" l="1"/>
  <c r="G13" i="6"/>
  <c r="J15" i="7"/>
  <c r="G15" i="6"/>
  <c r="I19" i="6" l="1"/>
  <c r="I20" i="6" s="1"/>
  <c r="I13" i="6"/>
</calcChain>
</file>

<file path=xl/sharedStrings.xml><?xml version="1.0" encoding="utf-8"?>
<sst xmlns="http://schemas.openxmlformats.org/spreadsheetml/2006/main" count="58" uniqueCount="45">
  <si>
    <t>Nom du candidat</t>
  </si>
  <si>
    <t>A préciser</t>
  </si>
  <si>
    <t>Sous-traitance prévue</t>
  </si>
  <si>
    <t>Dénomination du sous-traitant</t>
  </si>
  <si>
    <t>A Renseigner</t>
  </si>
  <si>
    <t>Part de sous-traitance envisagée</t>
  </si>
  <si>
    <t>Oui / Non</t>
  </si>
  <si>
    <t>En %</t>
  </si>
  <si>
    <t>Les candidats ne doivent apporter aucune modification au BPU (ajout ou suppression de ligne, intitulé de la désignation du produit...) et transmettre
une version modifiable pour l'analyse des offres.</t>
  </si>
  <si>
    <t>Attention : Le DQE n'a pas de valeur contractuelle et n'a vocation qu'à permettre la comparaison des offres financières.
En conséquence, les quantités estimatives précisées ci-dessous ne doivent pas être modifiées.</t>
  </si>
  <si>
    <t>Détail Quantitatif Estimatif (DQE)</t>
  </si>
  <si>
    <r>
      <t xml:space="preserve">Bordereau des Prix Unitaires (BPU)
</t>
    </r>
    <r>
      <rPr>
        <i/>
        <sz val="20"/>
        <color rgb="FFFF0000"/>
        <rFont val="Calibri"/>
        <family val="2"/>
        <scheme val="minor"/>
      </rPr>
      <t>Annexe à l'acte d'engagement</t>
    </r>
  </si>
  <si>
    <t>Référence fournisseur</t>
  </si>
  <si>
    <t>Désignation produit</t>
  </si>
  <si>
    <t>Référence catalogue</t>
  </si>
  <si>
    <t>Remise %</t>
  </si>
  <si>
    <t>Famille de produit</t>
  </si>
  <si>
    <t>Remise sur catalogue %</t>
  </si>
  <si>
    <t>Désignation</t>
  </si>
  <si>
    <t>Montant total estimatif annuel (€ HT)</t>
  </si>
  <si>
    <t>Montant total estimatif annuel (€ TTC)</t>
  </si>
  <si>
    <t>Montant estimatif annuel pour les commandes par palette (€ HT)</t>
  </si>
  <si>
    <t>Référence interne</t>
  </si>
  <si>
    <t>Enveloppes</t>
  </si>
  <si>
    <t>Pochettes</t>
  </si>
  <si>
    <t>Quantité UC
Boîte</t>
  </si>
  <si>
    <t>Quantité UC
Palette</t>
  </si>
  <si>
    <t>Consultation n°20235332 - Lot n°2 : Fourniture d'enveloppes et de pochettes</t>
  </si>
  <si>
    <r>
      <t>Prix public au mille pour une commande par palette</t>
    </r>
    <r>
      <rPr>
        <b/>
        <vertAlign val="superscript"/>
        <sz val="11"/>
        <rFont val="Calibri"/>
        <family val="2"/>
        <scheme val="minor"/>
      </rPr>
      <t>1</t>
    </r>
    <r>
      <rPr>
        <b/>
        <sz val="11"/>
        <rFont val="Calibri"/>
        <family val="2"/>
        <scheme val="minor"/>
      </rPr>
      <t xml:space="preserve"> (€ HT)</t>
    </r>
  </si>
  <si>
    <r>
      <t>Prix remisé au mille pour une commande par palette</t>
    </r>
    <r>
      <rPr>
        <b/>
        <vertAlign val="superscript"/>
        <sz val="11"/>
        <rFont val="Calibri"/>
        <family val="2"/>
        <scheme val="minor"/>
      </rPr>
      <t>1</t>
    </r>
    <r>
      <rPr>
        <b/>
        <sz val="11"/>
        <rFont val="Calibri"/>
        <family val="2"/>
        <scheme val="minor"/>
      </rPr>
      <t xml:space="preserve"> (€ HT)</t>
    </r>
  </si>
  <si>
    <r>
      <t>Prix remisé au mille pour une commande par palette</t>
    </r>
    <r>
      <rPr>
        <b/>
        <vertAlign val="superscript"/>
        <sz val="11"/>
        <rFont val="Calibri"/>
        <family val="2"/>
        <scheme val="minor"/>
      </rPr>
      <t>1</t>
    </r>
    <r>
      <rPr>
        <b/>
        <sz val="11"/>
        <rFont val="Calibri"/>
        <family val="2"/>
        <scheme val="minor"/>
      </rPr>
      <t xml:space="preserve"> (€ TTC)</t>
    </r>
  </si>
  <si>
    <t>C5CIP</t>
  </si>
  <si>
    <t>Enveloppe C5 blanche, avec fenêtre, patte gommée</t>
  </si>
  <si>
    <t>C6F227</t>
  </si>
  <si>
    <t>Enveloppe C6 blanche, avec fenêtre, patte gommée</t>
  </si>
  <si>
    <t>C4MSP</t>
  </si>
  <si>
    <t>Enveloppe C4 blanche, avec fenêtre, patte gommée</t>
  </si>
  <si>
    <t>C4P16</t>
  </si>
  <si>
    <t>Pochette C4 blanche, avec fenêtre, bande adhésive</t>
  </si>
  <si>
    <t>C5P3</t>
  </si>
  <si>
    <t>Pochette C5 blanche, sans fenêtre, bande adhésive</t>
  </si>
  <si>
    <t>C4P11</t>
  </si>
  <si>
    <t>Pochette C4 blanche, sans fenêtre, bande adhésive</t>
  </si>
  <si>
    <t>* Livraison suivant adresse Art. 5.3 du CCTP
(1) le prix est communiqué au mille pour une livraison par palette selon conditionnement renseigné en colonne F</t>
  </si>
  <si>
    <t>Quantités estimatives annuelles
(en nombre d'enveloppes)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</si>
</sst>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_€"/>
    <numFmt numFmtId="165" formatCode="_-* #,##0.00\ _€_-;\-* #,##0.00\ _€_-;_-* &quot;-&quot;??\ _€_-;_-@_-"/>
  </numFmts>
  <fonts count="2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26"/>
      <color rgb="FFFF0000"/>
      <name val="Calibri"/>
      <family val="2"/>
      <scheme val="minor"/>
    </font>
    <font>
      <i/>
      <sz val="2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2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8"/>
      <name val="Arial"/>
      <family val="2"/>
    </font>
    <font>
      <b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FF0000"/>
      </bottom>
      <diagonal/>
    </border>
    <border>
      <left/>
      <right/>
      <top/>
      <bottom style="medium">
        <color rgb="FF0070C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</cellStyleXfs>
  <cellXfs count="149">
    <xf numFmtId="0" fontId="0" fillId="0" borderId="0" xfId="0"/>
    <xf numFmtId="44" fontId="5" fillId="0" borderId="0" xfId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44" fontId="5" fillId="2" borderId="0" xfId="1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64" fontId="5" fillId="0" borderId="12" xfId="1" applyNumberFormat="1" applyFont="1" applyBorder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13" fillId="0" borderId="0" xfId="0" applyFont="1"/>
    <xf numFmtId="0" fontId="5" fillId="0" borderId="0" xfId="0" applyFont="1"/>
    <xf numFmtId="0" fontId="5" fillId="0" borderId="9" xfId="0" applyFont="1" applyBorder="1" applyAlignment="1">
      <alignment horizontal="center" vertical="center" wrapText="1"/>
    </xf>
    <xf numFmtId="9" fontId="5" fillId="0" borderId="13" xfId="0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7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6" fillId="2" borderId="3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0" fillId="2" borderId="0" xfId="0" applyFont="1" applyFill="1" applyBorder="1" applyAlignment="1">
      <alignment vertical="center"/>
    </xf>
    <xf numFmtId="0" fontId="9" fillId="2" borderId="0" xfId="0" applyFont="1" applyFill="1" applyAlignment="1">
      <alignment horizontal="right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1" fillId="2" borderId="0" xfId="0" applyFont="1" applyFill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9" fontId="5" fillId="6" borderId="23" xfId="0" applyNumberFormat="1" applyFont="1" applyFill="1" applyBorder="1" applyAlignment="1" applyProtection="1">
      <alignment horizontal="center" vertical="center"/>
      <protection locked="0"/>
    </xf>
    <xf numFmtId="9" fontId="5" fillId="6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3" fontId="5" fillId="0" borderId="29" xfId="1" applyNumberFormat="1" applyFont="1" applyFill="1" applyBorder="1" applyAlignment="1">
      <alignment horizontal="right" vertical="center" indent="1"/>
    </xf>
    <xf numFmtId="3" fontId="5" fillId="0" borderId="1" xfId="1" applyNumberFormat="1" applyFont="1" applyFill="1" applyBorder="1" applyAlignment="1">
      <alignment horizontal="right" vertical="center" indent="1"/>
    </xf>
    <xf numFmtId="4" fontId="5" fillId="0" borderId="30" xfId="1" applyNumberFormat="1" applyFont="1" applyBorder="1" applyAlignment="1">
      <alignment horizontal="right" vertical="center" indent="1"/>
    </xf>
    <xf numFmtId="4" fontId="5" fillId="0" borderId="10" xfId="1" applyNumberFormat="1" applyFont="1" applyBorder="1" applyAlignment="1">
      <alignment horizontal="right" vertical="center" indent="1"/>
    </xf>
    <xf numFmtId="4" fontId="5" fillId="0" borderId="11" xfId="1" applyNumberFormat="1" applyFont="1" applyBorder="1" applyAlignment="1">
      <alignment horizontal="right" vertical="center" indent="1"/>
    </xf>
    <xf numFmtId="4" fontId="5" fillId="0" borderId="23" xfId="1" applyNumberFormat="1" applyFont="1" applyFill="1" applyBorder="1" applyAlignment="1">
      <alignment horizontal="right" vertical="center" indent="1"/>
    </xf>
    <xf numFmtId="4" fontId="5" fillId="0" borderId="1" xfId="1" applyNumberFormat="1" applyFont="1" applyFill="1" applyBorder="1" applyAlignment="1">
      <alignment horizontal="right" vertical="center" indent="1"/>
    </xf>
    <xf numFmtId="4" fontId="5" fillId="0" borderId="24" xfId="1" applyNumberFormat="1" applyFont="1" applyFill="1" applyBorder="1" applyAlignment="1">
      <alignment horizontal="right" vertical="center" indent="1"/>
    </xf>
    <xf numFmtId="4" fontId="5" fillId="0" borderId="10" xfId="1" applyNumberFormat="1" applyFont="1" applyFill="1" applyBorder="1" applyAlignment="1">
      <alignment horizontal="right" vertical="center" indent="1"/>
    </xf>
    <xf numFmtId="0" fontId="12" fillId="7" borderId="14" xfId="0" applyFont="1" applyFill="1" applyBorder="1" applyAlignment="1">
      <alignment horizontal="center" vertical="center"/>
    </xf>
    <xf numFmtId="0" fontId="5" fillId="7" borderId="22" xfId="0" applyFont="1" applyFill="1" applyBorder="1" applyAlignment="1" applyProtection="1">
      <alignment horizontal="center" vertical="center" wrapText="1"/>
      <protection locked="0"/>
    </xf>
    <xf numFmtId="0" fontId="5" fillId="7" borderId="5" xfId="0" applyFont="1" applyFill="1" applyBorder="1" applyAlignment="1" applyProtection="1">
      <alignment horizontal="center" vertical="center" wrapText="1"/>
      <protection locked="0"/>
    </xf>
    <xf numFmtId="0" fontId="5" fillId="7" borderId="24" xfId="0" applyFont="1" applyFill="1" applyBorder="1" applyAlignment="1" applyProtection="1">
      <alignment horizontal="center" vertical="center"/>
      <protection locked="0"/>
    </xf>
    <xf numFmtId="0" fontId="5" fillId="7" borderId="11" xfId="0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vertical="center" wrapText="1"/>
    </xf>
    <xf numFmtId="0" fontId="9" fillId="2" borderId="0" xfId="0" applyFont="1" applyFill="1" applyAlignment="1">
      <alignment horizontal="right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2" fillId="7" borderId="8" xfId="0" applyFont="1" applyFill="1" applyBorder="1" applyAlignment="1">
      <alignment horizontal="center" vertical="center"/>
    </xf>
    <xf numFmtId="0" fontId="5" fillId="7" borderId="23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 applyProtection="1">
      <alignment horizontal="center" vertical="center" wrapText="1"/>
      <protection locked="0"/>
    </xf>
    <xf numFmtId="9" fontId="5" fillId="6" borderId="8" xfId="0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>
      <alignment horizontal="right" vertical="center" indent="1"/>
    </xf>
    <xf numFmtId="4" fontId="5" fillId="0" borderId="11" xfId="1" applyNumberFormat="1" applyFont="1" applyFill="1" applyBorder="1" applyAlignment="1">
      <alignment horizontal="right" vertical="center" inden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right" vertical="center" wrapText="1" indent="1"/>
    </xf>
    <xf numFmtId="0" fontId="5" fillId="2" borderId="30" xfId="0" applyFont="1" applyFill="1" applyBorder="1" applyAlignment="1">
      <alignment horizontal="right" vertical="center" wrapText="1" indent="1"/>
    </xf>
    <xf numFmtId="0" fontId="5" fillId="2" borderId="2" xfId="0" applyFont="1" applyFill="1" applyBorder="1" applyAlignment="1">
      <alignment horizontal="right" vertical="center" wrapText="1" indent="1"/>
    </xf>
    <xf numFmtId="0" fontId="5" fillId="2" borderId="10" xfId="0" applyFont="1" applyFill="1" applyBorder="1" applyAlignment="1">
      <alignment horizontal="right" vertical="center" wrapText="1" indent="1"/>
    </xf>
    <xf numFmtId="0" fontId="5" fillId="0" borderId="2" xfId="0" applyFont="1" applyBorder="1" applyAlignment="1">
      <alignment horizontal="right" vertical="center" wrapText="1" indent="1"/>
    </xf>
    <xf numFmtId="0" fontId="5" fillId="0" borderId="10" xfId="0" applyFont="1" applyBorder="1" applyAlignment="1">
      <alignment horizontal="right" vertical="center" wrapText="1" indent="1"/>
    </xf>
    <xf numFmtId="0" fontId="5" fillId="0" borderId="36" xfId="0" applyFont="1" applyBorder="1" applyAlignment="1">
      <alignment horizontal="right" vertical="center" wrapText="1" indent="1"/>
    </xf>
    <xf numFmtId="0" fontId="5" fillId="0" borderId="11" xfId="0" applyFont="1" applyBorder="1" applyAlignment="1">
      <alignment horizontal="right" vertical="center" wrapText="1" indent="1"/>
    </xf>
    <xf numFmtId="0" fontId="5" fillId="7" borderId="23" xfId="0" applyFont="1" applyFill="1" applyBorder="1" applyAlignment="1" applyProtection="1">
      <alignment horizontal="right" vertical="center" wrapText="1" indent="1"/>
      <protection locked="0"/>
    </xf>
    <xf numFmtId="0" fontId="5" fillId="7" borderId="1" xfId="0" applyFont="1" applyFill="1" applyBorder="1" applyAlignment="1" applyProtection="1">
      <alignment horizontal="right" vertical="center" wrapText="1" indent="1"/>
      <protection locked="0"/>
    </xf>
    <xf numFmtId="4" fontId="5" fillId="0" borderId="28" xfId="1" applyNumberFormat="1" applyFont="1" applyBorder="1" applyAlignment="1">
      <alignment horizontal="right" vertical="center" indent="1"/>
    </xf>
    <xf numFmtId="4" fontId="5" fillId="0" borderId="5" xfId="1" applyNumberFormat="1" applyFont="1" applyBorder="1" applyAlignment="1">
      <alignment horizontal="right" vertical="center" indent="1"/>
    </xf>
    <xf numFmtId="4" fontId="5" fillId="0" borderId="14" xfId="1" applyNumberFormat="1" applyFont="1" applyBorder="1" applyAlignment="1">
      <alignment horizontal="right" vertical="center" indent="1"/>
    </xf>
    <xf numFmtId="3" fontId="5" fillId="0" borderId="8" xfId="1" applyNumberFormat="1" applyFont="1" applyFill="1" applyBorder="1" applyAlignment="1">
      <alignment horizontal="right" vertical="center" indent="1"/>
    </xf>
    <xf numFmtId="0" fontId="12" fillId="0" borderId="28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5" fillId="7" borderId="14" xfId="0" applyFont="1" applyFill="1" applyBorder="1" applyAlignment="1" applyProtection="1">
      <alignment horizontal="center" vertical="center" wrapText="1"/>
      <protection locked="0"/>
    </xf>
    <xf numFmtId="0" fontId="5" fillId="7" borderId="8" xfId="0" applyFont="1" applyFill="1" applyBorder="1" applyAlignment="1" applyProtection="1">
      <alignment horizontal="center" vertical="center" wrapText="1"/>
      <protection locked="0"/>
    </xf>
    <xf numFmtId="0" fontId="5" fillId="7" borderId="8" xfId="0" applyFont="1" applyFill="1" applyBorder="1" applyAlignment="1" applyProtection="1">
      <alignment horizontal="right" vertical="center" wrapText="1" indent="1"/>
      <protection locked="0"/>
    </xf>
    <xf numFmtId="0" fontId="13" fillId="0" borderId="37" xfId="0" applyFont="1" applyBorder="1"/>
    <xf numFmtId="0" fontId="13" fillId="0" borderId="0" xfId="0" applyFont="1" applyBorder="1"/>
    <xf numFmtId="0" fontId="9" fillId="0" borderId="0" xfId="0" applyFont="1" applyFill="1" applyBorder="1" applyAlignment="1">
      <alignment vertical="center"/>
    </xf>
    <xf numFmtId="0" fontId="9" fillId="0" borderId="38" xfId="0" applyFont="1" applyFill="1" applyBorder="1" applyAlignment="1">
      <alignment vertical="center"/>
    </xf>
    <xf numFmtId="4" fontId="9" fillId="0" borderId="37" xfId="0" applyNumberFormat="1" applyFont="1" applyFill="1" applyBorder="1" applyAlignment="1">
      <alignment vertical="center"/>
    </xf>
    <xf numFmtId="4" fontId="9" fillId="3" borderId="39" xfId="0" applyNumberFormat="1" applyFont="1" applyFill="1" applyBorder="1" applyAlignment="1">
      <alignment horizontal="right" vertical="center" indent="1"/>
    </xf>
    <xf numFmtId="0" fontId="5" fillId="0" borderId="0" xfId="0" applyFont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14" fillId="2" borderId="0" xfId="0" applyFont="1" applyFill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5" fillId="6" borderId="42" xfId="1" applyNumberFormat="1" applyFont="1" applyFill="1" applyBorder="1" applyAlignment="1" applyProtection="1">
      <alignment horizontal="right" vertical="center"/>
      <protection locked="0"/>
    </xf>
    <xf numFmtId="4" fontId="5" fillId="6" borderId="43" xfId="1" applyNumberFormat="1" applyFont="1" applyFill="1" applyBorder="1" applyAlignment="1" applyProtection="1">
      <alignment horizontal="right" vertical="center"/>
      <protection locked="0"/>
    </xf>
    <xf numFmtId="4" fontId="5" fillId="6" borderId="16" xfId="1" applyNumberFormat="1" applyFont="1" applyFill="1" applyBorder="1" applyAlignment="1" applyProtection="1">
      <alignment horizontal="right" vertical="center"/>
      <protection locked="0"/>
    </xf>
    <xf numFmtId="0" fontId="5" fillId="7" borderId="24" xfId="0" applyFont="1" applyFill="1" applyBorder="1" applyAlignment="1" applyProtection="1">
      <alignment horizontal="right" vertical="center" wrapText="1" indent="1"/>
      <protection locked="0"/>
    </xf>
    <xf numFmtId="0" fontId="5" fillId="7" borderId="10" xfId="0" applyFont="1" applyFill="1" applyBorder="1" applyAlignment="1" applyProtection="1">
      <alignment horizontal="right" vertical="center" wrapText="1" indent="1"/>
      <protection locked="0"/>
    </xf>
    <xf numFmtId="0" fontId="5" fillId="7" borderId="11" xfId="0" applyFont="1" applyFill="1" applyBorder="1" applyAlignment="1" applyProtection="1">
      <alignment horizontal="right" vertical="center" wrapText="1" indent="1"/>
      <protection locked="0"/>
    </xf>
    <xf numFmtId="0" fontId="9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17" fillId="5" borderId="14" xfId="0" applyFont="1" applyFill="1" applyBorder="1" applyAlignment="1">
      <alignment horizontal="center" vertical="center"/>
    </xf>
    <xf numFmtId="0" fontId="17" fillId="5" borderId="16" xfId="0" applyFont="1" applyFill="1" applyBorder="1" applyAlignment="1">
      <alignment horizontal="center" vertical="center"/>
    </xf>
    <xf numFmtId="9" fontId="12" fillId="4" borderId="17" xfId="2" applyFont="1" applyFill="1" applyBorder="1" applyAlignment="1">
      <alignment horizontal="center" vertical="center" wrapText="1"/>
    </xf>
    <xf numFmtId="9" fontId="12" fillId="4" borderId="6" xfId="2" applyFont="1" applyFill="1" applyBorder="1" applyAlignment="1">
      <alignment horizontal="center" vertical="center" wrapText="1"/>
    </xf>
    <xf numFmtId="0" fontId="12" fillId="7" borderId="21" xfId="0" applyFont="1" applyFill="1" applyBorder="1" applyAlignment="1">
      <alignment horizontal="center" vertical="center"/>
    </xf>
    <xf numFmtId="0" fontId="12" fillId="7" borderId="33" xfId="0" applyFont="1" applyFill="1" applyBorder="1" applyAlignment="1">
      <alignment horizontal="center" vertical="center"/>
    </xf>
    <xf numFmtId="9" fontId="12" fillId="4" borderId="15" xfId="2" applyFont="1" applyFill="1" applyBorder="1" applyAlignment="1">
      <alignment horizontal="center" vertical="center" wrapText="1"/>
    </xf>
    <xf numFmtId="9" fontId="12" fillId="4" borderId="7" xfId="2" applyFont="1" applyFill="1" applyBorder="1" applyAlignment="1">
      <alignment horizontal="center"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7" fillId="5" borderId="21" xfId="0" applyFont="1" applyFill="1" applyBorder="1" applyAlignment="1">
      <alignment horizontal="center" vertical="center"/>
    </xf>
    <xf numFmtId="0" fontId="17" fillId="5" borderId="33" xfId="0" applyFont="1" applyFill="1" applyBorder="1" applyAlignment="1">
      <alignment horizontal="center" vertical="center"/>
    </xf>
    <xf numFmtId="0" fontId="12" fillId="6" borderId="18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9" fillId="2" borderId="0" xfId="0" applyFont="1" applyFill="1" applyBorder="1" applyAlignment="1">
      <alignment horizontal="right" vertical="center"/>
    </xf>
    <xf numFmtId="0" fontId="12" fillId="6" borderId="40" xfId="0" applyFont="1" applyFill="1" applyBorder="1" applyAlignment="1">
      <alignment horizontal="center" vertical="center" wrapText="1"/>
    </xf>
    <xf numFmtId="0" fontId="12" fillId="6" borderId="41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12" fillId="7" borderId="18" xfId="0" applyFont="1" applyFill="1" applyBorder="1" applyAlignment="1">
      <alignment horizontal="center" vertical="center" wrapText="1"/>
    </xf>
    <xf numFmtId="0" fontId="12" fillId="7" borderId="1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8" fillId="7" borderId="0" xfId="0" applyFont="1" applyFill="1" applyAlignment="1" applyProtection="1">
      <alignment horizontal="center" vertical="center"/>
      <protection locked="0"/>
    </xf>
    <xf numFmtId="0" fontId="10" fillId="7" borderId="0" xfId="0" applyFont="1" applyFill="1" applyAlignment="1" applyProtection="1">
      <alignment horizontal="center" vertical="center"/>
      <protection locked="0"/>
    </xf>
    <xf numFmtId="0" fontId="10" fillId="7" borderId="4" xfId="0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9" fillId="3" borderId="34" xfId="0" applyFont="1" applyFill="1" applyBorder="1" applyAlignment="1">
      <alignment horizontal="left" vertical="center" indent="1"/>
    </xf>
    <xf numFmtId="0" fontId="9" fillId="3" borderId="20" xfId="0" applyFont="1" applyFill="1" applyBorder="1" applyAlignment="1">
      <alignment horizontal="left" vertical="center" indent="1"/>
    </xf>
    <xf numFmtId="0" fontId="9" fillId="3" borderId="31" xfId="0" applyFont="1" applyFill="1" applyBorder="1" applyAlignment="1">
      <alignment horizontal="left" vertical="center" indent="1"/>
    </xf>
    <xf numFmtId="0" fontId="9" fillId="3" borderId="32" xfId="0" applyFont="1" applyFill="1" applyBorder="1" applyAlignment="1">
      <alignment horizontal="left" vertical="center" indent="1"/>
    </xf>
    <xf numFmtId="0" fontId="10" fillId="2" borderId="4" xfId="0" applyFont="1" applyFill="1" applyBorder="1" applyAlignment="1">
      <alignment horizontal="center" vertical="center"/>
    </xf>
    <xf numFmtId="0" fontId="12" fillId="7" borderId="28" xfId="0" applyFont="1" applyFill="1" applyBorder="1" applyAlignment="1">
      <alignment horizontal="center" vertical="center"/>
    </xf>
    <xf numFmtId="0" fontId="12" fillId="7" borderId="29" xfId="0" applyFont="1" applyFill="1" applyBorder="1" applyAlignment="1">
      <alignment horizontal="center" vertical="center"/>
    </xf>
  </cellXfs>
  <cellStyles count="7">
    <cellStyle name="0,0_x000d__x000a_NA_x000d__x000a_" xfId="3" xr:uid="{1001F6A5-221B-48F6-9FD9-3C80F1F4E1A5}"/>
    <cellStyle name="0,0_x000d__x000a_NA_x000d__x000a_ 2" xfId="6" xr:uid="{87F0EE01-9792-4114-B4B4-C6C3104F4AD6}"/>
    <cellStyle name="Milliers 2" xfId="4" xr:uid="{54AC0C34-BEAA-40E7-8B49-495DDC1996A5}"/>
    <cellStyle name="Monétaire" xfId="1" builtinId="4"/>
    <cellStyle name="Normal" xfId="0" builtinId="0"/>
    <cellStyle name="Normal 2" xfId="5" xr:uid="{91E5E6D9-0209-43CD-8D38-40990CEB29E9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0</xdr:row>
      <xdr:rowOff>0</xdr:rowOff>
    </xdr:from>
    <xdr:to>
      <xdr:col>1</xdr:col>
      <xdr:colOff>2307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C080C24-C382-45DD-823D-0B9DA9344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" y="0"/>
          <a:ext cx="1019895" cy="1000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0</xdr:row>
      <xdr:rowOff>0</xdr:rowOff>
    </xdr:from>
    <xdr:to>
      <xdr:col>0</xdr:col>
      <xdr:colOff>1021483</xdr:colOff>
      <xdr:row>1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5BADAA2-F0B2-472D-B691-FDDF8096B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" y="0"/>
          <a:ext cx="1019895" cy="996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9F517-DA80-4227-A8FC-48DCC30875E8}">
  <dimension ref="A1:Q22"/>
  <sheetViews>
    <sheetView showGridLines="0" tabSelected="1" zoomScale="80" zoomScaleNormal="80" workbookViewId="0">
      <selection activeCell="D5" sqref="D5:J5"/>
    </sheetView>
  </sheetViews>
  <sheetFormatPr baseColWidth="10" defaultColWidth="11.42578125" defaultRowHeight="12.75" x14ac:dyDescent="0.2"/>
  <cols>
    <col min="1" max="1" width="15.42578125" style="14" customWidth="1"/>
    <col min="2" max="4" width="25.5703125" style="14" customWidth="1"/>
    <col min="5" max="14" width="20.5703125" style="14" customWidth="1"/>
    <col min="15" max="15" width="11.42578125" style="14"/>
    <col min="16" max="17" width="25.5703125" style="14" customWidth="1"/>
    <col min="18" max="16384" width="11.42578125" style="14"/>
  </cols>
  <sheetData>
    <row r="1" spans="1:17" s="2" customFormat="1" ht="78.75" customHeight="1" x14ac:dyDescent="0.2">
      <c r="A1" s="133" t="s">
        <v>11</v>
      </c>
      <c r="B1" s="133"/>
      <c r="C1" s="133"/>
      <c r="D1" s="133"/>
      <c r="E1" s="133"/>
      <c r="F1" s="133"/>
      <c r="G1" s="133"/>
      <c r="H1" s="133"/>
      <c r="I1" s="133"/>
      <c r="J1" s="133"/>
      <c r="K1" s="20"/>
      <c r="L1" s="20"/>
      <c r="M1" s="20"/>
      <c r="N1" s="20"/>
      <c r="O1" s="20"/>
      <c r="P1" s="1"/>
    </row>
    <row r="2" spans="1:17" s="2" customFormat="1" ht="24.95" customHeight="1" thickBot="1" x14ac:dyDescent="0.25">
      <c r="A2" s="3"/>
      <c r="B2" s="3"/>
      <c r="C2" s="21" t="s">
        <v>27</v>
      </c>
      <c r="D2" s="21"/>
      <c r="E2" s="21"/>
      <c r="F2" s="21"/>
      <c r="G2" s="21"/>
      <c r="H2" s="21"/>
      <c r="I2" s="21"/>
      <c r="J2" s="21"/>
      <c r="K2" s="96"/>
      <c r="L2" s="96"/>
      <c r="M2" s="96"/>
      <c r="N2" s="22"/>
      <c r="O2" s="22"/>
      <c r="P2" s="1"/>
    </row>
    <row r="3" spans="1:17" s="2" customFormat="1" ht="24.95" customHeight="1" x14ac:dyDescent="0.2">
      <c r="A3" s="3"/>
      <c r="B3" s="3"/>
      <c r="C3" s="4"/>
      <c r="D3" s="4"/>
      <c r="E3" s="4"/>
      <c r="F3" s="4"/>
      <c r="G3" s="4"/>
      <c r="H3" s="4"/>
      <c r="I3" s="4"/>
      <c r="J3" s="4"/>
      <c r="K3" s="97"/>
      <c r="L3" s="97"/>
      <c r="M3" s="97"/>
      <c r="N3" s="4"/>
      <c r="O3" s="4"/>
      <c r="P3" s="1"/>
    </row>
    <row r="4" spans="1:17" s="2" customFormat="1" ht="24.95" customHeight="1" x14ac:dyDescent="0.2">
      <c r="A4" s="3"/>
      <c r="B4" s="124" t="s">
        <v>0</v>
      </c>
      <c r="C4" s="124"/>
      <c r="D4" s="136" t="s">
        <v>1</v>
      </c>
      <c r="E4" s="136"/>
      <c r="F4" s="136"/>
      <c r="G4" s="136"/>
      <c r="H4" s="136"/>
      <c r="I4" s="136"/>
      <c r="J4" s="136"/>
      <c r="K4" s="98"/>
      <c r="L4" s="98"/>
      <c r="M4" s="98"/>
      <c r="N4" s="23"/>
      <c r="O4" s="23"/>
      <c r="P4" s="5"/>
    </row>
    <row r="5" spans="1:17" s="2" customFormat="1" ht="24.95" customHeight="1" x14ac:dyDescent="0.2">
      <c r="A5" s="3"/>
      <c r="B5" s="125" t="s">
        <v>2</v>
      </c>
      <c r="C5" s="125"/>
      <c r="D5" s="137" t="s">
        <v>6</v>
      </c>
      <c r="E5" s="137"/>
      <c r="F5" s="137"/>
      <c r="G5" s="137"/>
      <c r="H5" s="137"/>
      <c r="I5" s="137"/>
      <c r="J5" s="137"/>
      <c r="K5" s="99"/>
      <c r="L5" s="99"/>
      <c r="M5" s="99"/>
      <c r="N5" s="24"/>
      <c r="O5" s="24"/>
      <c r="P5" s="5"/>
    </row>
    <row r="6" spans="1:17" s="2" customFormat="1" ht="24.95" customHeight="1" x14ac:dyDescent="0.2">
      <c r="A6" s="3"/>
      <c r="B6" s="125" t="s">
        <v>3</v>
      </c>
      <c r="C6" s="125"/>
      <c r="D6" s="137" t="s">
        <v>4</v>
      </c>
      <c r="E6" s="137"/>
      <c r="F6" s="137"/>
      <c r="G6" s="137"/>
      <c r="H6" s="137"/>
      <c r="I6" s="137"/>
      <c r="J6" s="137"/>
      <c r="K6" s="99"/>
      <c r="L6" s="99"/>
      <c r="M6" s="99"/>
      <c r="N6" s="24"/>
      <c r="O6" s="24"/>
      <c r="P6" s="5"/>
    </row>
    <row r="7" spans="1:17" s="2" customFormat="1" ht="24.95" customHeight="1" thickBot="1" x14ac:dyDescent="0.25">
      <c r="A7" s="3"/>
      <c r="B7" s="126" t="s">
        <v>5</v>
      </c>
      <c r="C7" s="126"/>
      <c r="D7" s="138" t="s">
        <v>7</v>
      </c>
      <c r="E7" s="138"/>
      <c r="F7" s="138"/>
      <c r="G7" s="138"/>
      <c r="H7" s="138"/>
      <c r="I7" s="138"/>
      <c r="J7" s="138"/>
      <c r="K7" s="99"/>
      <c r="L7" s="99"/>
      <c r="M7" s="99"/>
      <c r="N7" s="25"/>
      <c r="O7" s="25"/>
      <c r="P7" s="5"/>
    </row>
    <row r="8" spans="1:17" s="2" customFormat="1" ht="15.75" x14ac:dyDescent="0.2">
      <c r="A8" s="3"/>
      <c r="B8" s="3"/>
      <c r="C8" s="12"/>
      <c r="D8" s="12"/>
      <c r="E8" s="54"/>
      <c r="F8" s="54"/>
      <c r="G8" s="26"/>
      <c r="H8" s="26"/>
      <c r="I8" s="26"/>
      <c r="J8" s="26"/>
      <c r="K8" s="26"/>
      <c r="L8" s="26"/>
      <c r="M8" s="13"/>
      <c r="N8" s="13"/>
      <c r="O8" s="13"/>
      <c r="P8" s="5"/>
    </row>
    <row r="9" spans="1:17" s="2" customFormat="1" ht="30" customHeight="1" x14ac:dyDescent="0.2">
      <c r="A9" s="3"/>
      <c r="B9" s="3"/>
      <c r="C9" s="134" t="s">
        <v>8</v>
      </c>
      <c r="D9" s="134"/>
      <c r="E9" s="134"/>
      <c r="F9" s="134"/>
      <c r="G9" s="134"/>
      <c r="H9" s="134"/>
      <c r="I9" s="134"/>
      <c r="J9" s="134"/>
      <c r="K9" s="95"/>
      <c r="L9" s="95"/>
      <c r="M9" s="95"/>
      <c r="N9" s="29"/>
      <c r="O9" s="29"/>
      <c r="P9" s="29"/>
    </row>
    <row r="10" spans="1:17" ht="69.95" customHeight="1" thickBot="1" x14ac:dyDescent="0.25">
      <c r="C10" s="30"/>
      <c r="D10" s="30"/>
      <c r="E10" s="30"/>
      <c r="F10" s="30"/>
      <c r="G10" s="135" t="s">
        <v>43</v>
      </c>
      <c r="H10" s="135"/>
      <c r="I10" s="135"/>
      <c r="J10" s="135"/>
      <c r="K10" s="53"/>
      <c r="L10" s="53"/>
      <c r="M10" s="53"/>
      <c r="N10" s="53"/>
      <c r="O10" s="53"/>
      <c r="P10" s="53"/>
      <c r="Q10" s="53"/>
    </row>
    <row r="11" spans="1:17" ht="31.5" customHeight="1" x14ac:dyDescent="0.2">
      <c r="A11" s="110" t="s">
        <v>22</v>
      </c>
      <c r="B11" s="114" t="s">
        <v>18</v>
      </c>
      <c r="C11" s="112" t="s">
        <v>12</v>
      </c>
      <c r="D11" s="113"/>
      <c r="E11" s="116" t="s">
        <v>25</v>
      </c>
      <c r="F11" s="131" t="s">
        <v>26</v>
      </c>
      <c r="G11" s="127" t="s">
        <v>28</v>
      </c>
      <c r="H11" s="129" t="s">
        <v>15</v>
      </c>
      <c r="I11" s="129" t="s">
        <v>29</v>
      </c>
      <c r="J11" s="122" t="s">
        <v>30</v>
      </c>
      <c r="K11" s="87"/>
      <c r="L11" s="88"/>
      <c r="M11" s="88"/>
      <c r="N11" s="88"/>
    </row>
    <row r="12" spans="1:17" ht="31.5" customHeight="1" thickBot="1" x14ac:dyDescent="0.25">
      <c r="A12" s="111"/>
      <c r="B12" s="115"/>
      <c r="C12" s="48" t="s">
        <v>13</v>
      </c>
      <c r="D12" s="57" t="s">
        <v>14</v>
      </c>
      <c r="E12" s="117"/>
      <c r="F12" s="132"/>
      <c r="G12" s="128"/>
      <c r="H12" s="130"/>
      <c r="I12" s="130"/>
      <c r="J12" s="123"/>
    </row>
    <row r="13" spans="1:17" ht="31.5" customHeight="1" x14ac:dyDescent="0.2">
      <c r="A13" s="81" t="s">
        <v>31</v>
      </c>
      <c r="B13" s="66" t="s">
        <v>32</v>
      </c>
      <c r="C13" s="49"/>
      <c r="D13" s="58"/>
      <c r="E13" s="75"/>
      <c r="F13" s="103"/>
      <c r="G13" s="100"/>
      <c r="H13" s="35"/>
      <c r="I13" s="44">
        <f t="shared" ref="I13:I18" si="0">G13*(1-H13)</f>
        <v>0</v>
      </c>
      <c r="J13" s="46">
        <f t="shared" ref="J13:J18" si="1">I13*1.2</f>
        <v>0</v>
      </c>
    </row>
    <row r="14" spans="1:17" ht="32.1" customHeight="1" x14ac:dyDescent="0.2">
      <c r="A14" s="82" t="s">
        <v>33</v>
      </c>
      <c r="B14" s="55" t="s">
        <v>34</v>
      </c>
      <c r="C14" s="50"/>
      <c r="D14" s="59"/>
      <c r="E14" s="76"/>
      <c r="F14" s="104"/>
      <c r="G14" s="101"/>
      <c r="H14" s="36"/>
      <c r="I14" s="45">
        <f t="shared" si="0"/>
        <v>0</v>
      </c>
      <c r="J14" s="47">
        <f t="shared" si="1"/>
        <v>0</v>
      </c>
    </row>
    <row r="15" spans="1:17" ht="32.1" customHeight="1" x14ac:dyDescent="0.2">
      <c r="A15" s="82" t="s">
        <v>35</v>
      </c>
      <c r="B15" s="55" t="s">
        <v>36</v>
      </c>
      <c r="C15" s="50"/>
      <c r="D15" s="59"/>
      <c r="E15" s="76"/>
      <c r="F15" s="104"/>
      <c r="G15" s="101"/>
      <c r="H15" s="36"/>
      <c r="I15" s="45">
        <f t="shared" si="0"/>
        <v>0</v>
      </c>
      <c r="J15" s="47">
        <f t="shared" si="1"/>
        <v>0</v>
      </c>
    </row>
    <row r="16" spans="1:17" ht="32.1" customHeight="1" x14ac:dyDescent="0.2">
      <c r="A16" s="82" t="s">
        <v>37</v>
      </c>
      <c r="B16" s="55" t="s">
        <v>38</v>
      </c>
      <c r="C16" s="50"/>
      <c r="D16" s="59"/>
      <c r="E16" s="76"/>
      <c r="F16" s="104"/>
      <c r="G16" s="101"/>
      <c r="H16" s="36"/>
      <c r="I16" s="45">
        <f t="shared" si="0"/>
        <v>0</v>
      </c>
      <c r="J16" s="47">
        <f t="shared" si="1"/>
        <v>0</v>
      </c>
    </row>
    <row r="17" spans="1:15" ht="31.5" customHeight="1" x14ac:dyDescent="0.2">
      <c r="A17" s="82" t="s">
        <v>39</v>
      </c>
      <c r="B17" s="55" t="s">
        <v>40</v>
      </c>
      <c r="C17" s="50"/>
      <c r="D17" s="59"/>
      <c r="E17" s="76"/>
      <c r="F17" s="104"/>
      <c r="G17" s="101"/>
      <c r="H17" s="36"/>
      <c r="I17" s="45">
        <f t="shared" si="0"/>
        <v>0</v>
      </c>
      <c r="J17" s="47">
        <f t="shared" si="1"/>
        <v>0</v>
      </c>
    </row>
    <row r="18" spans="1:15" ht="31.5" customHeight="1" thickBot="1" x14ac:dyDescent="0.25">
      <c r="A18" s="83" t="s">
        <v>41</v>
      </c>
      <c r="B18" s="56" t="s">
        <v>42</v>
      </c>
      <c r="C18" s="84"/>
      <c r="D18" s="85"/>
      <c r="E18" s="86"/>
      <c r="F18" s="105"/>
      <c r="G18" s="102"/>
      <c r="H18" s="60"/>
      <c r="I18" s="61">
        <f t="shared" si="0"/>
        <v>0</v>
      </c>
      <c r="J18" s="62">
        <f t="shared" si="1"/>
        <v>0</v>
      </c>
    </row>
    <row r="19" spans="1:15" ht="15.75" thickBot="1" x14ac:dyDescent="0.3">
      <c r="C19" s="16"/>
      <c r="D19" s="10"/>
      <c r="E19" s="28"/>
      <c r="F19" s="28"/>
      <c r="G19" s="28"/>
      <c r="H19" s="28"/>
      <c r="I19" s="28"/>
      <c r="J19" s="28"/>
      <c r="K19" s="28"/>
      <c r="L19" s="28"/>
      <c r="M19" s="17"/>
      <c r="N19" s="11"/>
      <c r="O19" s="15"/>
    </row>
    <row r="20" spans="1:15" ht="30" customHeight="1" thickBot="1" x14ac:dyDescent="0.25">
      <c r="A20" s="118" t="s">
        <v>16</v>
      </c>
      <c r="B20" s="119"/>
      <c r="C20" s="32" t="s">
        <v>17</v>
      </c>
    </row>
    <row r="21" spans="1:15" ht="30" customHeight="1" x14ac:dyDescent="0.2">
      <c r="A21" s="120" t="s">
        <v>23</v>
      </c>
      <c r="B21" s="121"/>
      <c r="C21" s="51"/>
    </row>
    <row r="22" spans="1:15" ht="30" customHeight="1" thickBot="1" x14ac:dyDescent="0.25">
      <c r="A22" s="108" t="s">
        <v>24</v>
      </c>
      <c r="B22" s="109"/>
      <c r="C22" s="52"/>
    </row>
  </sheetData>
  <sheetProtection algorithmName="SHA-512" hashValue="TF6wZU2EqfxDHPMiJa8ht86ZX/xIJOJ1qPrRcwWUzSZFE3VToQzmh4yofJiP8XaDoZk6sM6HqIyXYl+9GD/sMA==" saltValue="AygowIdScgYUUCmoxqPl/w==" spinCount="100000" sheet="1" selectLockedCells="1"/>
  <mergeCells count="23">
    <mergeCell ref="A1:J1"/>
    <mergeCell ref="C9:J9"/>
    <mergeCell ref="G10:J10"/>
    <mergeCell ref="D4:J4"/>
    <mergeCell ref="D5:J5"/>
    <mergeCell ref="D6:J6"/>
    <mergeCell ref="D7:J7"/>
    <mergeCell ref="J11:J12"/>
    <mergeCell ref="B4:C4"/>
    <mergeCell ref="B5:C5"/>
    <mergeCell ref="B6:C6"/>
    <mergeCell ref="B7:C7"/>
    <mergeCell ref="G11:G12"/>
    <mergeCell ref="H11:H12"/>
    <mergeCell ref="I11:I12"/>
    <mergeCell ref="F11:F12"/>
    <mergeCell ref="A22:B22"/>
    <mergeCell ref="A11:A12"/>
    <mergeCell ref="C11:D11"/>
    <mergeCell ref="B11:B12"/>
    <mergeCell ref="E11:E12"/>
    <mergeCell ref="A20:B20"/>
    <mergeCell ref="A21:B21"/>
  </mergeCells>
  <phoneticPr fontId="18" type="noConversion"/>
  <pageMargins left="0.7" right="0.7" top="0.75" bottom="0.75" header="0.3" footer="0.3"/>
  <pageSetup paperSize="9" orientation="portrait" r:id="rId1"/>
  <headerFooter>
    <oddFooter>&amp;L&amp;1#&amp;"Calibri"&amp;10 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58040-264D-409F-9D63-AB079AFCFF07}">
  <dimension ref="A1:P21"/>
  <sheetViews>
    <sheetView showGridLines="0" zoomScale="80" zoomScaleNormal="80" workbookViewId="0">
      <selection activeCell="H11" sqref="H11:H12"/>
    </sheetView>
  </sheetViews>
  <sheetFormatPr baseColWidth="10" defaultColWidth="11.42578125" defaultRowHeight="12.75" x14ac:dyDescent="0.2"/>
  <cols>
    <col min="1" max="1" width="15.42578125" style="14" customWidth="1"/>
    <col min="2" max="4" width="25.5703125" style="14" customWidth="1"/>
    <col min="5" max="12" width="20.5703125" style="14" customWidth="1"/>
    <col min="13" max="14" width="26.85546875" style="14" customWidth="1"/>
    <col min="15" max="16384" width="11.42578125" style="14"/>
  </cols>
  <sheetData>
    <row r="1" spans="1:16" s="2" customFormat="1" ht="78.75" customHeight="1" x14ac:dyDescent="0.2">
      <c r="A1" s="133" t="s">
        <v>10</v>
      </c>
      <c r="B1" s="133"/>
      <c r="C1" s="133"/>
      <c r="D1" s="133"/>
      <c r="E1" s="133"/>
      <c r="F1" s="133"/>
      <c r="G1" s="133"/>
      <c r="H1" s="133"/>
      <c r="I1" s="133"/>
      <c r="J1" s="20"/>
      <c r="K1" s="20"/>
      <c r="L1" s="20"/>
    </row>
    <row r="2" spans="1:16" s="2" customFormat="1" ht="24.95" customHeight="1" thickBot="1" x14ac:dyDescent="0.25">
      <c r="A2" s="3"/>
      <c r="B2" s="3"/>
      <c r="C2" s="141" t="str">
        <f>BPU!C2</f>
        <v>Consultation n°20235332 - Lot n°2 : Fourniture d'enveloppes et de pochettes</v>
      </c>
      <c r="D2" s="141"/>
      <c r="E2" s="141"/>
      <c r="F2" s="141"/>
      <c r="G2" s="141"/>
      <c r="H2" s="141"/>
      <c r="I2" s="141"/>
      <c r="J2" s="22"/>
      <c r="K2" s="22"/>
      <c r="L2" s="22"/>
    </row>
    <row r="3" spans="1:16" s="2" customFormat="1" ht="24.95" customHeight="1" x14ac:dyDescent="0.2">
      <c r="A3" s="3"/>
      <c r="B3" s="3"/>
      <c r="C3" s="4"/>
      <c r="D3" s="4"/>
      <c r="E3" s="4"/>
      <c r="F3" s="4"/>
      <c r="G3" s="4"/>
      <c r="H3" s="4"/>
      <c r="J3" s="93"/>
      <c r="K3" s="93"/>
      <c r="L3" s="93"/>
    </row>
    <row r="4" spans="1:16" s="2" customFormat="1" ht="24.95" customHeight="1" x14ac:dyDescent="0.2">
      <c r="A4" s="3"/>
      <c r="B4" s="124" t="s">
        <v>0</v>
      </c>
      <c r="C4" s="124"/>
      <c r="D4" s="140" t="str">
        <f>BPU!D4</f>
        <v>A préciser</v>
      </c>
      <c r="E4" s="140"/>
      <c r="F4" s="140"/>
      <c r="G4" s="140"/>
      <c r="H4" s="140"/>
      <c r="I4" s="140"/>
      <c r="J4" s="94"/>
      <c r="K4" s="94"/>
      <c r="L4" s="94"/>
    </row>
    <row r="5" spans="1:16" s="2" customFormat="1" ht="24.95" customHeight="1" x14ac:dyDescent="0.2">
      <c r="A5" s="3"/>
      <c r="B5" s="125" t="s">
        <v>2</v>
      </c>
      <c r="C5" s="125"/>
      <c r="D5" s="139" t="str">
        <f>BPU!D5</f>
        <v>Oui / Non</v>
      </c>
      <c r="E5" s="139"/>
      <c r="F5" s="139"/>
      <c r="G5" s="139"/>
      <c r="H5" s="139"/>
      <c r="I5" s="139"/>
      <c r="J5" s="25"/>
      <c r="K5" s="25"/>
      <c r="L5" s="25"/>
    </row>
    <row r="6" spans="1:16" s="2" customFormat="1" ht="24.95" customHeight="1" x14ac:dyDescent="0.2">
      <c r="A6" s="3"/>
      <c r="B6" s="125" t="s">
        <v>3</v>
      </c>
      <c r="C6" s="125"/>
      <c r="D6" s="139" t="str">
        <f>BPU!D6</f>
        <v>A Renseigner</v>
      </c>
      <c r="E6" s="139"/>
      <c r="F6" s="139"/>
      <c r="G6" s="139"/>
      <c r="H6" s="139"/>
      <c r="I6" s="139"/>
      <c r="J6" s="25"/>
      <c r="K6" s="25"/>
      <c r="L6" s="25"/>
    </row>
    <row r="7" spans="1:16" s="2" customFormat="1" ht="24.95" customHeight="1" thickBot="1" x14ac:dyDescent="0.25">
      <c r="A7" s="3"/>
      <c r="B7" s="126" t="s">
        <v>5</v>
      </c>
      <c r="C7" s="126"/>
      <c r="D7" s="146" t="str">
        <f>BPU!D7</f>
        <v>En %</v>
      </c>
      <c r="E7" s="146"/>
      <c r="F7" s="146"/>
      <c r="G7" s="146"/>
      <c r="H7" s="146"/>
      <c r="I7" s="146"/>
      <c r="J7" s="25"/>
      <c r="K7" s="25"/>
      <c r="L7" s="25"/>
    </row>
    <row r="8" spans="1:16" s="2" customFormat="1" ht="15.75" x14ac:dyDescent="0.2">
      <c r="A8" s="3"/>
      <c r="B8" s="3"/>
      <c r="C8" s="106"/>
      <c r="D8" s="106"/>
      <c r="E8" s="107"/>
      <c r="F8" s="107"/>
      <c r="G8" s="107"/>
      <c r="H8" s="107"/>
    </row>
    <row r="9" spans="1:16" s="2" customFormat="1" ht="30" customHeight="1" x14ac:dyDescent="0.2">
      <c r="A9" s="3"/>
      <c r="B9" s="3"/>
      <c r="C9" s="134" t="s">
        <v>9</v>
      </c>
      <c r="D9" s="134"/>
      <c r="E9" s="134"/>
      <c r="F9" s="134"/>
      <c r="G9" s="134"/>
      <c r="H9" s="134"/>
      <c r="I9" s="134"/>
      <c r="J9" s="95"/>
      <c r="K9" s="95"/>
      <c r="L9" s="95"/>
    </row>
    <row r="10" spans="1:16" ht="69.95" customHeight="1" thickBot="1" x14ac:dyDescent="0.25">
      <c r="A10" s="18"/>
      <c r="B10" s="18"/>
      <c r="C10" s="19"/>
      <c r="D10" s="19"/>
      <c r="E10" s="19"/>
      <c r="F10" s="19"/>
      <c r="G10" s="135" t="s">
        <v>43</v>
      </c>
      <c r="H10" s="135"/>
      <c r="I10" s="135"/>
      <c r="J10" s="53"/>
      <c r="K10" s="53"/>
      <c r="L10" s="53"/>
      <c r="M10" s="53"/>
      <c r="N10" s="53"/>
      <c r="O10" s="53"/>
      <c r="P10" s="53"/>
    </row>
    <row r="11" spans="1:16" ht="31.5" customHeight="1" x14ac:dyDescent="0.2">
      <c r="A11" s="110" t="s">
        <v>22</v>
      </c>
      <c r="B11" s="114" t="s">
        <v>18</v>
      </c>
      <c r="C11" s="147" t="s">
        <v>12</v>
      </c>
      <c r="D11" s="148"/>
      <c r="E11" s="116" t="s">
        <v>25</v>
      </c>
      <c r="F11" s="131" t="s">
        <v>26</v>
      </c>
      <c r="G11" s="129" t="s">
        <v>29</v>
      </c>
      <c r="H11" s="129" t="s">
        <v>44</v>
      </c>
      <c r="I11" s="122" t="s">
        <v>21</v>
      </c>
      <c r="J11" s="87"/>
      <c r="K11" s="88"/>
      <c r="L11" s="88"/>
    </row>
    <row r="12" spans="1:16" ht="31.5" customHeight="1" thickBot="1" x14ac:dyDescent="0.25">
      <c r="A12" s="111"/>
      <c r="B12" s="115"/>
      <c r="C12" s="48" t="s">
        <v>13</v>
      </c>
      <c r="D12" s="57" t="s">
        <v>14</v>
      </c>
      <c r="E12" s="117"/>
      <c r="F12" s="132"/>
      <c r="G12" s="130"/>
      <c r="H12" s="130"/>
      <c r="I12" s="123"/>
    </row>
    <row r="13" spans="1:16" ht="31.5" customHeight="1" x14ac:dyDescent="0.2">
      <c r="A13" s="64" t="str">
        <f>BPU!A13</f>
        <v>C5CIP</v>
      </c>
      <c r="B13" s="66" t="str">
        <f>BPU!B13</f>
        <v>Enveloppe C5 blanche, avec fenêtre, patte gommée</v>
      </c>
      <c r="C13" s="38">
        <f>BPU!C13</f>
        <v>0</v>
      </c>
      <c r="D13" s="37">
        <f>BPU!D13</f>
        <v>0</v>
      </c>
      <c r="E13" s="67">
        <f>BPU!E13</f>
        <v>0</v>
      </c>
      <c r="F13" s="68">
        <f>BPU!F13</f>
        <v>0</v>
      </c>
      <c r="G13" s="77">
        <f>BPU!I13</f>
        <v>0</v>
      </c>
      <c r="H13" s="39">
        <v>3550000</v>
      </c>
      <c r="I13" s="41">
        <f>G13*H13/1000</f>
        <v>0</v>
      </c>
    </row>
    <row r="14" spans="1:16" ht="31.5" customHeight="1" x14ac:dyDescent="0.2">
      <c r="A14" s="65" t="str">
        <f>BPU!A14</f>
        <v>C6F227</v>
      </c>
      <c r="B14" s="55" t="str">
        <f>BPU!B14</f>
        <v>Enveloppe C6 blanche, avec fenêtre, patte gommée</v>
      </c>
      <c r="C14" s="27">
        <f>BPU!C14</f>
        <v>0</v>
      </c>
      <c r="D14" s="7">
        <f>BPU!D14</f>
        <v>0</v>
      </c>
      <c r="E14" s="69">
        <f>BPU!E14</f>
        <v>0</v>
      </c>
      <c r="F14" s="70">
        <f>BPU!F14</f>
        <v>0</v>
      </c>
      <c r="G14" s="78">
        <f>BPU!I14</f>
        <v>0</v>
      </c>
      <c r="H14" s="40">
        <v>400000</v>
      </c>
      <c r="I14" s="42">
        <f t="shared" ref="I14:I18" si="0">G14*H14/1000</f>
        <v>0</v>
      </c>
    </row>
    <row r="15" spans="1:16" ht="31.5" customHeight="1" x14ac:dyDescent="0.2">
      <c r="A15" s="65" t="str">
        <f>BPU!A15</f>
        <v>C4MSP</v>
      </c>
      <c r="B15" s="55" t="str">
        <f>BPU!B15</f>
        <v>Enveloppe C4 blanche, avec fenêtre, patte gommée</v>
      </c>
      <c r="C15" s="27">
        <f>BPU!C15</f>
        <v>0</v>
      </c>
      <c r="D15" s="7">
        <f>BPU!D15</f>
        <v>0</v>
      </c>
      <c r="E15" s="69">
        <f>BPU!E15</f>
        <v>0</v>
      </c>
      <c r="F15" s="70">
        <f>BPU!F15</f>
        <v>0</v>
      </c>
      <c r="G15" s="78">
        <f>BPU!I15</f>
        <v>0</v>
      </c>
      <c r="H15" s="40">
        <v>250000</v>
      </c>
      <c r="I15" s="42">
        <f t="shared" si="0"/>
        <v>0</v>
      </c>
      <c r="J15" s="88"/>
    </row>
    <row r="16" spans="1:16" ht="31.5" customHeight="1" x14ac:dyDescent="0.2">
      <c r="A16" s="65" t="str">
        <f>BPU!A16</f>
        <v>C4P16</v>
      </c>
      <c r="B16" s="55" t="str">
        <f>BPU!B16</f>
        <v>Pochette C4 blanche, avec fenêtre, bande adhésive</v>
      </c>
      <c r="C16" s="6">
        <f>BPU!C16</f>
        <v>0</v>
      </c>
      <c r="D16" s="8">
        <f>BPU!D16</f>
        <v>0</v>
      </c>
      <c r="E16" s="71">
        <f>BPU!E16</f>
        <v>0</v>
      </c>
      <c r="F16" s="72">
        <f>BPU!F16</f>
        <v>0</v>
      </c>
      <c r="G16" s="78">
        <f>BPU!I16</f>
        <v>0</v>
      </c>
      <c r="H16" s="40">
        <v>45000</v>
      </c>
      <c r="I16" s="42">
        <f t="shared" si="0"/>
        <v>0</v>
      </c>
    </row>
    <row r="17" spans="1:10" ht="31.5" customHeight="1" x14ac:dyDescent="0.2">
      <c r="A17" s="65" t="str">
        <f>BPU!A17</f>
        <v>C5P3</v>
      </c>
      <c r="B17" s="55" t="str">
        <f>BPU!B17</f>
        <v>Pochette C5 blanche, sans fenêtre, bande adhésive</v>
      </c>
      <c r="C17" s="6">
        <f>BPU!C17</f>
        <v>0</v>
      </c>
      <c r="D17" s="8">
        <f>BPU!D17</f>
        <v>0</v>
      </c>
      <c r="E17" s="71">
        <f>BPU!E17</f>
        <v>0</v>
      </c>
      <c r="F17" s="72">
        <f>BPU!F17</f>
        <v>0</v>
      </c>
      <c r="G17" s="78">
        <f>BPU!I17</f>
        <v>0</v>
      </c>
      <c r="H17" s="40">
        <v>200000</v>
      </c>
      <c r="I17" s="42">
        <f t="shared" si="0"/>
        <v>0</v>
      </c>
    </row>
    <row r="18" spans="1:10" ht="31.5" customHeight="1" thickBot="1" x14ac:dyDescent="0.25">
      <c r="A18" s="63" t="str">
        <f>BPU!A18</f>
        <v>C4P11</v>
      </c>
      <c r="B18" s="56" t="str">
        <f>BPU!B18</f>
        <v>Pochette C4 blanche, sans fenêtre, bande adhésive</v>
      </c>
      <c r="C18" s="31">
        <f>BPU!C18</f>
        <v>0</v>
      </c>
      <c r="D18" s="9">
        <f>BPU!D18</f>
        <v>0</v>
      </c>
      <c r="E18" s="73">
        <f>BPU!E18</f>
        <v>0</v>
      </c>
      <c r="F18" s="74">
        <f>BPU!F18</f>
        <v>0</v>
      </c>
      <c r="G18" s="79">
        <f>BPU!I18</f>
        <v>0</v>
      </c>
      <c r="H18" s="80">
        <v>220000</v>
      </c>
      <c r="I18" s="43">
        <f t="shared" si="0"/>
        <v>0</v>
      </c>
    </row>
    <row r="19" spans="1:10" ht="34.5" customHeight="1" thickBot="1" x14ac:dyDescent="0.25">
      <c r="A19"/>
      <c r="B19"/>
      <c r="C19"/>
      <c r="D19" s="89"/>
      <c r="E19" s="89"/>
      <c r="F19" s="90"/>
      <c r="G19" s="142" t="s">
        <v>19</v>
      </c>
      <c r="H19" s="143"/>
      <c r="I19" s="92">
        <f>SUM(I13:I18)</f>
        <v>0</v>
      </c>
      <c r="J19" s="91"/>
    </row>
    <row r="20" spans="1:10" ht="34.5" customHeight="1" thickBot="1" x14ac:dyDescent="0.25">
      <c r="A20"/>
      <c r="B20"/>
      <c r="C20"/>
      <c r="D20" s="89"/>
      <c r="E20" s="89"/>
      <c r="F20" s="90"/>
      <c r="G20" s="144" t="s">
        <v>20</v>
      </c>
      <c r="H20" s="145"/>
      <c r="I20" s="92">
        <f>I19*1.2</f>
        <v>0</v>
      </c>
      <c r="J20" s="91"/>
    </row>
    <row r="21" spans="1:10" x14ac:dyDescent="0.2">
      <c r="D21" s="33"/>
      <c r="E21" s="34"/>
      <c r="F21" s="34"/>
      <c r="G21" s="34"/>
    </row>
  </sheetData>
  <sheetProtection algorithmName="SHA-512" hashValue="aSDHhFovmgITxdIoWZnNFTEmx66e/+DN9hyfPuNfcFULwKc/ID3eI+OHXgTatYUCY44VlvMftMQEH6GKxn8fUw==" saltValue="8kRlbQ4XBLTFPqGOtrLPXQ==" spinCount="100000" sheet="1" selectLockedCells="1"/>
  <mergeCells count="22">
    <mergeCell ref="A1:I1"/>
    <mergeCell ref="C2:I2"/>
    <mergeCell ref="G19:H19"/>
    <mergeCell ref="G20:H20"/>
    <mergeCell ref="G10:I10"/>
    <mergeCell ref="D7:I7"/>
    <mergeCell ref="D6:I6"/>
    <mergeCell ref="C9:I9"/>
    <mergeCell ref="C11:D11"/>
    <mergeCell ref="E11:E12"/>
    <mergeCell ref="I11:I12"/>
    <mergeCell ref="F11:F12"/>
    <mergeCell ref="G11:G12"/>
    <mergeCell ref="A11:A12"/>
    <mergeCell ref="B11:B12"/>
    <mergeCell ref="H11:H12"/>
    <mergeCell ref="B4:C4"/>
    <mergeCell ref="B5:C5"/>
    <mergeCell ref="B6:C6"/>
    <mergeCell ref="B7:C7"/>
    <mergeCell ref="D5:I5"/>
    <mergeCell ref="D4:I4"/>
  </mergeCells>
  <pageMargins left="0.7" right="0.7" top="0.75" bottom="0.75" header="0.3" footer="0.3"/>
  <pageSetup paperSize="9" orientation="portrait" r:id="rId1"/>
  <headerFooter>
    <oddFooter>&amp;L&amp;1#&amp;"Calibri"&amp;10 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Girard, Brigitte</dc:creator>
  <cp:lastModifiedBy>Theveneau, Dominique</cp:lastModifiedBy>
  <cp:lastPrinted>2015-03-24T10:59:57Z</cp:lastPrinted>
  <dcterms:created xsi:type="dcterms:W3CDTF">2014-12-03T16:03:45Z</dcterms:created>
  <dcterms:modified xsi:type="dcterms:W3CDTF">2024-12-02T13:24:11Z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Isabelle.Tcherkezian@caissedesdepots.fr</vt:lpwstr>
  </property>
  <property fmtid="{D5CDD505-2E9C-101B-9397-08002B2CF9AE}" pid="5" name="MSIP_Label_526b0da4-3db3-477f-aae7-ffa237cfc891_SetDate">
    <vt:lpwstr>2019-03-29T09:20:12.5747394Z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iteId">
    <vt:lpwstr>6eab6365-8194-49c6-a4d0-e2d1a0fbeb74</vt:lpwstr>
  </property>
  <property fmtid="{D5CDD505-2E9C-101B-9397-08002B2CF9AE}" pid="11" name="MSIP_Label_1387ec98-8aff-418c-9455-dc857e1ea7dc_Owner">
    <vt:lpwstr>Isabelle.Tcherkezian@caissedesdepots.fr</vt:lpwstr>
  </property>
  <property fmtid="{D5CDD505-2E9C-101B-9397-08002B2CF9AE}" pid="12" name="MSIP_Label_1387ec98-8aff-418c-9455-dc857e1ea7dc_SetDate">
    <vt:lpwstr>2019-03-29T09:20:12.5747394Z</vt:lpwstr>
  </property>
  <property fmtid="{D5CDD505-2E9C-101B-9397-08002B2CF9AE}" pid="13" name="MSIP_Label_1387ec98-8aff-418c-9455-dc857e1ea7dc_Name">
    <vt:lpwstr>Avec marquage</vt:lpwstr>
  </property>
  <property fmtid="{D5CDD505-2E9C-101B-9397-08002B2CF9AE}" pid="14" name="MSIP_Label_1387ec98-8aff-418c-9455-dc857e1ea7dc_Application">
    <vt:lpwstr>Microsoft Azure Information Protection</vt:lpwstr>
  </property>
  <property fmtid="{D5CDD505-2E9C-101B-9397-08002B2CF9AE}" pid="15" name="MSIP_Label_1387ec98-8aff-418c-9455-dc857e1ea7dc_Parent">
    <vt:lpwstr>526b0da4-3db3-477f-aae7-ffa237cfc891</vt:lpwstr>
  </property>
  <property fmtid="{D5CDD505-2E9C-101B-9397-08002B2CF9AE}" pid="16" name="MSIP_Label_1387ec98-8aff-418c-9455-dc857e1ea7dc_Extended_MSFT_Method">
    <vt:lpwstr>Automatic</vt:lpwstr>
  </property>
  <property fmtid="{D5CDD505-2E9C-101B-9397-08002B2CF9AE}" pid="17" name="Sensitivity">
    <vt:lpwstr>CDC-Interne Avec marquage</vt:lpwstr>
  </property>
</Properties>
</file>