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SRV-FICHIERS\Groupes\SERVICE-JURIDIQUE\Projets Contrats &amp; Marchés\MUSÉE\2. SEX\2024\Marchés\2024-593 Réal expo Banlieues chéries-4 LOTS\2 DCE\4 DCE VDEF 22-11-24\LOT2 Electricité Eclairage\"/>
    </mc:Choice>
  </mc:AlternateContent>
  <xr:revisionPtr revIDLastSave="0" documentId="13_ncr:1_{5E7D7DF4-F16D-4F81-A670-9B2A26BC750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2024-593-2-DPGF" sheetId="1" r:id="rId1"/>
  </sheets>
  <definedNames>
    <definedName name="_xlnm.Print_Area" localSheetId="0">'2024-593-2-DPGF'!$A$1:$G$26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9" i="1"/>
  <c r="F10" i="1"/>
  <c r="F11" i="1"/>
  <c r="F12" i="1"/>
  <c r="F13" i="1"/>
  <c r="F14" i="1"/>
  <c r="F16" i="1"/>
  <c r="F18" i="1"/>
  <c r="F19" i="1"/>
  <c r="F21" i="1"/>
  <c r="G21" i="1" s="1"/>
  <c r="F23" i="1"/>
  <c r="G7" i="1" l="1"/>
  <c r="F5" i="1"/>
  <c r="G19" i="1"/>
  <c r="G12" i="1"/>
  <c r="G13" i="1"/>
  <c r="G23" i="1"/>
  <c r="G18" i="1"/>
  <c r="G14" i="1" l="1"/>
  <c r="G16" i="1"/>
  <c r="G11" i="1"/>
  <c r="G10" i="1"/>
  <c r="G9" i="1"/>
  <c r="G6" i="1"/>
  <c r="G5" i="1" l="1"/>
  <c r="F24" i="1"/>
  <c r="G24" i="1" s="1"/>
</calcChain>
</file>

<file path=xl/sharedStrings.xml><?xml version="1.0" encoding="utf-8"?>
<sst xmlns="http://schemas.openxmlformats.org/spreadsheetml/2006/main" count="59" uniqueCount="42">
  <si>
    <t>Référence article CCTP</t>
  </si>
  <si>
    <t>Unité</t>
  </si>
  <si>
    <t>Quantité</t>
  </si>
  <si>
    <t>Prix Unitaire</t>
  </si>
  <si>
    <t>U</t>
  </si>
  <si>
    <t>Ens</t>
  </si>
  <si>
    <t>Prix total en euros HT</t>
  </si>
  <si>
    <t>Prix total en euros TTC</t>
  </si>
  <si>
    <t>Description</t>
  </si>
  <si>
    <t>Maintenance</t>
  </si>
  <si>
    <t>Dépose du lot 2</t>
  </si>
  <si>
    <t>Consommables</t>
  </si>
  <si>
    <t>Eclairage de sécurité</t>
  </si>
  <si>
    <t xml:space="preserve"> </t>
  </si>
  <si>
    <t>ml</t>
  </si>
  <si>
    <t>fourniture, pose, et raccordement électrique de rails 3 allumage blanc en location</t>
  </si>
  <si>
    <t>J/H</t>
  </si>
  <si>
    <t xml:space="preserve">Moyen d'accès en hauteur </t>
  </si>
  <si>
    <t>A</t>
  </si>
  <si>
    <t>B</t>
  </si>
  <si>
    <t>C</t>
  </si>
  <si>
    <t>5.2.1 - Travaux d’alimentation électrique</t>
  </si>
  <si>
    <t>5.2.2 - Fourniture en location de projecteurs</t>
  </si>
  <si>
    <t>5.2.3 - Fourniture de consommables</t>
  </si>
  <si>
    <t xml:space="preserve">5.2.4 - Pose et réglages       </t>
  </si>
  <si>
    <t>5.2.5 - Maintenance</t>
  </si>
  <si>
    <t>5.2.6 – Dépose et remise en état</t>
  </si>
  <si>
    <t>Alimentation  électriques pour dispositifs audiovisuels et sonores</t>
  </si>
  <si>
    <t>D</t>
  </si>
  <si>
    <t xml:space="preserve">E </t>
  </si>
  <si>
    <t>F</t>
  </si>
  <si>
    <t xml:space="preserve">Projecteurs ponctuels pour l'éclairage d'ambiance </t>
  </si>
  <si>
    <t>Projecteurs cadreurs pour l’éclairage d'ambiance</t>
  </si>
  <si>
    <t>Projecteurs cadreurs pour l’éclairage d'accentuation des œuvres et de la signalétique</t>
  </si>
  <si>
    <t>Alimentation  électriques éclairages, œuvres et BAES</t>
  </si>
  <si>
    <t>Réglette led type YAKI TUBE 35, 20W/m, 180led/m, 4000K pour studio de musique et bureau de presse 
+ drivers + potentiomètre + élement de fixation</t>
  </si>
  <si>
    <t>Réglette led 120 led/m IP20, 12V, 9,6W/m sur profilé alu, optique 120° 4000K 
 + drivers + potentiomètre gradable+ élement de fixation</t>
  </si>
  <si>
    <t>Pose et réglages des projecteurs ( y compris projecteurs du musée )</t>
  </si>
  <si>
    <t>Marché n° 2024-593-2 : Réalisation de l'Exposition temporaire « Banlieues Chéries »
DÉCOMPOSITION DU PRIX GLOBAL ET FORFAITAIRE (DPGF)</t>
  </si>
  <si>
    <t>LOT 2 Électricité / Éclairage</t>
  </si>
  <si>
    <t xml:space="preserve">MONTANT TOTAL DPGF LOT 2 :  </t>
  </si>
  <si>
    <t>Date et signature du représentant légale de l'entreprise titulaire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</si>
</sst>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&quot;€&quot;"/>
  </numFmts>
  <fonts count="16" x14ac:knownFonts="1">
    <font>
      <sz val="12"/>
      <color indexed="8"/>
      <name val="Calibri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8"/>
      <name val="Calibri"/>
      <family val="2"/>
    </font>
    <font>
      <b/>
      <sz val="10"/>
      <color indexed="8"/>
      <name val="Calibri"/>
      <family val="2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sz val="10"/>
      <color indexed="8"/>
      <name val="Calibri"/>
      <family val="2"/>
    </font>
    <font>
      <sz val="10"/>
      <color rgb="FFFF0000"/>
      <name val="Calibri"/>
      <family val="2"/>
    </font>
    <font>
      <sz val="10"/>
      <name val="Calibri"/>
      <family val="2"/>
    </font>
    <font>
      <sz val="12"/>
      <color rgb="FFFF0000"/>
      <name val="Calibri"/>
      <family val="2"/>
    </font>
    <font>
      <sz val="12"/>
      <color rgb="FFFF0000"/>
      <name val="Arial"/>
      <family val="2"/>
    </font>
    <font>
      <b/>
      <sz val="10"/>
      <name val="Calibri"/>
      <family val="2"/>
    </font>
    <font>
      <b/>
      <sz val="9"/>
      <name val="Calibri"/>
      <family val="2"/>
    </font>
    <font>
      <sz val="9"/>
      <color rgb="FFFF0000"/>
      <name val="Calibri"/>
      <family val="2"/>
    </font>
    <font>
      <sz val="11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4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2" fillId="0" borderId="4" applyNumberFormat="0" applyFill="0" applyBorder="0" applyProtection="0"/>
  </cellStyleXfs>
  <cellXfs count="69">
    <xf numFmtId="0" fontId="0" fillId="0" borderId="0" xfId="0"/>
    <xf numFmtId="0" fontId="0" fillId="0" borderId="0" xfId="0" applyNumberFormat="1"/>
    <xf numFmtId="1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2" fontId="0" fillId="0" borderId="0" xfId="0" applyNumberFormat="1"/>
    <xf numFmtId="1" fontId="0" fillId="5" borderId="1" xfId="0" applyNumberForma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5" borderId="0" xfId="0" applyNumberFormat="1" applyFill="1"/>
    <xf numFmtId="1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" fillId="0" borderId="0" xfId="0" applyNumberFormat="1" applyFont="1"/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right" vertical="center"/>
    </xf>
    <xf numFmtId="49" fontId="5" fillId="3" borderId="1" xfId="0" applyNumberFormat="1" applyFont="1" applyFill="1" applyBorder="1" applyAlignment="1">
      <alignment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11" fillId="0" borderId="0" xfId="0" applyNumberFormat="1" applyFont="1"/>
    <xf numFmtId="2" fontId="0" fillId="3" borderId="1" xfId="0" applyNumberFormat="1" applyFill="1" applyBorder="1" applyAlignment="1">
      <alignment vertical="center"/>
    </xf>
    <xf numFmtId="2" fontId="1" fillId="3" borderId="1" xfId="0" applyNumberFormat="1" applyFont="1" applyFill="1" applyBorder="1" applyAlignment="1">
      <alignment vertical="center"/>
    </xf>
    <xf numFmtId="2" fontId="0" fillId="5" borderId="1" xfId="0" applyNumberFormat="1" applyFill="1" applyBorder="1" applyAlignment="1">
      <alignment vertical="center"/>
    </xf>
    <xf numFmtId="2" fontId="7" fillId="0" borderId="0" xfId="0" applyNumberFormat="1" applyFont="1"/>
    <xf numFmtId="49" fontId="5" fillId="3" borderId="7" xfId="0" applyNumberFormat="1" applyFont="1" applyFill="1" applyBorder="1" applyAlignment="1">
      <alignment vertical="center"/>
    </xf>
    <xf numFmtId="2" fontId="0" fillId="3" borderId="3" xfId="0" applyNumberFormat="1" applyFill="1" applyBorder="1" applyAlignment="1">
      <alignment vertical="center"/>
    </xf>
    <xf numFmtId="49" fontId="5" fillId="3" borderId="1" xfId="0" applyNumberFormat="1" applyFont="1" applyFill="1" applyBorder="1" applyAlignment="1">
      <alignment vertical="center" wrapText="1"/>
    </xf>
    <xf numFmtId="1" fontId="2" fillId="5" borderId="1" xfId="0" applyNumberFormat="1" applyFont="1" applyFill="1" applyBorder="1" applyAlignment="1">
      <alignment vertical="center"/>
    </xf>
    <xf numFmtId="1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1" fontId="9" fillId="3" borderId="7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7" fillId="3" borderId="7" xfId="0" applyNumberFormat="1" applyFont="1" applyFill="1" applyBorder="1" applyAlignment="1">
      <alignment horizontal="center" vertical="center"/>
    </xf>
    <xf numFmtId="49" fontId="6" fillId="8" borderId="1" xfId="0" applyNumberFormat="1" applyFont="1" applyFill="1" applyBorder="1" applyAlignment="1">
      <alignment vertical="center"/>
    </xf>
    <xf numFmtId="49" fontId="6" fillId="8" borderId="6" xfId="0" applyNumberFormat="1" applyFont="1" applyFill="1" applyBorder="1" applyAlignment="1">
      <alignment vertical="center"/>
    </xf>
    <xf numFmtId="49" fontId="2" fillId="8" borderId="6" xfId="0" applyNumberFormat="1" applyFont="1" applyFill="1" applyBorder="1" applyAlignment="1">
      <alignment horizontal="center" vertical="center"/>
    </xf>
    <xf numFmtId="1" fontId="10" fillId="8" borderId="6" xfId="0" applyNumberFormat="1" applyFont="1" applyFill="1" applyBorder="1" applyAlignment="1">
      <alignment horizontal="center" vertical="center"/>
    </xf>
    <xf numFmtId="49" fontId="2" fillId="8" borderId="6" xfId="0" applyNumberFormat="1" applyFont="1" applyFill="1" applyBorder="1" applyAlignment="1">
      <alignment vertical="center"/>
    </xf>
    <xf numFmtId="164" fontId="10" fillId="8" borderId="6" xfId="0" applyNumberFormat="1" applyFont="1" applyFill="1" applyBorder="1" applyAlignment="1">
      <alignment vertical="center"/>
    </xf>
    <xf numFmtId="49" fontId="7" fillId="8" borderId="6" xfId="0" applyNumberFormat="1" applyFont="1" applyFill="1" applyBorder="1" applyAlignment="1">
      <alignment vertical="center"/>
    </xf>
    <xf numFmtId="49" fontId="13" fillId="8" borderId="2" xfId="0" applyNumberFormat="1" applyFont="1" applyFill="1" applyBorder="1" applyAlignment="1">
      <alignment vertical="center"/>
    </xf>
    <xf numFmtId="49" fontId="5" fillId="8" borderId="6" xfId="0" applyNumberFormat="1" applyFont="1" applyFill="1" applyBorder="1" applyAlignment="1">
      <alignment vertical="center"/>
    </xf>
    <xf numFmtId="49" fontId="7" fillId="8" borderId="6" xfId="0" applyNumberFormat="1" applyFont="1" applyFill="1" applyBorder="1" applyAlignment="1">
      <alignment horizontal="center" vertical="center"/>
    </xf>
    <xf numFmtId="1" fontId="8" fillId="8" borderId="6" xfId="0" applyNumberFormat="1" applyFont="1" applyFill="1" applyBorder="1" applyAlignment="1">
      <alignment horizontal="center" vertical="center"/>
    </xf>
    <xf numFmtId="49" fontId="5" fillId="8" borderId="5" xfId="0" applyNumberFormat="1" applyFont="1" applyFill="1" applyBorder="1" applyAlignment="1">
      <alignment vertical="center"/>
    </xf>
    <xf numFmtId="49" fontId="5" fillId="8" borderId="5" xfId="0" applyNumberFormat="1" applyFont="1" applyFill="1" applyBorder="1" applyAlignment="1">
      <alignment horizontal="center" vertical="center"/>
    </xf>
    <xf numFmtId="164" fontId="14" fillId="8" borderId="5" xfId="0" applyNumberFormat="1" applyFont="1" applyFill="1" applyBorder="1" applyAlignment="1">
      <alignment horizontal="center" vertical="center"/>
    </xf>
    <xf numFmtId="165" fontId="15" fillId="3" borderId="1" xfId="0" applyNumberFormat="1" applyFont="1" applyFill="1" applyBorder="1" applyAlignment="1">
      <alignment vertical="center"/>
    </xf>
    <xf numFmtId="165" fontId="15" fillId="3" borderId="1" xfId="0" applyNumberFormat="1" applyFont="1" applyFill="1" applyBorder="1" applyAlignment="1">
      <alignment horizontal="right" vertical="center"/>
    </xf>
    <xf numFmtId="165" fontId="15" fillId="8" borderId="6" xfId="0" applyNumberFormat="1" applyFont="1" applyFill="1" applyBorder="1" applyAlignment="1">
      <alignment vertical="center"/>
    </xf>
    <xf numFmtId="165" fontId="15" fillId="8" borderId="1" xfId="0" applyNumberFormat="1" applyFont="1" applyFill="1" applyBorder="1" applyAlignment="1">
      <alignment horizontal="right" vertical="center"/>
    </xf>
    <xf numFmtId="165" fontId="15" fillId="0" borderId="1" xfId="0" applyNumberFormat="1" applyFont="1" applyFill="1" applyBorder="1" applyAlignment="1">
      <alignment horizontal="right" vertical="center"/>
    </xf>
    <xf numFmtId="49" fontId="15" fillId="8" borderId="6" xfId="0" applyNumberFormat="1" applyFont="1" applyFill="1" applyBorder="1" applyAlignment="1">
      <alignment vertical="center"/>
    </xf>
    <xf numFmtId="165" fontId="15" fillId="8" borderId="5" xfId="0" applyNumberFormat="1" applyFont="1" applyFill="1" applyBorder="1" applyAlignment="1">
      <alignment vertical="center"/>
    </xf>
    <xf numFmtId="165" fontId="15" fillId="3" borderId="7" xfId="0" applyNumberFormat="1" applyFont="1" applyFill="1" applyBorder="1" applyAlignment="1">
      <alignment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8" borderId="1" xfId="0" applyNumberFormat="1" applyFont="1" applyFill="1" applyBorder="1" applyAlignment="1">
      <alignment horizontal="left" vertical="center"/>
    </xf>
    <xf numFmtId="2" fontId="2" fillId="3" borderId="1" xfId="0" applyNumberFormat="1" applyFont="1" applyFill="1" applyBorder="1" applyAlignment="1">
      <alignment vertical="center"/>
    </xf>
    <xf numFmtId="0" fontId="2" fillId="0" borderId="0" xfId="0" applyNumberFormat="1" applyFont="1"/>
    <xf numFmtId="165" fontId="1" fillId="6" borderId="8" xfId="0" applyNumberFormat="1" applyFont="1" applyFill="1" applyBorder="1" applyAlignment="1">
      <alignment horizontal="right" vertical="center"/>
    </xf>
    <xf numFmtId="2" fontId="2" fillId="3" borderId="3" xfId="0" applyNumberFormat="1" applyFont="1" applyFill="1" applyBorder="1" applyAlignment="1">
      <alignment vertical="center"/>
    </xf>
    <xf numFmtId="0" fontId="4" fillId="0" borderId="11" xfId="0" applyNumberFormat="1" applyFont="1" applyBorder="1" applyAlignment="1">
      <alignment horizontal="left" vertical="top"/>
    </xf>
    <xf numFmtId="0" fontId="4" fillId="0" borderId="13" xfId="0" applyNumberFormat="1" applyFont="1" applyBorder="1" applyAlignment="1">
      <alignment horizontal="left" vertical="top"/>
    </xf>
    <xf numFmtId="49" fontId="1" fillId="4" borderId="8" xfId="0" applyNumberFormat="1" applyFont="1" applyFill="1" applyBorder="1" applyAlignment="1">
      <alignment horizontal="right" vertical="center"/>
    </xf>
    <xf numFmtId="49" fontId="1" fillId="7" borderId="9" xfId="0" applyNumberFormat="1" applyFont="1" applyFill="1" applyBorder="1" applyAlignment="1">
      <alignment vertical="center" wrapText="1"/>
    </xf>
    <xf numFmtId="0" fontId="2" fillId="7" borderId="10" xfId="0" applyFont="1" applyFill="1" applyBorder="1" applyAlignment="1">
      <alignment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24AFDC86-7038-41C5-A95B-59D012C2852D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2F2F2"/>
      <rgbColor rgb="FFFFFFFF"/>
      <rgbColor rgb="FFEDEB79"/>
      <rgbColor rgb="FF4F81BD"/>
      <rgbColor rgb="FFFF0000"/>
      <rgbColor rgb="FFC0C0C0"/>
      <rgbColor rgb="FFFFFF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M46"/>
  <sheetViews>
    <sheetView showGridLines="0" tabSelected="1" zoomScaleNormal="100" workbookViewId="0">
      <pane ySplit="3" topLeftCell="A4" activePane="bottomLeft" state="frozen"/>
      <selection pane="bottomLeft" activeCell="B10" sqref="B10"/>
    </sheetView>
  </sheetViews>
  <sheetFormatPr baseColWidth="10" defaultColWidth="10.6640625" defaultRowHeight="11" customHeight="1" x14ac:dyDescent="0.35"/>
  <cols>
    <col min="1" max="1" width="15.1640625" style="1" customWidth="1"/>
    <col min="2" max="2" width="64.6640625" style="1" customWidth="1"/>
    <col min="3" max="3" width="7" style="1" customWidth="1"/>
    <col min="4" max="4" width="10.6640625" style="18" customWidth="1"/>
    <col min="5" max="7" width="12.6640625" style="22" customWidth="1"/>
    <col min="8" max="8" width="11.5" style="4" customWidth="1"/>
    <col min="9" max="230" width="11.5" style="1" customWidth="1"/>
    <col min="231" max="248" width="10.6640625" style="1" customWidth="1"/>
    <col min="249" max="16384" width="10.6640625" style="1"/>
  </cols>
  <sheetData>
    <row r="1" spans="1:247" ht="27.5" customHeight="1" x14ac:dyDescent="0.35">
      <c r="A1" s="66" t="s">
        <v>38</v>
      </c>
      <c r="B1" s="67"/>
      <c r="C1" s="67"/>
      <c r="D1" s="67"/>
      <c r="E1" s="67"/>
      <c r="F1" s="67"/>
      <c r="G1" s="68"/>
      <c r="H1" s="24"/>
      <c r="I1" s="2"/>
      <c r="J1" s="2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2"/>
      <c r="HV1" s="2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</row>
    <row r="2" spans="1:247" s="58" customFormat="1" ht="15.5" x14ac:dyDescent="0.35">
      <c r="A2" s="64" t="s">
        <v>39</v>
      </c>
      <c r="B2" s="65"/>
      <c r="C2" s="65"/>
      <c r="D2" s="65"/>
      <c r="E2" s="65"/>
      <c r="F2" s="65"/>
      <c r="G2" s="65"/>
      <c r="H2" s="57"/>
      <c r="I2" s="27"/>
      <c r="J2" s="27"/>
      <c r="K2" s="27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  <c r="CA2" s="28"/>
      <c r="CB2" s="28"/>
      <c r="CC2" s="28"/>
      <c r="CD2" s="28"/>
      <c r="CE2" s="28"/>
      <c r="CF2" s="28"/>
      <c r="CG2" s="28"/>
      <c r="CH2" s="28"/>
      <c r="CI2" s="28"/>
      <c r="CJ2" s="28"/>
      <c r="CK2" s="28"/>
      <c r="CL2" s="28"/>
      <c r="CM2" s="28"/>
      <c r="CN2" s="28"/>
      <c r="CO2" s="28"/>
      <c r="CP2" s="28"/>
      <c r="CQ2" s="28"/>
      <c r="CR2" s="28"/>
      <c r="CS2" s="28"/>
      <c r="CT2" s="28"/>
      <c r="CU2" s="28"/>
      <c r="CV2" s="28"/>
      <c r="CW2" s="28"/>
      <c r="CX2" s="28"/>
      <c r="CY2" s="28"/>
      <c r="CZ2" s="28"/>
      <c r="DA2" s="28"/>
      <c r="DB2" s="28"/>
      <c r="DC2" s="28"/>
      <c r="DD2" s="28"/>
      <c r="DE2" s="28"/>
      <c r="DF2" s="28"/>
      <c r="DG2" s="28"/>
      <c r="DH2" s="28"/>
      <c r="DI2" s="28"/>
      <c r="DJ2" s="28"/>
      <c r="DK2" s="28"/>
      <c r="DL2" s="28"/>
      <c r="DM2" s="28"/>
      <c r="DN2" s="28"/>
      <c r="DO2" s="28"/>
      <c r="DP2" s="28"/>
      <c r="DQ2" s="28"/>
      <c r="DR2" s="28"/>
      <c r="DS2" s="28"/>
      <c r="DT2" s="28"/>
      <c r="DU2" s="28"/>
      <c r="DV2" s="28"/>
      <c r="DW2" s="28"/>
      <c r="DX2" s="28"/>
      <c r="DY2" s="28"/>
      <c r="DZ2" s="28"/>
      <c r="EA2" s="28"/>
      <c r="EB2" s="28"/>
      <c r="EC2" s="28"/>
      <c r="ED2" s="28"/>
      <c r="EE2" s="28"/>
      <c r="EF2" s="28"/>
      <c r="EG2" s="28"/>
      <c r="EH2" s="28"/>
      <c r="EI2" s="28"/>
      <c r="EJ2" s="28"/>
      <c r="EK2" s="28"/>
      <c r="EL2" s="28"/>
      <c r="EM2" s="28"/>
      <c r="EN2" s="28"/>
      <c r="EO2" s="28"/>
      <c r="EP2" s="28"/>
      <c r="EQ2" s="28"/>
      <c r="ER2" s="28"/>
      <c r="ES2" s="28"/>
      <c r="ET2" s="28"/>
      <c r="EU2" s="28"/>
      <c r="EV2" s="28"/>
      <c r="EW2" s="28"/>
      <c r="EX2" s="28"/>
      <c r="EY2" s="28"/>
      <c r="EZ2" s="28"/>
      <c r="FA2" s="28"/>
      <c r="FB2" s="28"/>
      <c r="FC2" s="28"/>
      <c r="FD2" s="28"/>
      <c r="FE2" s="28"/>
      <c r="FF2" s="28"/>
      <c r="FG2" s="28"/>
      <c r="FH2" s="28"/>
      <c r="FI2" s="28"/>
      <c r="FJ2" s="28"/>
      <c r="FK2" s="28"/>
      <c r="FL2" s="28"/>
      <c r="FM2" s="28"/>
      <c r="FN2" s="28"/>
      <c r="FO2" s="28"/>
      <c r="FP2" s="28"/>
      <c r="FQ2" s="28"/>
      <c r="FR2" s="28"/>
      <c r="FS2" s="28"/>
      <c r="FT2" s="28"/>
      <c r="FU2" s="28"/>
      <c r="FV2" s="28"/>
      <c r="FW2" s="28"/>
      <c r="FX2" s="28"/>
      <c r="FY2" s="28"/>
      <c r="FZ2" s="28"/>
      <c r="GA2" s="28"/>
      <c r="GB2" s="28"/>
      <c r="GC2" s="28"/>
      <c r="GD2" s="28"/>
      <c r="GE2" s="28"/>
      <c r="GF2" s="28"/>
      <c r="GG2" s="28"/>
      <c r="GH2" s="28"/>
      <c r="GI2" s="28"/>
      <c r="GJ2" s="28"/>
      <c r="GK2" s="28"/>
      <c r="GL2" s="28"/>
      <c r="GM2" s="28"/>
      <c r="GN2" s="28"/>
      <c r="GO2" s="28"/>
      <c r="GP2" s="28"/>
      <c r="GQ2" s="28"/>
      <c r="GR2" s="28"/>
      <c r="GS2" s="28"/>
      <c r="GT2" s="28"/>
      <c r="GU2" s="28"/>
      <c r="GV2" s="28"/>
      <c r="GW2" s="28"/>
      <c r="GX2" s="28"/>
      <c r="GY2" s="28"/>
      <c r="GZ2" s="28"/>
      <c r="HA2" s="28"/>
      <c r="HB2" s="28"/>
      <c r="HC2" s="28"/>
      <c r="HD2" s="28"/>
      <c r="HE2" s="28"/>
      <c r="HF2" s="28"/>
      <c r="HG2" s="28"/>
      <c r="HH2" s="28"/>
      <c r="HI2" s="28"/>
      <c r="HJ2" s="28"/>
      <c r="HK2" s="28"/>
      <c r="HL2" s="28"/>
      <c r="HM2" s="28"/>
      <c r="HN2" s="28"/>
      <c r="HO2" s="28"/>
      <c r="HP2" s="28"/>
      <c r="HQ2" s="28"/>
      <c r="HR2" s="28"/>
      <c r="HS2" s="28"/>
      <c r="HT2" s="28"/>
      <c r="HU2" s="27"/>
      <c r="HV2" s="27"/>
      <c r="HW2" s="28"/>
      <c r="HX2" s="28"/>
      <c r="HY2" s="28"/>
      <c r="HZ2" s="28"/>
      <c r="IA2" s="28"/>
      <c r="IB2" s="28"/>
      <c r="IC2" s="28"/>
      <c r="ID2" s="28"/>
      <c r="IE2" s="28"/>
      <c r="IF2" s="28"/>
      <c r="IG2" s="28"/>
      <c r="IH2" s="28"/>
      <c r="II2" s="28"/>
      <c r="IJ2" s="28"/>
      <c r="IK2" s="28"/>
      <c r="IL2" s="28"/>
      <c r="IM2" s="28"/>
    </row>
    <row r="3" spans="1:247" s="10" customFormat="1" ht="26" x14ac:dyDescent="0.35">
      <c r="A3" s="11" t="s">
        <v>0</v>
      </c>
      <c r="B3" s="11" t="s">
        <v>8</v>
      </c>
      <c r="C3" s="12" t="s">
        <v>1</v>
      </c>
      <c r="D3" s="17" t="s">
        <v>2</v>
      </c>
      <c r="E3" s="13" t="s">
        <v>3</v>
      </c>
      <c r="F3" s="14" t="s">
        <v>6</v>
      </c>
      <c r="G3" s="14" t="s">
        <v>7</v>
      </c>
      <c r="H3" s="20"/>
      <c r="I3" s="8"/>
      <c r="J3" s="8"/>
      <c r="K3" s="8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8"/>
      <c r="HV3" s="8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</row>
    <row r="4" spans="1:247" s="7" customFormat="1" ht="15.5" x14ac:dyDescent="0.35">
      <c r="A4" s="33" t="s">
        <v>21</v>
      </c>
      <c r="B4" s="34"/>
      <c r="C4" s="37"/>
      <c r="D4" s="38"/>
      <c r="E4" s="39"/>
      <c r="F4" s="39"/>
      <c r="G4" s="39"/>
      <c r="H4" s="21"/>
      <c r="I4" s="5"/>
      <c r="J4" s="5"/>
      <c r="K4" s="5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5"/>
      <c r="HV4" s="5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</row>
    <row r="5" spans="1:247" ht="15.5" x14ac:dyDescent="0.35">
      <c r="A5" s="55" t="s">
        <v>18</v>
      </c>
      <c r="B5" s="16" t="s">
        <v>34</v>
      </c>
      <c r="C5" s="31" t="s">
        <v>4</v>
      </c>
      <c r="D5" s="29">
        <v>22</v>
      </c>
      <c r="E5" s="47">
        <v>0</v>
      </c>
      <c r="F5" s="48">
        <f>D5*E5</f>
        <v>0</v>
      </c>
      <c r="G5" s="48">
        <f>F5*1.2</f>
        <v>0</v>
      </c>
      <c r="H5" s="2"/>
      <c r="I5" s="2"/>
      <c r="J5" s="2"/>
      <c r="K5" s="2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2"/>
      <c r="HV5" s="2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</row>
    <row r="6" spans="1:247" ht="15.5" x14ac:dyDescent="0.35">
      <c r="A6" s="55" t="s">
        <v>19</v>
      </c>
      <c r="B6" s="16" t="s">
        <v>27</v>
      </c>
      <c r="C6" s="31" t="s">
        <v>4</v>
      </c>
      <c r="D6" s="29">
        <v>32</v>
      </c>
      <c r="E6" s="47">
        <v>0</v>
      </c>
      <c r="F6" s="48">
        <f t="shared" ref="F6:F23" si="0">D6*E6</f>
        <v>0</v>
      </c>
      <c r="G6" s="48">
        <f>F6*1.2</f>
        <v>0</v>
      </c>
      <c r="H6" s="2"/>
      <c r="I6" s="2"/>
      <c r="J6" s="2"/>
      <c r="K6" s="2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2"/>
      <c r="HV6" s="2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</row>
    <row r="7" spans="1:247" ht="15.5" x14ac:dyDescent="0.35">
      <c r="A7" s="55" t="s">
        <v>20</v>
      </c>
      <c r="B7" s="25" t="s">
        <v>15</v>
      </c>
      <c r="C7" s="31" t="s">
        <v>14</v>
      </c>
      <c r="D7" s="29">
        <v>6.5</v>
      </c>
      <c r="E7" s="47">
        <v>0</v>
      </c>
      <c r="F7" s="48">
        <f t="shared" si="0"/>
        <v>0</v>
      </c>
      <c r="G7" s="48">
        <f>F7*1.2</f>
        <v>0</v>
      </c>
      <c r="H7" s="2"/>
      <c r="I7" s="2"/>
      <c r="J7" s="2"/>
      <c r="K7" s="2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2"/>
      <c r="HV7" s="2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</row>
    <row r="8" spans="1:247" s="7" customFormat="1" ht="15.5" x14ac:dyDescent="0.35">
      <c r="A8" s="56" t="s">
        <v>22</v>
      </c>
      <c r="B8" s="34"/>
      <c r="C8" s="35"/>
      <c r="D8" s="36"/>
      <c r="E8" s="49" t="s">
        <v>13</v>
      </c>
      <c r="F8" s="50"/>
      <c r="G8" s="49"/>
      <c r="H8" s="21"/>
      <c r="I8" s="26" t="s">
        <v>13</v>
      </c>
      <c r="J8" s="5"/>
      <c r="K8" s="5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5"/>
      <c r="HV8" s="5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</row>
    <row r="9" spans="1:247" ht="15.5" x14ac:dyDescent="0.35">
      <c r="A9" s="55" t="s">
        <v>18</v>
      </c>
      <c r="B9" s="16" t="s">
        <v>31</v>
      </c>
      <c r="C9" s="31" t="s">
        <v>4</v>
      </c>
      <c r="D9" s="29">
        <v>108</v>
      </c>
      <c r="E9" s="47">
        <v>0</v>
      </c>
      <c r="F9" s="48">
        <f t="shared" si="0"/>
        <v>0</v>
      </c>
      <c r="G9" s="48">
        <f>F9*1.2</f>
        <v>0</v>
      </c>
      <c r="H9" s="2"/>
      <c r="I9" s="2"/>
      <c r="J9" s="2"/>
      <c r="K9" s="2"/>
      <c r="L9" s="3"/>
      <c r="M9" s="28" t="s">
        <v>13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2"/>
      <c r="HV9" s="2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</row>
    <row r="10" spans="1:247" ht="15.5" x14ac:dyDescent="0.35">
      <c r="A10" s="55" t="s">
        <v>19</v>
      </c>
      <c r="B10" s="16" t="s">
        <v>32</v>
      </c>
      <c r="C10" s="31" t="s">
        <v>4</v>
      </c>
      <c r="D10" s="29">
        <v>62</v>
      </c>
      <c r="E10" s="47">
        <v>0</v>
      </c>
      <c r="F10" s="48">
        <f t="shared" si="0"/>
        <v>0</v>
      </c>
      <c r="G10" s="48">
        <f t="shared" ref="G10:G12" si="1">F10*1.2</f>
        <v>0</v>
      </c>
      <c r="H10" s="2"/>
      <c r="I10" s="2"/>
      <c r="J10" s="2"/>
      <c r="K10" s="2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2"/>
      <c r="HV10" s="2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</row>
    <row r="11" spans="1:247" ht="15.5" x14ac:dyDescent="0.35">
      <c r="A11" s="55" t="s">
        <v>20</v>
      </c>
      <c r="B11" s="16" t="s">
        <v>33</v>
      </c>
      <c r="C11" s="31" t="s">
        <v>4</v>
      </c>
      <c r="D11" s="29">
        <v>104</v>
      </c>
      <c r="E11" s="47">
        <v>0</v>
      </c>
      <c r="F11" s="48">
        <f t="shared" si="0"/>
        <v>0</v>
      </c>
      <c r="G11" s="48">
        <f t="shared" si="1"/>
        <v>0</v>
      </c>
      <c r="H11" s="2"/>
      <c r="I11" s="2"/>
      <c r="J11" s="2"/>
      <c r="K11" s="2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2"/>
      <c r="HV11" s="2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</row>
    <row r="12" spans="1:247" ht="40" customHeight="1" x14ac:dyDescent="0.35">
      <c r="A12" s="55" t="s">
        <v>28</v>
      </c>
      <c r="B12" s="25" t="s">
        <v>35</v>
      </c>
      <c r="C12" s="31" t="s">
        <v>14</v>
      </c>
      <c r="D12" s="29">
        <v>11.6</v>
      </c>
      <c r="E12" s="47">
        <v>0</v>
      </c>
      <c r="F12" s="48">
        <f t="shared" si="0"/>
        <v>0</v>
      </c>
      <c r="G12" s="51">
        <f t="shared" si="1"/>
        <v>0</v>
      </c>
      <c r="H12" s="2"/>
      <c r="I12" s="2"/>
      <c r="J12" s="2"/>
      <c r="K12" s="2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2"/>
      <c r="HV12" s="2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</row>
    <row r="13" spans="1:247" ht="30" customHeight="1" x14ac:dyDescent="0.35">
      <c r="A13" s="55" t="s">
        <v>29</v>
      </c>
      <c r="B13" s="25" t="s">
        <v>36</v>
      </c>
      <c r="C13" s="31" t="s">
        <v>14</v>
      </c>
      <c r="D13" s="29">
        <v>3.8</v>
      </c>
      <c r="E13" s="47">
        <v>0</v>
      </c>
      <c r="F13" s="48">
        <f t="shared" si="0"/>
        <v>0</v>
      </c>
      <c r="G13" s="48">
        <f t="shared" ref="G13" si="2">F13*1.2</f>
        <v>0</v>
      </c>
      <c r="H13" s="2"/>
      <c r="I13" s="27"/>
      <c r="J13" s="2"/>
      <c r="K13" s="2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2"/>
      <c r="HV13" s="2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</row>
    <row r="14" spans="1:247" ht="15.5" x14ac:dyDescent="0.35">
      <c r="A14" s="55" t="s">
        <v>30</v>
      </c>
      <c r="B14" s="16" t="s">
        <v>12</v>
      </c>
      <c r="C14" s="31" t="s">
        <v>4</v>
      </c>
      <c r="D14" s="29">
        <v>5</v>
      </c>
      <c r="E14" s="47">
        <v>0</v>
      </c>
      <c r="F14" s="48">
        <f t="shared" si="0"/>
        <v>0</v>
      </c>
      <c r="G14" s="48">
        <f>F14*1.2</f>
        <v>0</v>
      </c>
      <c r="H14" s="2"/>
      <c r="I14" s="2"/>
      <c r="J14" s="2"/>
      <c r="K14" s="2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2"/>
      <c r="HV14" s="2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</row>
    <row r="15" spans="1:247" s="7" customFormat="1" ht="15.5" x14ac:dyDescent="0.35">
      <c r="A15" s="33" t="s">
        <v>23</v>
      </c>
      <c r="B15" s="34"/>
      <c r="C15" s="35"/>
      <c r="D15" s="36"/>
      <c r="E15" s="49"/>
      <c r="F15" s="50"/>
      <c r="G15" s="49"/>
      <c r="H15" s="21"/>
      <c r="I15" s="5"/>
      <c r="J15" s="5"/>
      <c r="K15" s="5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5"/>
      <c r="HV15" s="5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</row>
    <row r="16" spans="1:247" ht="15.5" x14ac:dyDescent="0.35">
      <c r="A16" s="15"/>
      <c r="B16" s="16" t="s">
        <v>11</v>
      </c>
      <c r="C16" s="31" t="s">
        <v>5</v>
      </c>
      <c r="D16" s="29">
        <v>1</v>
      </c>
      <c r="E16" s="47">
        <v>0</v>
      </c>
      <c r="F16" s="48">
        <f t="shared" si="0"/>
        <v>0</v>
      </c>
      <c r="G16" s="48">
        <f>F16*1.2</f>
        <v>0</v>
      </c>
      <c r="H16" s="2"/>
      <c r="I16" s="2"/>
      <c r="J16" s="2"/>
      <c r="K16" s="2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2"/>
      <c r="HV16" s="2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</row>
    <row r="17" spans="1:247" s="7" customFormat="1" ht="15.5" x14ac:dyDescent="0.35">
      <c r="A17" s="33" t="s">
        <v>24</v>
      </c>
      <c r="B17" s="34"/>
      <c r="C17" s="35"/>
      <c r="D17" s="36"/>
      <c r="E17" s="52"/>
      <c r="F17" s="50"/>
      <c r="G17" s="52"/>
      <c r="H17" s="21"/>
      <c r="I17" s="5"/>
      <c r="J17" s="5"/>
      <c r="K17" s="5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5"/>
      <c r="HV17" s="5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</row>
    <row r="18" spans="1:247" ht="15.5" x14ac:dyDescent="0.35">
      <c r="A18" s="55" t="s">
        <v>18</v>
      </c>
      <c r="B18" s="16" t="s">
        <v>37</v>
      </c>
      <c r="C18" s="31" t="s">
        <v>16</v>
      </c>
      <c r="D18" s="29">
        <v>15</v>
      </c>
      <c r="E18" s="47">
        <v>0</v>
      </c>
      <c r="F18" s="48">
        <f t="shared" si="0"/>
        <v>0</v>
      </c>
      <c r="G18" s="48">
        <f>F18*1.2</f>
        <v>0</v>
      </c>
      <c r="H18" s="2"/>
      <c r="I18" s="2"/>
      <c r="J18" s="2"/>
      <c r="K18" s="2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2"/>
      <c r="HV18" s="2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</row>
    <row r="19" spans="1:247" ht="15.5" x14ac:dyDescent="0.35">
      <c r="A19" s="55" t="s">
        <v>19</v>
      </c>
      <c r="B19" s="16" t="s">
        <v>17</v>
      </c>
      <c r="C19" s="31" t="s">
        <v>4</v>
      </c>
      <c r="D19" s="29">
        <v>2</v>
      </c>
      <c r="E19" s="47">
        <v>0</v>
      </c>
      <c r="F19" s="48">
        <f t="shared" si="0"/>
        <v>0</v>
      </c>
      <c r="G19" s="48">
        <f>F19*1.2</f>
        <v>0</v>
      </c>
      <c r="H19" s="2"/>
      <c r="I19" s="2"/>
      <c r="J19" s="2"/>
      <c r="K19" s="2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2"/>
      <c r="HV19" s="2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</row>
    <row r="20" spans="1:247" ht="15.5" x14ac:dyDescent="0.35">
      <c r="A20" s="40" t="s">
        <v>25</v>
      </c>
      <c r="B20" s="41"/>
      <c r="C20" s="42"/>
      <c r="D20" s="43"/>
      <c r="E20" s="49"/>
      <c r="F20" s="50"/>
      <c r="G20" s="49"/>
      <c r="H20" s="19"/>
      <c r="I20" s="2"/>
      <c r="J20" s="2"/>
      <c r="K20" s="2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2"/>
      <c r="HV20" s="2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</row>
    <row r="21" spans="1:247" ht="15.5" x14ac:dyDescent="0.35">
      <c r="A21" s="15"/>
      <c r="B21" s="16" t="s">
        <v>9</v>
      </c>
      <c r="C21" s="31" t="s">
        <v>5</v>
      </c>
      <c r="D21" s="29">
        <v>1</v>
      </c>
      <c r="E21" s="47">
        <v>0</v>
      </c>
      <c r="F21" s="48">
        <f t="shared" si="0"/>
        <v>0</v>
      </c>
      <c r="G21" s="48">
        <f>F21*1.2</f>
        <v>0</v>
      </c>
      <c r="H21" s="19"/>
      <c r="I21" s="2"/>
      <c r="J21" s="2"/>
      <c r="K21" s="2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2"/>
      <c r="HV21" s="2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</row>
    <row r="22" spans="1:247" ht="15.5" x14ac:dyDescent="0.35">
      <c r="A22" s="40" t="s">
        <v>26</v>
      </c>
      <c r="B22" s="44"/>
      <c r="C22" s="45"/>
      <c r="D22" s="46"/>
      <c r="E22" s="53"/>
      <c r="F22" s="50"/>
      <c r="G22" s="53"/>
      <c r="H22" s="19"/>
      <c r="I22" s="2"/>
      <c r="J22" s="2"/>
      <c r="K22" s="2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2"/>
      <c r="HV22" s="2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</row>
    <row r="23" spans="1:247" ht="15.5" x14ac:dyDescent="0.35">
      <c r="A23" s="15"/>
      <c r="B23" s="23" t="s">
        <v>10</v>
      </c>
      <c r="C23" s="32" t="s">
        <v>5</v>
      </c>
      <c r="D23" s="30">
        <v>1</v>
      </c>
      <c r="E23" s="54">
        <v>0</v>
      </c>
      <c r="F23" s="48">
        <f t="shared" si="0"/>
        <v>0</v>
      </c>
      <c r="G23" s="48">
        <f>F23*1.2</f>
        <v>0</v>
      </c>
      <c r="H23" s="19"/>
      <c r="I23" s="2"/>
      <c r="J23" s="2"/>
      <c r="K23" s="2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2"/>
      <c r="HV23" s="2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</row>
    <row r="24" spans="1:247" s="58" customFormat="1" ht="15.5" x14ac:dyDescent="0.35">
      <c r="A24" s="63" t="s">
        <v>40</v>
      </c>
      <c r="B24" s="63"/>
      <c r="C24" s="63"/>
      <c r="D24" s="63"/>
      <c r="E24" s="63"/>
      <c r="F24" s="59">
        <f>SUM(F5:F23)</f>
        <v>0</v>
      </c>
      <c r="G24" s="59">
        <f>F24*1.2</f>
        <v>0</v>
      </c>
      <c r="H24" s="60"/>
      <c r="I24" s="27"/>
      <c r="J24" s="27"/>
      <c r="K24" s="27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  <c r="FH24" s="28"/>
      <c r="FI24" s="28"/>
      <c r="FJ24" s="28"/>
      <c r="FK24" s="28"/>
      <c r="FL24" s="28"/>
      <c r="FM24" s="28"/>
      <c r="FN24" s="28"/>
      <c r="FO24" s="28"/>
      <c r="FP24" s="28"/>
      <c r="FQ24" s="28"/>
      <c r="FR24" s="28"/>
      <c r="FS24" s="28"/>
      <c r="FT24" s="28"/>
      <c r="FU24" s="28"/>
      <c r="FV24" s="28"/>
      <c r="FW24" s="28"/>
      <c r="FX24" s="28"/>
      <c r="FY24" s="28"/>
      <c r="FZ24" s="28"/>
      <c r="GA24" s="28"/>
      <c r="GB24" s="28"/>
      <c r="GC24" s="28"/>
      <c r="GD24" s="28"/>
      <c r="GE24" s="28"/>
      <c r="GF24" s="28"/>
      <c r="GG24" s="28"/>
      <c r="GH24" s="28"/>
      <c r="GI24" s="28"/>
      <c r="GJ24" s="28"/>
      <c r="GK24" s="28"/>
      <c r="GL24" s="28"/>
      <c r="GM24" s="28"/>
      <c r="GN24" s="28"/>
      <c r="GO24" s="28"/>
      <c r="GP24" s="28"/>
      <c r="GQ24" s="28"/>
      <c r="GR24" s="28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7"/>
      <c r="HV24" s="27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</row>
    <row r="25" spans="1:247" ht="15.5" x14ac:dyDescent="0.35"/>
    <row r="26" spans="1:247" ht="117.5" customHeight="1" x14ac:dyDescent="0.35">
      <c r="A26" s="61" t="s">
        <v>41</v>
      </c>
      <c r="B26" s="62"/>
    </row>
    <row r="27" spans="1:247" ht="15.5" x14ac:dyDescent="0.35"/>
    <row r="28" spans="1:247" ht="15.5" x14ac:dyDescent="0.35"/>
    <row r="29" spans="1:247" ht="15.5" x14ac:dyDescent="0.35"/>
    <row r="30" spans="1:247" ht="15.5" x14ac:dyDescent="0.35"/>
    <row r="31" spans="1:247" ht="15.5" x14ac:dyDescent="0.35"/>
    <row r="32" spans="1:247" ht="15.5" x14ac:dyDescent="0.35"/>
    <row r="33" ht="15.5" x14ac:dyDescent="0.35"/>
    <row r="34" ht="15.5" x14ac:dyDescent="0.35"/>
    <row r="35" ht="15.5" x14ac:dyDescent="0.35"/>
    <row r="36" ht="15.5" x14ac:dyDescent="0.35"/>
    <row r="37" ht="15.5" x14ac:dyDescent="0.35"/>
    <row r="38" ht="15.5" x14ac:dyDescent="0.35"/>
    <row r="39" ht="15.5" x14ac:dyDescent="0.35"/>
    <row r="40" ht="15.5" x14ac:dyDescent="0.35"/>
    <row r="41" ht="15.5" x14ac:dyDescent="0.35"/>
    <row r="42" ht="15.5" x14ac:dyDescent="0.35"/>
    <row r="43" ht="15.5" x14ac:dyDescent="0.35"/>
    <row r="44" ht="15.5" x14ac:dyDescent="0.35"/>
    <row r="45" ht="15.5" x14ac:dyDescent="0.35"/>
    <row r="46" ht="15.5" x14ac:dyDescent="0.35"/>
  </sheetData>
  <mergeCells count="4">
    <mergeCell ref="A26:B26"/>
    <mergeCell ref="A24:E24"/>
    <mergeCell ref="A2:G2"/>
    <mergeCell ref="A1:G1"/>
  </mergeCells>
  <phoneticPr fontId="3" type="noConversion"/>
  <pageMargins left="0.31496062992125984" right="0.51181102362204722" top="0.23622047244094491" bottom="0.35433070866141736" header="0.51181102362204722" footer="0.19685039370078741"/>
  <pageSetup paperSize="9" scale="94" orientation="landscape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2024-593-2-DPGF</vt:lpstr>
      <vt:lpstr>'2024-593-2-DPGF'!Zone_d_impression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Graepheme</dc:creator>
  <cp:lastModifiedBy>Marie-Laure BRUNEAU</cp:lastModifiedBy>
  <cp:lastPrinted>2024-11-22T16:48:56Z</cp:lastPrinted>
  <dcterms:created xsi:type="dcterms:W3CDTF">2021-11-02T10:35:09Z</dcterms:created>
  <dcterms:modified xsi:type="dcterms:W3CDTF">2024-11-22T19:19:03Z</dcterms:modified>
</cp:coreProperties>
</file>